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SEM 3 LPU STUDIES\"/>
    </mc:Choice>
  </mc:AlternateContent>
  <xr:revisionPtr revIDLastSave="0" documentId="13_ncr:1_{93C49BEE-0568-48B8-B9B6-C3FD44B05C90}" xr6:coauthVersionLast="47" xr6:coauthVersionMax="47" xr10:uidLastSave="{00000000-0000-0000-0000-000000000000}"/>
  <bookViews>
    <workbookView xWindow="-108" yWindow="-108" windowWidth="23256" windowHeight="13176" firstSheet="1" activeTab="1" xr2:uid="{00000000-000D-0000-FFFF-FFFF00000000}"/>
  </bookViews>
  <sheets>
    <sheet name="Introduction" sheetId="1" r:id="rId1"/>
    <sheet name="Guidelines" sheetId="2" r:id="rId2"/>
    <sheet name="Context1 Assessments" sheetId="3" r:id="rId3"/>
    <sheet name="Context2 Leaderboard" sheetId="4" r:id="rId4"/>
    <sheet name="Context3 Formulae" sheetId="5" r:id="rId5"/>
    <sheet name="Sample Leaderboard" sheetId="6" r:id="rId6"/>
    <sheet name="DataSet1" sheetId="7" r:id="rId7"/>
    <sheet name="DataSet3 Key Basic" sheetId="8" r:id="rId8"/>
    <sheet name="DataSet2" sheetId="9" r:id="rId9"/>
    <sheet name="LeaderBoard" sheetId="11" r:id="rId10"/>
    <sheet name="Data Set4 Key Advanced2"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4" i="11" l="1"/>
  <c r="C52" i="11"/>
  <c r="C127" i="11"/>
  <c r="C287" i="11"/>
  <c r="B143" i="11" a="1"/>
  <c r="B143" i="11" s="1"/>
  <c r="B107" i="11" a="1"/>
  <c r="B107" i="11" s="1"/>
  <c r="B84" i="11" a="1"/>
  <c r="B84" i="11" s="1"/>
  <c r="B162" i="11" a="1"/>
  <c r="B162" i="11" s="1"/>
  <c r="B190" i="11" a="1"/>
  <c r="B190" i="11" s="1"/>
  <c r="B70" i="11" a="1"/>
  <c r="B70" i="11" s="1"/>
  <c r="B286" i="11" a="1"/>
  <c r="B286" i="11" s="1"/>
  <c r="B95" i="11" a="1"/>
  <c r="B95" i="11" s="1"/>
  <c r="B187" i="11" a="1"/>
  <c r="B187" i="11" s="1"/>
  <c r="B60" i="11" a="1"/>
  <c r="B60" i="11" s="1"/>
  <c r="B253" i="11" a="1"/>
  <c r="B253" i="11" s="1"/>
  <c r="B305" i="11" a="1"/>
  <c r="B305" i="11" s="1"/>
  <c r="B82" i="11" a="1"/>
  <c r="B82" i="11" s="1"/>
  <c r="B301" i="11" a="1"/>
  <c r="B301" i="11" s="1"/>
  <c r="B258" i="11" a="1"/>
  <c r="B258" i="11" s="1"/>
  <c r="B213" i="11" a="1"/>
  <c r="B213" i="11" s="1"/>
  <c r="B57" i="11" a="1"/>
  <c r="B57" i="11" s="1"/>
  <c r="B248" i="11" a="1"/>
  <c r="B248" i="11" s="1"/>
  <c r="B169" i="11" a="1"/>
  <c r="B169" i="11" s="1"/>
  <c r="B180" i="11" a="1"/>
  <c r="B180" i="11" s="1"/>
  <c r="B126" i="11" a="1"/>
  <c r="B126" i="11" s="1"/>
  <c r="B147" i="11" a="1"/>
  <c r="B147" i="11" s="1"/>
  <c r="B240" i="11" a="1"/>
  <c r="B240" i="11" s="1"/>
  <c r="B308" i="11" a="1"/>
  <c r="B308" i="11" s="1"/>
  <c r="B220" i="11" a="1"/>
  <c r="B220" i="11" s="1"/>
  <c r="B201" i="11" a="1"/>
  <c r="B201" i="11" s="1"/>
  <c r="B138" i="11" a="1"/>
  <c r="B138" i="11" s="1"/>
  <c r="B281" i="11" a="1"/>
  <c r="B281" i="11" s="1"/>
  <c r="B113" i="11" a="1"/>
  <c r="B113" i="11" s="1"/>
  <c r="B151" i="11" a="1"/>
  <c r="B151" i="11" s="1"/>
  <c r="B121" i="11" a="1"/>
  <c r="B121" i="11" s="1"/>
  <c r="B33" i="11" a="1"/>
  <c r="B33" i="11" s="1"/>
  <c r="B254" i="11" a="1"/>
  <c r="B254" i="11" s="1"/>
  <c r="B241" i="11" a="1"/>
  <c r="B241" i="11" s="1"/>
  <c r="B172" i="11" a="1"/>
  <c r="B172" i="11" s="1"/>
  <c r="B252" i="11" a="1"/>
  <c r="B252" i="11" s="1"/>
  <c r="B177" i="11" a="1"/>
  <c r="B177" i="11" s="1"/>
  <c r="B197" i="11" a="1"/>
  <c r="B197" i="11" s="1"/>
  <c r="B5" i="11" a="1"/>
  <c r="B5" i="11" s="1"/>
  <c r="B210" i="11" a="1"/>
  <c r="B210" i="11" s="1"/>
  <c r="B31" i="11" a="1"/>
  <c r="B31" i="11" s="1"/>
  <c r="B41" i="11" a="1"/>
  <c r="B41" i="11" s="1"/>
  <c r="B79" i="11" a="1"/>
  <c r="B79" i="11" s="1"/>
  <c r="B106" i="11" a="1"/>
  <c r="B106" i="11" s="1"/>
  <c r="B200" i="11" a="1"/>
  <c r="B200" i="11" s="1"/>
  <c r="B211" i="11" a="1"/>
  <c r="B211" i="11" s="1"/>
  <c r="B223" i="11" a="1"/>
  <c r="B223" i="11" s="1"/>
  <c r="B300" i="11" a="1"/>
  <c r="B300" i="11" s="1"/>
  <c r="B160" i="11" a="1"/>
  <c r="B160" i="11" s="1"/>
  <c r="B292" i="11" a="1"/>
  <c r="B292" i="11" s="1"/>
  <c r="B63" i="11" a="1"/>
  <c r="B63" i="11" s="1"/>
  <c r="B309" i="11" a="1"/>
  <c r="B309" i="11" s="1"/>
  <c r="B178" i="11" a="1"/>
  <c r="B178" i="11" s="1"/>
  <c r="B2" i="11" a="1"/>
  <c r="B2" i="11" s="1"/>
  <c r="B62" i="11" a="1"/>
  <c r="B62" i="11" s="1"/>
  <c r="B114" i="11" a="1"/>
  <c r="B114" i="11" s="1"/>
  <c r="B51" i="11" a="1"/>
  <c r="B51" i="11" s="1"/>
  <c r="B173" i="11" a="1"/>
  <c r="B173" i="11" s="1"/>
  <c r="B130" i="11" a="1"/>
  <c r="B130" i="11" s="1"/>
  <c r="B209" i="11" a="1"/>
  <c r="B209" i="11" s="1"/>
  <c r="B202" i="11" a="1"/>
  <c r="B202" i="11" s="1"/>
  <c r="B3" i="11" a="1"/>
  <c r="B3" i="11" s="1"/>
  <c r="B44" i="11" a="1"/>
  <c r="B44" i="11" s="1"/>
  <c r="B307" i="11" a="1"/>
  <c r="B307" i="11" s="1"/>
  <c r="B171" i="11" a="1"/>
  <c r="B171" i="11" s="1"/>
  <c r="B283" i="11" a="1"/>
  <c r="B283" i="11" s="1"/>
  <c r="B27" i="11" a="1"/>
  <c r="B27" i="11" s="1"/>
  <c r="B227" i="11" a="1"/>
  <c r="B227" i="11" s="1"/>
  <c r="B9" i="11" a="1"/>
  <c r="B9" i="11" s="1"/>
  <c r="B25" i="11" a="1"/>
  <c r="B25" i="11" s="1"/>
  <c r="B100" i="11" a="1"/>
  <c r="B100" i="11" s="1"/>
  <c r="B58" i="11" a="1"/>
  <c r="B58" i="11" s="1"/>
  <c r="B294" i="11" a="1"/>
  <c r="B294" i="11" s="1"/>
  <c r="B81" i="11" a="1"/>
  <c r="B81" i="11" s="1"/>
  <c r="B133" i="11" a="1"/>
  <c r="B133" i="11" s="1"/>
  <c r="B251" i="11" a="1"/>
  <c r="B251" i="11" s="1"/>
  <c r="B245" i="11" a="1"/>
  <c r="B245" i="11" s="1"/>
  <c r="B135" i="11" a="1"/>
  <c r="B135" i="11" s="1"/>
  <c r="B214" i="11" a="1"/>
  <c r="B214" i="11" s="1"/>
  <c r="B77" i="11" a="1"/>
  <c r="B77" i="11" s="1"/>
  <c r="B264" i="11" a="1"/>
  <c r="B264" i="11" s="1"/>
  <c r="B225" i="11" a="1"/>
  <c r="B225" i="11" s="1"/>
  <c r="B40" i="11" a="1"/>
  <c r="B40" i="11" s="1"/>
  <c r="B222" i="11" a="1"/>
  <c r="B222" i="11" s="1"/>
  <c r="B267" i="11" a="1"/>
  <c r="B267" i="11" s="1"/>
  <c r="B141" i="11" a="1"/>
  <c r="B141" i="11" s="1"/>
  <c r="B56" i="11" a="1"/>
  <c r="B56" i="11" s="1"/>
  <c r="B272" i="11" a="1"/>
  <c r="B272" i="11" s="1"/>
  <c r="B116" i="11" a="1"/>
  <c r="B116" i="11" s="1"/>
  <c r="B194" i="11" a="1"/>
  <c r="B194" i="11" s="1"/>
  <c r="B149" i="11" a="1"/>
  <c r="B149" i="11" s="1"/>
  <c r="B129" i="11" a="1"/>
  <c r="B129" i="11" s="1"/>
  <c r="B142" i="11" a="1"/>
  <c r="B142" i="11" s="1"/>
  <c r="B268" i="11" a="1"/>
  <c r="B268" i="11" s="1"/>
  <c r="B244" i="11" a="1"/>
  <c r="B244" i="11" s="1"/>
  <c r="B271" i="11" a="1"/>
  <c r="B271" i="11" s="1"/>
  <c r="B45" i="11" a="1"/>
  <c r="B45" i="11" s="1"/>
  <c r="B203" i="11" a="1"/>
  <c r="B203" i="11" s="1"/>
  <c r="B32" i="11" a="1"/>
  <c r="B32" i="11" s="1"/>
  <c r="B26" i="11" a="1"/>
  <c r="B26" i="11" s="1"/>
  <c r="B304" i="11" a="1"/>
  <c r="B304" i="11" s="1"/>
  <c r="B102" i="11" a="1"/>
  <c r="B102" i="11" s="1"/>
  <c r="B22" i="11" a="1"/>
  <c r="B22" i="11" s="1"/>
  <c r="B256" i="11" a="1"/>
  <c r="B256" i="11" s="1"/>
  <c r="B156" i="11" a="1"/>
  <c r="B156" i="11" s="1"/>
  <c r="B11" i="11" a="1"/>
  <c r="B11" i="11" s="1"/>
  <c r="B54" i="11" a="1"/>
  <c r="B54" i="11" s="1"/>
  <c r="B71" i="11" a="1"/>
  <c r="B71" i="11" s="1"/>
  <c r="B195" i="11" a="1"/>
  <c r="B195" i="11" s="1"/>
  <c r="B289" i="11" a="1"/>
  <c r="B289" i="11" s="1"/>
  <c r="B196" i="11" a="1"/>
  <c r="B196" i="11" s="1"/>
  <c r="B257" i="11" a="1"/>
  <c r="B257" i="11" s="1"/>
  <c r="B24" i="11" a="1"/>
  <c r="B24" i="11" s="1"/>
  <c r="B17" i="11" a="1"/>
  <c r="B17" i="11" s="1"/>
  <c r="B110" i="11" a="1"/>
  <c r="B110" i="11" s="1"/>
  <c r="B139" i="11" a="1"/>
  <c r="B139" i="11" s="1"/>
  <c r="B164" i="11" a="1"/>
  <c r="B164" i="11" s="1"/>
  <c r="B259" i="11" a="1"/>
  <c r="B259" i="11" s="1"/>
  <c r="B140" i="11" a="1"/>
  <c r="B140" i="11" s="1"/>
  <c r="B150" i="11" a="1"/>
  <c r="B150" i="11" s="1"/>
  <c r="B148" i="11" a="1"/>
  <c r="B148" i="11" s="1"/>
  <c r="B20" i="11" a="1"/>
  <c r="B20" i="11" s="1"/>
  <c r="B153" i="11" a="1"/>
  <c r="B153" i="11" s="1"/>
  <c r="B232" i="11" a="1"/>
  <c r="B232" i="11" s="1"/>
  <c r="B204" i="11" a="1"/>
  <c r="B204" i="11" s="1"/>
  <c r="B115" i="11" a="1"/>
  <c r="B115" i="11" s="1"/>
  <c r="B43" i="11" a="1"/>
  <c r="B43" i="11" s="1"/>
  <c r="B269" i="11" a="1"/>
  <c r="B269" i="11" s="1"/>
  <c r="B276" i="11" a="1"/>
  <c r="B276" i="11" s="1"/>
  <c r="B101" i="11" a="1"/>
  <c r="B101" i="11" s="1"/>
  <c r="B218" i="11" a="1"/>
  <c r="B218" i="11" s="1"/>
  <c r="B224" i="11" a="1"/>
  <c r="B224" i="11" s="1"/>
  <c r="B131" i="11" a="1"/>
  <c r="B131" i="11" s="1"/>
  <c r="B128" i="11" a="1"/>
  <c r="B128" i="11" s="1"/>
  <c r="B205" i="11" a="1"/>
  <c r="B205" i="11" s="1"/>
  <c r="B263" i="11" a="1"/>
  <c r="B263" i="11" s="1"/>
  <c r="B4" i="11" a="1"/>
  <c r="B4" i="11" s="1"/>
  <c r="B96" i="11" a="1"/>
  <c r="B96" i="11" s="1"/>
  <c r="B221" i="11" a="1"/>
  <c r="B221" i="11" s="1"/>
  <c r="B105" i="11" a="1"/>
  <c r="B105" i="11" s="1"/>
  <c r="B230" i="11" a="1"/>
  <c r="B230" i="11" s="1"/>
  <c r="B13" i="11" a="1"/>
  <c r="B13" i="11" s="1"/>
  <c r="B29" i="11" a="1"/>
  <c r="B29" i="11" s="1"/>
  <c r="B112" i="11" a="1"/>
  <c r="B112" i="11" s="1"/>
  <c r="B59" i="11" a="1"/>
  <c r="B59" i="11" s="1"/>
  <c r="B193" i="11" a="1"/>
  <c r="B193" i="11" s="1"/>
  <c r="B174" i="11" a="1"/>
  <c r="B174" i="11" s="1"/>
  <c r="B65" i="11" a="1"/>
  <c r="B65" i="11" s="1"/>
  <c r="B246" i="11" a="1"/>
  <c r="B246" i="11" s="1"/>
  <c r="B186" i="11" a="1"/>
  <c r="B186" i="11" s="1"/>
  <c r="B299" i="11" a="1"/>
  <c r="B299" i="11" s="1"/>
  <c r="B136" i="11" a="1"/>
  <c r="B136" i="11" s="1"/>
  <c r="B74" i="11" a="1"/>
  <c r="B74" i="11" s="1"/>
  <c r="B217" i="11" a="1"/>
  <c r="B217" i="11" s="1"/>
  <c r="B21" i="11" a="1"/>
  <c r="B21" i="11" s="1"/>
  <c r="B255" i="11" a="1"/>
  <c r="B255" i="11" s="1"/>
  <c r="B125" i="11" a="1"/>
  <c r="B125" i="11" s="1"/>
  <c r="B249" i="11" a="1"/>
  <c r="B249" i="11" s="1"/>
  <c r="B208" i="11" a="1"/>
  <c r="B208" i="11" s="1"/>
  <c r="B73" i="11" a="1"/>
  <c r="B73" i="11" s="1"/>
  <c r="B290" i="11" a="1"/>
  <c r="B290" i="11" s="1"/>
  <c r="B53" i="11" a="1"/>
  <c r="B53" i="11" s="1"/>
  <c r="B284" i="11" a="1"/>
  <c r="B284" i="11" s="1"/>
  <c r="B124" i="11" a="1"/>
  <c r="B124" i="11" s="1"/>
  <c r="B34" i="11" a="1"/>
  <c r="B34" i="11" s="1"/>
  <c r="B39" i="11" a="1"/>
  <c r="B39" i="11" s="1"/>
  <c r="B98" i="11" a="1"/>
  <c r="B98" i="11" s="1"/>
  <c r="B123" i="11" a="1"/>
  <c r="B123" i="11" s="1"/>
  <c r="B176" i="11" a="1"/>
  <c r="B176" i="11" s="1"/>
  <c r="B97" i="11" a="1"/>
  <c r="B97" i="11" s="1"/>
  <c r="B274" i="11" a="1"/>
  <c r="B274" i="11" s="1"/>
  <c r="B18" i="11" a="1"/>
  <c r="B18" i="11" s="1"/>
  <c r="B19" i="11" a="1"/>
  <c r="B19" i="11" s="1"/>
  <c r="B12" i="11" a="1"/>
  <c r="B12" i="11" s="1"/>
  <c r="B282" i="11" a="1"/>
  <c r="B282" i="11" s="1"/>
  <c r="B285" i="11" a="1"/>
  <c r="B285" i="11" s="1"/>
  <c r="B37" i="11" a="1"/>
  <c r="B37" i="11" s="1"/>
  <c r="B46" i="11" a="1"/>
  <c r="B46" i="11" s="1"/>
  <c r="B67" i="11" a="1"/>
  <c r="B67" i="11" s="1"/>
  <c r="B118" i="11" a="1"/>
  <c r="B118" i="11" s="1"/>
  <c r="B85" i="11" a="1"/>
  <c r="B85" i="11" s="1"/>
  <c r="B92" i="11" a="1"/>
  <c r="B92" i="11" s="1"/>
  <c r="B228" i="11" a="1"/>
  <c r="B228" i="11" s="1"/>
  <c r="B207" i="11" a="1"/>
  <c r="B207" i="11" s="1"/>
  <c r="B69" i="11" a="1"/>
  <c r="B69" i="11" s="1"/>
  <c r="B293" i="11" a="1"/>
  <c r="B293" i="11" s="1"/>
  <c r="B103" i="11" a="1"/>
  <c r="B103" i="11" s="1"/>
  <c r="B89" i="11" a="1"/>
  <c r="B89" i="11" s="1"/>
  <c r="B179" i="11" a="1"/>
  <c r="B179" i="11" s="1"/>
  <c r="B273" i="11" a="1"/>
  <c r="B273" i="11" s="1"/>
  <c r="B184" i="11" a="1"/>
  <c r="B184" i="11" s="1"/>
  <c r="B262" i="11" a="1"/>
  <c r="B262" i="11" s="1"/>
  <c r="B291" i="11" a="1"/>
  <c r="B291" i="11" s="1"/>
  <c r="B191" i="11" a="1"/>
  <c r="B191" i="11" s="1"/>
  <c r="B280" i="11" a="1"/>
  <c r="B280" i="11" s="1"/>
  <c r="B288" i="11" a="1"/>
  <c r="B288" i="11" s="1"/>
  <c r="B247" i="11" a="1"/>
  <c r="B247" i="11" s="1"/>
  <c r="B72" i="11" a="1"/>
  <c r="B72" i="11" s="1"/>
  <c r="B144" i="11" a="1"/>
  <c r="B144" i="11" s="1"/>
  <c r="B206" i="11" a="1"/>
  <c r="B206" i="11" s="1"/>
  <c r="B279" i="11" a="1"/>
  <c r="B279" i="11" s="1"/>
  <c r="B188" i="11" a="1"/>
  <c r="B188" i="11" s="1"/>
  <c r="B120" i="11" a="1"/>
  <c r="B120" i="11" s="1"/>
  <c r="B182" i="11" a="1"/>
  <c r="B182" i="11" s="1"/>
  <c r="B175" i="11" a="1"/>
  <c r="B175" i="11" s="1"/>
  <c r="B38" i="11" a="1"/>
  <c r="B38" i="11" s="1"/>
  <c r="B7" i="11" a="1"/>
  <c r="B7" i="11" s="1"/>
  <c r="B275" i="11" a="1"/>
  <c r="B275" i="11" s="1"/>
  <c r="B90" i="11" a="1"/>
  <c r="B90" i="11" s="1"/>
  <c r="B155" i="11" a="1"/>
  <c r="B155" i="11" s="1"/>
  <c r="B50" i="11" a="1"/>
  <c r="B50" i="11" s="1"/>
  <c r="B111" i="11" a="1"/>
  <c r="B111" i="11" s="1"/>
  <c r="B88" i="11" a="1"/>
  <c r="B88" i="11" s="1"/>
  <c r="B163" i="11" a="1"/>
  <c r="B163" i="11" s="1"/>
  <c r="B181" i="11" a="1"/>
  <c r="B181" i="11" s="1"/>
  <c r="B99" i="11" a="1"/>
  <c r="B99" i="11" s="1"/>
  <c r="B15" i="11" a="1"/>
  <c r="B15" i="11" s="1"/>
  <c r="B55" i="11" a="1"/>
  <c r="B55" i="11" s="1"/>
  <c r="B145" i="11" a="1"/>
  <c r="B145" i="11" s="1"/>
  <c r="B91" i="11" a="1"/>
  <c r="B91" i="11" s="1"/>
  <c r="B16" i="11" a="1"/>
  <c r="B16" i="11" s="1"/>
  <c r="B134" i="11" a="1"/>
  <c r="B134" i="11" s="1"/>
  <c r="B226" i="11" a="1"/>
  <c r="B226" i="11" s="1"/>
  <c r="B14" i="11" a="1"/>
  <c r="B14" i="11" s="1"/>
  <c r="B236" i="11" a="1"/>
  <c r="B236" i="11" s="1"/>
  <c r="B48" i="11" a="1"/>
  <c r="B48" i="11" s="1"/>
  <c r="B237" i="11" a="1"/>
  <c r="B237" i="11" s="1"/>
  <c r="B238" i="11" a="1"/>
  <c r="B238" i="11" s="1"/>
  <c r="B270" i="11" a="1"/>
  <c r="B270" i="11" s="1"/>
  <c r="B183" i="11" a="1"/>
  <c r="B183" i="11" s="1"/>
  <c r="B36" i="11" a="1"/>
  <c r="B36" i="11" s="1"/>
  <c r="B6" i="11" a="1"/>
  <c r="B6" i="11" s="1"/>
  <c r="B119" i="11" a="1"/>
  <c r="B119" i="11" s="1"/>
  <c r="B159" i="11" a="1"/>
  <c r="B159" i="11" s="1"/>
  <c r="B78" i="11" a="1"/>
  <c r="B78" i="11" s="1"/>
  <c r="B266" i="11" a="1"/>
  <c r="B266" i="11" s="1"/>
  <c r="B216" i="11" a="1"/>
  <c r="B216" i="11" s="1"/>
  <c r="B68" i="11" a="1"/>
  <c r="B68" i="11" s="1"/>
  <c r="B83" i="11" a="1"/>
  <c r="B83" i="11" s="1"/>
  <c r="B198" i="11" a="1"/>
  <c r="B198" i="11" s="1"/>
  <c r="B158" i="11" a="1"/>
  <c r="B158" i="11" s="1"/>
  <c r="B165" i="11" a="1"/>
  <c r="B165" i="11" s="1"/>
  <c r="B298" i="11" a="1"/>
  <c r="B298" i="11" s="1"/>
  <c r="B35" i="11" a="1"/>
  <c r="B35" i="11" s="1"/>
  <c r="B212" i="11" a="1"/>
  <c r="B212" i="11" s="1"/>
  <c r="B87" i="11" a="1"/>
  <c r="B87" i="11" s="1"/>
  <c r="B64" i="11" a="1"/>
  <c r="B64" i="11" s="1"/>
  <c r="B167" i="11" a="1"/>
  <c r="B167" i="11" s="1"/>
  <c r="B117" i="11" a="1"/>
  <c r="B117" i="11" s="1"/>
  <c r="B242" i="11" a="1"/>
  <c r="B242" i="11" s="1"/>
  <c r="B239" i="11" a="1"/>
  <c r="B239" i="11" s="1"/>
  <c r="B137" i="11" a="1"/>
  <c r="B137" i="11" s="1"/>
  <c r="B189" i="11" a="1"/>
  <c r="B189" i="11" s="1"/>
  <c r="B109" i="11" a="1"/>
  <c r="B109" i="11" s="1"/>
  <c r="B170" i="11" a="1"/>
  <c r="B170" i="11" s="1"/>
  <c r="B250" i="11" a="1"/>
  <c r="B250" i="11" s="1"/>
  <c r="B278" i="11" a="1"/>
  <c r="B278" i="11" s="1"/>
  <c r="B152" i="11" a="1"/>
  <c r="B152" i="11" s="1"/>
  <c r="B157" i="11" a="1"/>
  <c r="B157" i="11" s="1"/>
  <c r="B302" i="11" a="1"/>
  <c r="B302" i="11" s="1"/>
  <c r="B303" i="11" a="1"/>
  <c r="B303" i="11" s="1"/>
  <c r="B233" i="11" a="1"/>
  <c r="B233" i="11" s="1"/>
  <c r="B234" i="11" a="1"/>
  <c r="B234" i="11" s="1"/>
  <c r="B10" i="11" a="1"/>
  <c r="B10" i="11" s="1"/>
  <c r="B30" i="11" a="1"/>
  <c r="B30" i="11" s="1"/>
  <c r="B296" i="11" a="1"/>
  <c r="B296" i="11" s="1"/>
  <c r="B108" i="11" a="1"/>
  <c r="B108" i="11" s="1"/>
  <c r="B199" i="11" a="1"/>
  <c r="B199" i="11" s="1"/>
  <c r="B231" i="11" a="1"/>
  <c r="B231" i="11" s="1"/>
  <c r="B93" i="11" a="1"/>
  <c r="B93" i="11" s="1"/>
  <c r="B161" i="11" a="1"/>
  <c r="B161" i="11" s="1"/>
  <c r="B86" i="11" a="1"/>
  <c r="B86" i="11" s="1"/>
  <c r="B122" i="11" a="1"/>
  <c r="B122" i="11" s="1"/>
  <c r="B75" i="11" a="1"/>
  <c r="B75" i="11" s="1"/>
  <c r="B265" i="11" a="1"/>
  <c r="B265" i="11" s="1"/>
  <c r="B306" i="11" a="1"/>
  <c r="B306" i="11" s="1"/>
  <c r="B28" i="11" a="1"/>
  <c r="B28" i="11" s="1"/>
  <c r="B277" i="11" a="1"/>
  <c r="B277" i="11" s="1"/>
  <c r="B260" i="11" a="1"/>
  <c r="B260" i="11" s="1"/>
  <c r="B23" i="11" a="1"/>
  <c r="B23" i="11" s="1"/>
  <c r="B66" i="11" a="1"/>
  <c r="B66" i="11" s="1"/>
  <c r="B80" i="11" a="1"/>
  <c r="B80" i="11" s="1"/>
  <c r="B261" i="11" a="1"/>
  <c r="B261" i="11" s="1"/>
  <c r="B297" i="11" a="1"/>
  <c r="B297" i="11" s="1"/>
  <c r="B47" i="11" a="1"/>
  <c r="B47" i="11" s="1"/>
  <c r="B76" i="11" a="1"/>
  <c r="B76" i="11" s="1"/>
  <c r="B8" i="11" a="1"/>
  <c r="B8" i="11" s="1"/>
  <c r="B61" i="11" a="1"/>
  <c r="B61" i="11" s="1"/>
  <c r="B104" i="11" a="1"/>
  <c r="B104" i="11" s="1"/>
  <c r="A143" i="11"/>
  <c r="C143" i="11" s="1"/>
  <c r="A107" i="11"/>
  <c r="C107" i="11" s="1"/>
  <c r="A84" i="11"/>
  <c r="C84" i="11" s="1"/>
  <c r="A162" i="11"/>
  <c r="C162" i="11" s="1"/>
  <c r="A190" i="11"/>
  <c r="C190" i="11" s="1"/>
  <c r="D190" i="11" s="1"/>
  <c r="A70" i="11"/>
  <c r="C70" i="11" s="1"/>
  <c r="A286" i="11"/>
  <c r="C286" i="11" s="1"/>
  <c r="A95" i="11"/>
  <c r="C95" i="11" s="1"/>
  <c r="A187" i="11"/>
  <c r="C187" i="11" s="1"/>
  <c r="D187" i="11" s="1"/>
  <c r="A60" i="11"/>
  <c r="C60" i="11" s="1"/>
  <c r="A253" i="11"/>
  <c r="C253" i="11" s="1"/>
  <c r="D253" i="11" s="1"/>
  <c r="A305" i="11"/>
  <c r="C305" i="11" s="1"/>
  <c r="A82" i="11"/>
  <c r="C82" i="11" s="1"/>
  <c r="A301" i="11"/>
  <c r="C301" i="11" s="1"/>
  <c r="A258" i="11"/>
  <c r="C258" i="11" s="1"/>
  <c r="A213" i="11"/>
  <c r="C213" i="11" s="1"/>
  <c r="A57" i="11"/>
  <c r="C57" i="11" s="1"/>
  <c r="D57" i="11" s="1"/>
  <c r="A248" i="11"/>
  <c r="C248" i="11" s="1"/>
  <c r="A169" i="11"/>
  <c r="C169" i="11" s="1"/>
  <c r="A180" i="11"/>
  <c r="C180" i="11" s="1"/>
  <c r="A126" i="11"/>
  <c r="C126" i="11" s="1"/>
  <c r="D126" i="11" s="1"/>
  <c r="A147" i="11"/>
  <c r="C147" i="11" s="1"/>
  <c r="A240" i="11"/>
  <c r="C240" i="11" s="1"/>
  <c r="D240" i="11" s="1"/>
  <c r="A308" i="11"/>
  <c r="C308" i="11" s="1"/>
  <c r="A220" i="11"/>
  <c r="C220" i="11" s="1"/>
  <c r="A201" i="11"/>
  <c r="C201" i="11" s="1"/>
  <c r="A138" i="11"/>
  <c r="C138" i="11" s="1"/>
  <c r="A281" i="11"/>
  <c r="C281" i="11" s="1"/>
  <c r="A113" i="11"/>
  <c r="C113" i="11" s="1"/>
  <c r="D113" i="11" s="1"/>
  <c r="A151" i="11"/>
  <c r="C151" i="11" s="1"/>
  <c r="A121" i="11"/>
  <c r="C121" i="11" s="1"/>
  <c r="A33" i="11"/>
  <c r="C33" i="11" s="1"/>
  <c r="A254" i="11"/>
  <c r="C254" i="11" s="1"/>
  <c r="D254" i="11" s="1"/>
  <c r="A241" i="11"/>
  <c r="C241" i="11" s="1"/>
  <c r="D241" i="11" s="1"/>
  <c r="A172" i="11"/>
  <c r="C172" i="11" s="1"/>
  <c r="D172" i="11" s="1"/>
  <c r="A252" i="11"/>
  <c r="C252" i="11" s="1"/>
  <c r="A177" i="11"/>
  <c r="C177" i="11" s="1"/>
  <c r="A197" i="11"/>
  <c r="C197" i="11" s="1"/>
  <c r="A5" i="11"/>
  <c r="C5" i="11" s="1"/>
  <c r="A210" i="11"/>
  <c r="C210" i="11" s="1"/>
  <c r="A31" i="11"/>
  <c r="C31" i="11" s="1"/>
  <c r="D31" i="11" s="1"/>
  <c r="A41" i="11"/>
  <c r="C41" i="11" s="1"/>
  <c r="A79" i="11"/>
  <c r="C79" i="11" s="1"/>
  <c r="A106" i="11"/>
  <c r="C106" i="11" s="1"/>
  <c r="A200" i="11"/>
  <c r="C200" i="11" s="1"/>
  <c r="D200" i="11" s="1"/>
  <c r="A211" i="11"/>
  <c r="C211" i="11" s="1"/>
  <c r="D211" i="11" s="1"/>
  <c r="A223" i="11"/>
  <c r="C223" i="11" s="1"/>
  <c r="D223" i="11" s="1"/>
  <c r="A300" i="11"/>
  <c r="C300" i="11" s="1"/>
  <c r="A160" i="11"/>
  <c r="C160" i="11" s="1"/>
  <c r="A292" i="11"/>
  <c r="C292" i="11" s="1"/>
  <c r="A63" i="11"/>
  <c r="C63" i="11" s="1"/>
  <c r="A309" i="11"/>
  <c r="C309" i="11" s="1"/>
  <c r="A178" i="11"/>
  <c r="C178" i="11" s="1"/>
  <c r="D178" i="11" s="1"/>
  <c r="A2" i="11"/>
  <c r="C2" i="11" s="1"/>
  <c r="A62" i="11"/>
  <c r="C62" i="11" s="1"/>
  <c r="A114" i="11"/>
  <c r="C114" i="11" s="1"/>
  <c r="A51" i="11"/>
  <c r="C51" i="11" s="1"/>
  <c r="D51" i="11" s="1"/>
  <c r="A173" i="11"/>
  <c r="C173" i="11" s="1"/>
  <c r="D173" i="11" s="1"/>
  <c r="A130" i="11"/>
  <c r="C130" i="11" s="1"/>
  <c r="D130" i="11" s="1"/>
  <c r="A209" i="11"/>
  <c r="C209" i="11" s="1"/>
  <c r="A202" i="11"/>
  <c r="C202" i="11" s="1"/>
  <c r="A3" i="11"/>
  <c r="C3" i="11" s="1"/>
  <c r="A44" i="11"/>
  <c r="C44" i="11" s="1"/>
  <c r="A307" i="11"/>
  <c r="C307" i="11" s="1"/>
  <c r="A171" i="11"/>
  <c r="C171" i="11" s="1"/>
  <c r="D171" i="11" s="1"/>
  <c r="A283" i="11"/>
  <c r="C283" i="11" s="1"/>
  <c r="A27" i="11"/>
  <c r="C27" i="11" s="1"/>
  <c r="A227" i="11"/>
  <c r="C227" i="11" s="1"/>
  <c r="A9" i="11"/>
  <c r="C9" i="11" s="1"/>
  <c r="D9" i="11" s="1"/>
  <c r="A25" i="11"/>
  <c r="C25" i="11" s="1"/>
  <c r="D25" i="11" s="1"/>
  <c r="A100" i="11"/>
  <c r="C100" i="11" s="1"/>
  <c r="D100" i="11" s="1"/>
  <c r="A58" i="11"/>
  <c r="C58" i="11" s="1"/>
  <c r="A294" i="11"/>
  <c r="C294" i="11" s="1"/>
  <c r="A81" i="11"/>
  <c r="C81" i="11" s="1"/>
  <c r="A133" i="11"/>
  <c r="C133" i="11" s="1"/>
  <c r="A251" i="11"/>
  <c r="C251" i="11" s="1"/>
  <c r="A245" i="11"/>
  <c r="C245" i="11" s="1"/>
  <c r="D245" i="11" s="1"/>
  <c r="A135" i="11"/>
  <c r="C135" i="11" s="1"/>
  <c r="A214" i="11"/>
  <c r="C214" i="11" s="1"/>
  <c r="A77" i="11"/>
  <c r="C77" i="11" s="1"/>
  <c r="A264" i="11"/>
  <c r="C264" i="11" s="1"/>
  <c r="D264" i="11" s="1"/>
  <c r="A225" i="11"/>
  <c r="C225" i="11" s="1"/>
  <c r="D225" i="11" s="1"/>
  <c r="A40" i="11"/>
  <c r="C40" i="11" s="1"/>
  <c r="D40" i="11" s="1"/>
  <c r="A222" i="11"/>
  <c r="C222" i="11" s="1"/>
  <c r="A267" i="11"/>
  <c r="C267" i="11" s="1"/>
  <c r="A141" i="11"/>
  <c r="C141" i="11" s="1"/>
  <c r="A56" i="11"/>
  <c r="C56" i="11" s="1"/>
  <c r="A272" i="11"/>
  <c r="C272" i="11" s="1"/>
  <c r="A116" i="11"/>
  <c r="C116" i="11" s="1"/>
  <c r="D116" i="11" s="1"/>
  <c r="A194" i="11"/>
  <c r="C194" i="11" s="1"/>
  <c r="A149" i="11"/>
  <c r="C149" i="11" s="1"/>
  <c r="A129" i="11"/>
  <c r="C129" i="11" s="1"/>
  <c r="A142" i="11"/>
  <c r="C142" i="11" s="1"/>
  <c r="D142" i="11" s="1"/>
  <c r="A268" i="11"/>
  <c r="C268" i="11" s="1"/>
  <c r="D268" i="11" s="1"/>
  <c r="A244" i="11"/>
  <c r="C244" i="11" s="1"/>
  <c r="D244" i="11" s="1"/>
  <c r="A271" i="11"/>
  <c r="C271" i="11" s="1"/>
  <c r="A45" i="11"/>
  <c r="C45" i="11" s="1"/>
  <c r="A203" i="11"/>
  <c r="C203" i="11" s="1"/>
  <c r="A32" i="11"/>
  <c r="C32" i="11" s="1"/>
  <c r="A26" i="11"/>
  <c r="C26" i="11" s="1"/>
  <c r="A304" i="11"/>
  <c r="C304" i="11" s="1"/>
  <c r="D304" i="11" s="1"/>
  <c r="A102" i="11"/>
  <c r="C102" i="11" s="1"/>
  <c r="A22" i="11"/>
  <c r="C22" i="11" s="1"/>
  <c r="A256" i="11"/>
  <c r="C256" i="11" s="1"/>
  <c r="A156" i="11"/>
  <c r="C156" i="11" s="1"/>
  <c r="D156" i="11" s="1"/>
  <c r="A11" i="11"/>
  <c r="C11" i="11" s="1"/>
  <c r="D11" i="11" s="1"/>
  <c r="A54" i="11"/>
  <c r="C54" i="11" s="1"/>
  <c r="D54" i="11" s="1"/>
  <c r="A71" i="11"/>
  <c r="C71" i="11" s="1"/>
  <c r="A195" i="11"/>
  <c r="C195" i="11" s="1"/>
  <c r="A289" i="11"/>
  <c r="C289" i="11" s="1"/>
  <c r="A196" i="11"/>
  <c r="C196" i="11" s="1"/>
  <c r="A257" i="11"/>
  <c r="C257" i="11" s="1"/>
  <c r="A24" i="11"/>
  <c r="C24" i="11" s="1"/>
  <c r="D24" i="11" s="1"/>
  <c r="A17" i="11"/>
  <c r="C17" i="11" s="1"/>
  <c r="A110" i="11"/>
  <c r="C110" i="11" s="1"/>
  <c r="A139" i="11"/>
  <c r="C139" i="11" s="1"/>
  <c r="A164" i="11"/>
  <c r="C164" i="11" s="1"/>
  <c r="D164" i="11" s="1"/>
  <c r="A259" i="11"/>
  <c r="C259" i="11" s="1"/>
  <c r="D259" i="11" s="1"/>
  <c r="A140" i="11"/>
  <c r="C140" i="11" s="1"/>
  <c r="D140" i="11" s="1"/>
  <c r="A150" i="11"/>
  <c r="C150" i="11" s="1"/>
  <c r="A148" i="11"/>
  <c r="C148" i="11" s="1"/>
  <c r="A20" i="11"/>
  <c r="C20" i="11" s="1"/>
  <c r="A153" i="11"/>
  <c r="C153" i="11" s="1"/>
  <c r="A232" i="11"/>
  <c r="C232" i="11" s="1"/>
  <c r="A204" i="11"/>
  <c r="C204" i="11" s="1"/>
  <c r="D204" i="11" s="1"/>
  <c r="A115" i="11"/>
  <c r="C115" i="11" s="1"/>
  <c r="A43" i="11"/>
  <c r="C43" i="11" s="1"/>
  <c r="A269" i="11"/>
  <c r="C269" i="11" s="1"/>
  <c r="A276" i="11"/>
  <c r="C276" i="11" s="1"/>
  <c r="D276" i="11" s="1"/>
  <c r="A101" i="11"/>
  <c r="C101" i="11" s="1"/>
  <c r="D101" i="11" s="1"/>
  <c r="A218" i="11"/>
  <c r="C218" i="11" s="1"/>
  <c r="D218" i="11" s="1"/>
  <c r="A224" i="11"/>
  <c r="C224" i="11" s="1"/>
  <c r="A131" i="11"/>
  <c r="C131" i="11" s="1"/>
  <c r="A128" i="11"/>
  <c r="C128" i="11" s="1"/>
  <c r="A205" i="11"/>
  <c r="C205" i="11" s="1"/>
  <c r="A263" i="11"/>
  <c r="C263" i="11" s="1"/>
  <c r="A4" i="11"/>
  <c r="C4" i="11" s="1"/>
  <c r="D4" i="11" s="1"/>
  <c r="A96" i="11"/>
  <c r="C96" i="11" s="1"/>
  <c r="A221" i="11"/>
  <c r="C221" i="11" s="1"/>
  <c r="A105" i="11"/>
  <c r="C105" i="11" s="1"/>
  <c r="A230" i="11"/>
  <c r="C230" i="11" s="1"/>
  <c r="D230" i="11" s="1"/>
  <c r="A13" i="11"/>
  <c r="C13" i="11" s="1"/>
  <c r="A29" i="11"/>
  <c r="C29" i="11" s="1"/>
  <c r="D29" i="11" s="1"/>
  <c r="A112" i="11"/>
  <c r="C112" i="11" s="1"/>
  <c r="A59" i="11"/>
  <c r="C59" i="11" s="1"/>
  <c r="A193" i="11"/>
  <c r="C193" i="11" s="1"/>
  <c r="A174" i="11"/>
  <c r="C174" i="11" s="1"/>
  <c r="A65" i="11"/>
  <c r="C65" i="11" s="1"/>
  <c r="A246" i="11"/>
  <c r="C246" i="11" s="1"/>
  <c r="D246" i="11" s="1"/>
  <c r="A186" i="11"/>
  <c r="C186" i="11" s="1"/>
  <c r="A299" i="11"/>
  <c r="C299" i="11" s="1"/>
  <c r="A136" i="11"/>
  <c r="C136" i="11" s="1"/>
  <c r="A74" i="11"/>
  <c r="C74" i="11" s="1"/>
  <c r="D74" i="11" s="1"/>
  <c r="A217" i="11"/>
  <c r="C217" i="11" s="1"/>
  <c r="D217" i="11" s="1"/>
  <c r="A21" i="11"/>
  <c r="C21" i="11" s="1"/>
  <c r="D21" i="11" s="1"/>
  <c r="A255" i="11"/>
  <c r="C255" i="11" s="1"/>
  <c r="A125" i="11"/>
  <c r="C125" i="11" s="1"/>
  <c r="A249" i="11"/>
  <c r="C249" i="11" s="1"/>
  <c r="A208" i="11"/>
  <c r="C208" i="11" s="1"/>
  <c r="A73" i="11"/>
  <c r="C73" i="11" s="1"/>
  <c r="A290" i="11"/>
  <c r="C290" i="11" s="1"/>
  <c r="D290" i="11" s="1"/>
  <c r="A53" i="11"/>
  <c r="C53" i="11" s="1"/>
  <c r="A284" i="11"/>
  <c r="C284" i="11" s="1"/>
  <c r="D284" i="11" s="1"/>
  <c r="A124" i="11"/>
  <c r="C124" i="11" s="1"/>
  <c r="A34" i="11"/>
  <c r="C34" i="11" s="1"/>
  <c r="D34" i="11" s="1"/>
  <c r="A39" i="11"/>
  <c r="C39" i="11" s="1"/>
  <c r="D39" i="11" s="1"/>
  <c r="A98" i="11"/>
  <c r="C98" i="11" s="1"/>
  <c r="D98" i="11" s="1"/>
  <c r="A123" i="11"/>
  <c r="C123" i="11" s="1"/>
  <c r="A176" i="11"/>
  <c r="C176" i="11" s="1"/>
  <c r="A97" i="11"/>
  <c r="C97" i="11" s="1"/>
  <c r="A274" i="11"/>
  <c r="C274" i="11" s="1"/>
  <c r="A18" i="11"/>
  <c r="C18" i="11" s="1"/>
  <c r="A19" i="11"/>
  <c r="C19" i="11" s="1"/>
  <c r="D19" i="11" s="1"/>
  <c r="A12" i="11"/>
  <c r="C12" i="11" s="1"/>
  <c r="A282" i="11"/>
  <c r="C282" i="11" s="1"/>
  <c r="D282" i="11" s="1"/>
  <c r="A285" i="11"/>
  <c r="C285" i="11" s="1"/>
  <c r="A37" i="11"/>
  <c r="C37" i="11" s="1"/>
  <c r="D37" i="11" s="1"/>
  <c r="A46" i="11"/>
  <c r="C46" i="11" s="1"/>
  <c r="D46" i="11" s="1"/>
  <c r="A67" i="11"/>
  <c r="C67" i="11" s="1"/>
  <c r="D67" i="11" s="1"/>
  <c r="A118" i="11"/>
  <c r="C118" i="11" s="1"/>
  <c r="A85" i="11"/>
  <c r="C85" i="11" s="1"/>
  <c r="A92" i="11"/>
  <c r="C92" i="11" s="1"/>
  <c r="A228" i="11"/>
  <c r="C228" i="11" s="1"/>
  <c r="A207" i="11"/>
  <c r="C207" i="11" s="1"/>
  <c r="D207" i="11" s="1"/>
  <c r="A69" i="11"/>
  <c r="C69" i="11" s="1"/>
  <c r="D69" i="11" s="1"/>
  <c r="A293" i="11"/>
  <c r="C293" i="11" s="1"/>
  <c r="A103" i="11"/>
  <c r="C103" i="11" s="1"/>
  <c r="D103" i="11" s="1"/>
  <c r="A89" i="11"/>
  <c r="C89" i="11" s="1"/>
  <c r="A179" i="11"/>
  <c r="C179" i="11" s="1"/>
  <c r="D179" i="11" s="1"/>
  <c r="A273" i="11"/>
  <c r="C273" i="11" s="1"/>
  <c r="D273" i="11" s="1"/>
  <c r="A184" i="11"/>
  <c r="C184" i="11" s="1"/>
  <c r="D184" i="11" s="1"/>
  <c r="A262" i="11"/>
  <c r="C262" i="11" s="1"/>
  <c r="A291" i="11"/>
  <c r="C291" i="11" s="1"/>
  <c r="A191" i="11"/>
  <c r="C191" i="11" s="1"/>
  <c r="A280" i="11"/>
  <c r="C280" i="11" s="1"/>
  <c r="A288" i="11"/>
  <c r="C288" i="11" s="1"/>
  <c r="D288" i="11" s="1"/>
  <c r="A247" i="11"/>
  <c r="C247" i="11" s="1"/>
  <c r="D247" i="11" s="1"/>
  <c r="A72" i="11"/>
  <c r="C72" i="11" s="1"/>
  <c r="A144" i="11"/>
  <c r="C144" i="11" s="1"/>
  <c r="D144" i="11" s="1"/>
  <c r="A206" i="11"/>
  <c r="C206" i="11" s="1"/>
  <c r="A279" i="11"/>
  <c r="C279" i="11" s="1"/>
  <c r="D279" i="11" s="1"/>
  <c r="A188" i="11"/>
  <c r="C188" i="11" s="1"/>
  <c r="D188" i="11" s="1"/>
  <c r="A120" i="11"/>
  <c r="C120" i="11" s="1"/>
  <c r="D120" i="11" s="1"/>
  <c r="A182" i="11"/>
  <c r="C182" i="11" s="1"/>
  <c r="A175" i="11"/>
  <c r="C175" i="11" s="1"/>
  <c r="A38" i="11"/>
  <c r="C38" i="11" s="1"/>
  <c r="A7" i="11"/>
  <c r="C7" i="11" s="1"/>
  <c r="A275" i="11"/>
  <c r="C275" i="11" s="1"/>
  <c r="D275" i="11" s="1"/>
  <c r="A90" i="11"/>
  <c r="C90" i="11" s="1"/>
  <c r="D90" i="11" s="1"/>
  <c r="A155" i="11"/>
  <c r="C155" i="11" s="1"/>
  <c r="A50" i="11"/>
  <c r="C50" i="11" s="1"/>
  <c r="D50" i="11" s="1"/>
  <c r="A111" i="11"/>
  <c r="C111" i="11" s="1"/>
  <c r="A88" i="11"/>
  <c r="C88" i="11" s="1"/>
  <c r="D88" i="11" s="1"/>
  <c r="A163" i="11"/>
  <c r="C163" i="11" s="1"/>
  <c r="D163" i="11" s="1"/>
  <c r="A181" i="11"/>
  <c r="C181" i="11" s="1"/>
  <c r="D181" i="11" s="1"/>
  <c r="A99" i="11"/>
  <c r="C99" i="11" s="1"/>
  <c r="A15" i="11"/>
  <c r="C15" i="11" s="1"/>
  <c r="A55" i="11"/>
  <c r="C55" i="11" s="1"/>
  <c r="A145" i="11"/>
  <c r="C145" i="11" s="1"/>
  <c r="A91" i="11"/>
  <c r="C91" i="11" s="1"/>
  <c r="D91" i="11" s="1"/>
  <c r="A16" i="11"/>
  <c r="C16" i="11" s="1"/>
  <c r="D16" i="11" s="1"/>
  <c r="A134" i="11"/>
  <c r="C134" i="11" s="1"/>
  <c r="A226" i="11"/>
  <c r="C226" i="11" s="1"/>
  <c r="D226" i="11" s="1"/>
  <c r="A14" i="11"/>
  <c r="C14" i="11" s="1"/>
  <c r="A236" i="11"/>
  <c r="C236" i="11" s="1"/>
  <c r="D236" i="11" s="1"/>
  <c r="A48" i="11"/>
  <c r="C48" i="11" s="1"/>
  <c r="D48" i="11" s="1"/>
  <c r="A237" i="11"/>
  <c r="C237" i="11" s="1"/>
  <c r="D237" i="11" s="1"/>
  <c r="A238" i="11"/>
  <c r="C238" i="11" s="1"/>
  <c r="A270" i="11"/>
  <c r="C270" i="11" s="1"/>
  <c r="A183" i="11"/>
  <c r="C183" i="11" s="1"/>
  <c r="A36" i="11"/>
  <c r="C36" i="11" s="1"/>
  <c r="A6" i="11"/>
  <c r="C6" i="11" s="1"/>
  <c r="D6" i="11" s="1"/>
  <c r="A119" i="11"/>
  <c r="C119" i="11" s="1"/>
  <c r="D119" i="11" s="1"/>
  <c r="A159" i="11"/>
  <c r="C159" i="11" s="1"/>
  <c r="A78" i="11"/>
  <c r="C78" i="11" s="1"/>
  <c r="D78" i="11" s="1"/>
  <c r="A266" i="11"/>
  <c r="C266" i="11" s="1"/>
  <c r="A216" i="11"/>
  <c r="C216" i="11" s="1"/>
  <c r="D216" i="11" s="1"/>
  <c r="A68" i="11"/>
  <c r="C68" i="11" s="1"/>
  <c r="D68" i="11" s="1"/>
  <c r="A83" i="11"/>
  <c r="C83" i="11" s="1"/>
  <c r="D83" i="11" s="1"/>
  <c r="A198" i="11"/>
  <c r="C198" i="11" s="1"/>
  <c r="A158" i="11"/>
  <c r="C158" i="11" s="1"/>
  <c r="A165" i="11"/>
  <c r="C165" i="11" s="1"/>
  <c r="A298" i="11"/>
  <c r="C298" i="11" s="1"/>
  <c r="A35" i="11"/>
  <c r="C35" i="11" s="1"/>
  <c r="D35" i="11" s="1"/>
  <c r="A212" i="11"/>
  <c r="C212" i="11" s="1"/>
  <c r="D212" i="11" s="1"/>
  <c r="A87" i="11"/>
  <c r="C87" i="11" s="1"/>
  <c r="A64" i="11"/>
  <c r="C64" i="11" s="1"/>
  <c r="D64" i="11" s="1"/>
  <c r="A167" i="11"/>
  <c r="C167" i="11" s="1"/>
  <c r="A117" i="11"/>
  <c r="C117" i="11" s="1"/>
  <c r="D117" i="11" s="1"/>
  <c r="A242" i="11"/>
  <c r="C242" i="11" s="1"/>
  <c r="D242" i="11" s="1"/>
  <c r="A239" i="11"/>
  <c r="C239" i="11" s="1"/>
  <c r="D239" i="11" s="1"/>
  <c r="A137" i="11"/>
  <c r="C137" i="11" s="1"/>
  <c r="A189" i="11"/>
  <c r="C189" i="11" s="1"/>
  <c r="A109" i="11"/>
  <c r="C109" i="11" s="1"/>
  <c r="A170" i="11"/>
  <c r="C170" i="11" s="1"/>
  <c r="A250" i="11"/>
  <c r="C250" i="11" s="1"/>
  <c r="D250" i="11" s="1"/>
  <c r="A278" i="11"/>
  <c r="C278" i="11" s="1"/>
  <c r="D278" i="11" s="1"/>
  <c r="A152" i="11"/>
  <c r="C152" i="11" s="1"/>
  <c r="A157" i="11"/>
  <c r="C157" i="11" s="1"/>
  <c r="D157" i="11" s="1"/>
  <c r="A302" i="11"/>
  <c r="C302" i="11" s="1"/>
  <c r="A303" i="11"/>
  <c r="C303" i="11" s="1"/>
  <c r="D303" i="11" s="1"/>
  <c r="A233" i="11"/>
  <c r="C233" i="11" s="1"/>
  <c r="D233" i="11" s="1"/>
  <c r="A234" i="11"/>
  <c r="C234" i="11" s="1"/>
  <c r="D234" i="11" s="1"/>
  <c r="A10" i="11"/>
  <c r="C10" i="11" s="1"/>
  <c r="A30" i="11"/>
  <c r="C30" i="11" s="1"/>
  <c r="A296" i="11"/>
  <c r="C296" i="11" s="1"/>
  <c r="A108" i="11"/>
  <c r="C108" i="11" s="1"/>
  <c r="A199" i="11"/>
  <c r="C199" i="11" s="1"/>
  <c r="D199" i="11" s="1"/>
  <c r="A231" i="11"/>
  <c r="C231" i="11" s="1"/>
  <c r="D231" i="11" s="1"/>
  <c r="A93" i="11"/>
  <c r="C93" i="11" s="1"/>
  <c r="A161" i="11"/>
  <c r="C161" i="11" s="1"/>
  <c r="D161" i="11" s="1"/>
  <c r="A86" i="11"/>
  <c r="C86" i="11" s="1"/>
  <c r="A122" i="11"/>
  <c r="C122" i="11" s="1"/>
  <c r="D122" i="11" s="1"/>
  <c r="A75" i="11"/>
  <c r="C75" i="11" s="1"/>
  <c r="D75" i="11" s="1"/>
  <c r="A265" i="11"/>
  <c r="C265" i="11" s="1"/>
  <c r="D265" i="11" s="1"/>
  <c r="A306" i="11"/>
  <c r="C306" i="11" s="1"/>
  <c r="A28" i="11"/>
  <c r="C28" i="11" s="1"/>
  <c r="A277" i="11"/>
  <c r="C277" i="11" s="1"/>
  <c r="A260" i="11"/>
  <c r="C260" i="11" s="1"/>
  <c r="A23" i="11"/>
  <c r="C23" i="11" s="1"/>
  <c r="D23" i="11" s="1"/>
  <c r="A66" i="11"/>
  <c r="C66" i="11" s="1"/>
  <c r="D66" i="11" s="1"/>
  <c r="A80" i="11"/>
  <c r="C80" i="11" s="1"/>
  <c r="A261" i="11"/>
  <c r="C261" i="11" s="1"/>
  <c r="D261" i="11" s="1"/>
  <c r="A297" i="11"/>
  <c r="C297" i="11" s="1"/>
  <c r="A47" i="11"/>
  <c r="C47" i="11" s="1"/>
  <c r="D47" i="11" s="1"/>
  <c r="A76" i="11"/>
  <c r="C76" i="11" s="1"/>
  <c r="D76" i="11" s="1"/>
  <c r="A8" i="11"/>
  <c r="C8" i="11" s="1"/>
  <c r="D8" i="11" s="1"/>
  <c r="A61" i="11"/>
  <c r="C61" i="11" s="1"/>
  <c r="A104" i="11"/>
  <c r="C104" i="11" s="1"/>
  <c r="B42" i="11" a="1"/>
  <c r="B42" i="11" s="1"/>
  <c r="B185" i="11" a="1"/>
  <c r="B185" i="11" s="1"/>
  <c r="B146" i="11" a="1"/>
  <c r="B146" i="11" s="1"/>
  <c r="B229" i="11" a="1"/>
  <c r="B229" i="11" s="1"/>
  <c r="B215" i="11" a="1"/>
  <c r="B215" i="11" s="1"/>
  <c r="B235" i="11" a="1"/>
  <c r="B235" i="11" s="1"/>
  <c r="B219" i="11" a="1"/>
  <c r="B219" i="11" s="1"/>
  <c r="B192" i="11" a="1"/>
  <c r="B192" i="11" s="1"/>
  <c r="B243" i="11" a="1"/>
  <c r="B243" i="11" s="1"/>
  <c r="B49" i="11" a="1"/>
  <c r="B49" i="11" s="1"/>
  <c r="B154" i="11" a="1"/>
  <c r="B154" i="11" s="1"/>
  <c r="A42" i="11"/>
  <c r="C42" i="11" s="1"/>
  <c r="A185" i="11"/>
  <c r="C185" i="11" s="1"/>
  <c r="A146" i="11"/>
  <c r="C146" i="11" s="1"/>
  <c r="A229" i="11"/>
  <c r="C229" i="11" s="1"/>
  <c r="A215" i="11"/>
  <c r="C215" i="11" s="1"/>
  <c r="A235" i="11"/>
  <c r="C235" i="11" s="1"/>
  <c r="A219" i="11"/>
  <c r="C219" i="11" s="1"/>
  <c r="A192" i="11"/>
  <c r="C192" i="11" s="1"/>
  <c r="A243" i="11"/>
  <c r="C243" i="11" s="1"/>
  <c r="A49" i="11"/>
  <c r="C49" i="11" s="1"/>
  <c r="A154" i="11"/>
  <c r="C154" i="11" s="1"/>
  <c r="B295" i="11" a="1"/>
  <c r="B295" i="11" s="1"/>
  <c r="B132" i="11" a="1"/>
  <c r="B132" i="11" s="1"/>
  <c r="A295" i="11"/>
  <c r="C295" i="11" s="1"/>
  <c r="A132" i="11"/>
  <c r="C132" i="11" s="1"/>
  <c r="B166" i="11" a="1"/>
  <c r="B166" i="11" s="1"/>
  <c r="A166" i="11"/>
  <c r="C166" i="11" s="1"/>
  <c r="B168" i="11" a="1"/>
  <c r="B168" i="11" s="1"/>
  <c r="A168" i="11"/>
  <c r="C168" i="11" s="1"/>
  <c r="B52" i="11" a="1"/>
  <c r="B52" i="11" s="1"/>
  <c r="D52" i="11" s="1"/>
  <c r="B127" i="11" a="1"/>
  <c r="B127" i="11" s="1"/>
  <c r="D127" i="11" s="1"/>
  <c r="B94" i="11" a="1"/>
  <c r="B94" i="11" s="1"/>
  <c r="D94" i="11" s="1"/>
  <c r="B287" i="11" a="1"/>
  <c r="B287" i="11" s="1"/>
  <c r="D287" i="11" s="1"/>
  <c r="Y283" i="9"/>
  <c r="X283" i="9"/>
  <c r="W283" i="9"/>
  <c r="V283" i="9"/>
  <c r="U283" i="9"/>
  <c r="T283" i="9"/>
  <c r="S283" i="9"/>
  <c r="R283" i="9"/>
  <c r="Q283" i="9"/>
  <c r="P283" i="9"/>
  <c r="Y282" i="9"/>
  <c r="X282" i="9"/>
  <c r="W282" i="9"/>
  <c r="V282" i="9"/>
  <c r="U282" i="9"/>
  <c r="T282" i="9"/>
  <c r="S282" i="9"/>
  <c r="R282" i="9"/>
  <c r="Q282" i="9"/>
  <c r="P282" i="9"/>
  <c r="Y281" i="9"/>
  <c r="X281" i="9"/>
  <c r="W281" i="9"/>
  <c r="V281" i="9"/>
  <c r="U281" i="9"/>
  <c r="T281" i="9"/>
  <c r="S281" i="9"/>
  <c r="R281" i="9"/>
  <c r="Q281" i="9"/>
  <c r="P281" i="9"/>
  <c r="Y280" i="9"/>
  <c r="X280" i="9"/>
  <c r="W280" i="9"/>
  <c r="V280" i="9"/>
  <c r="U280" i="9"/>
  <c r="T280" i="9"/>
  <c r="S280" i="9"/>
  <c r="R280" i="9"/>
  <c r="Q280" i="9"/>
  <c r="P280" i="9"/>
  <c r="Y279" i="9"/>
  <c r="X279" i="9"/>
  <c r="W279" i="9"/>
  <c r="V279" i="9"/>
  <c r="U279" i="9"/>
  <c r="T279" i="9"/>
  <c r="S279" i="9"/>
  <c r="R279" i="9"/>
  <c r="Q279" i="9"/>
  <c r="P279" i="9"/>
  <c r="Y278" i="9"/>
  <c r="X278" i="9"/>
  <c r="W278" i="9"/>
  <c r="V278" i="9"/>
  <c r="U278" i="9"/>
  <c r="T278" i="9"/>
  <c r="S278" i="9"/>
  <c r="R278" i="9"/>
  <c r="Q278" i="9"/>
  <c r="P278" i="9"/>
  <c r="Y277" i="9"/>
  <c r="X277" i="9"/>
  <c r="W277" i="9"/>
  <c r="V277" i="9"/>
  <c r="U277" i="9"/>
  <c r="T277" i="9"/>
  <c r="S277" i="9"/>
  <c r="R277" i="9"/>
  <c r="Q277" i="9"/>
  <c r="P277" i="9"/>
  <c r="Y276" i="9"/>
  <c r="X276" i="9"/>
  <c r="W276" i="9"/>
  <c r="V276" i="9"/>
  <c r="U276" i="9"/>
  <c r="T276" i="9"/>
  <c r="S276" i="9"/>
  <c r="R276" i="9"/>
  <c r="Q276" i="9"/>
  <c r="P276" i="9"/>
  <c r="Y275" i="9"/>
  <c r="X275" i="9"/>
  <c r="W275" i="9"/>
  <c r="V275" i="9"/>
  <c r="U275" i="9"/>
  <c r="T275" i="9"/>
  <c r="S275" i="9"/>
  <c r="R275" i="9"/>
  <c r="Q275" i="9"/>
  <c r="P275" i="9"/>
  <c r="Y274" i="9"/>
  <c r="X274" i="9"/>
  <c r="W274" i="9"/>
  <c r="V274" i="9"/>
  <c r="U274" i="9"/>
  <c r="T274" i="9"/>
  <c r="S274" i="9"/>
  <c r="R274" i="9"/>
  <c r="Q274" i="9"/>
  <c r="P274" i="9"/>
  <c r="Y273" i="9"/>
  <c r="X273" i="9"/>
  <c r="W273" i="9"/>
  <c r="V273" i="9"/>
  <c r="U273" i="9"/>
  <c r="T273" i="9"/>
  <c r="S273" i="9"/>
  <c r="R273" i="9"/>
  <c r="Q273" i="9"/>
  <c r="P273" i="9"/>
  <c r="Y272" i="9"/>
  <c r="X272" i="9"/>
  <c r="W272" i="9"/>
  <c r="V272" i="9"/>
  <c r="U272" i="9"/>
  <c r="T272" i="9"/>
  <c r="S272" i="9"/>
  <c r="R272" i="9"/>
  <c r="Q272" i="9"/>
  <c r="P272" i="9"/>
  <c r="Y271" i="9"/>
  <c r="X271" i="9"/>
  <c r="W271" i="9"/>
  <c r="V271" i="9"/>
  <c r="U271" i="9"/>
  <c r="T271" i="9"/>
  <c r="S271" i="9"/>
  <c r="R271" i="9"/>
  <c r="Q271" i="9"/>
  <c r="P271" i="9"/>
  <c r="Y270" i="9"/>
  <c r="X270" i="9"/>
  <c r="W270" i="9"/>
  <c r="V270" i="9"/>
  <c r="U270" i="9"/>
  <c r="T270" i="9"/>
  <c r="S270" i="9"/>
  <c r="R270" i="9"/>
  <c r="Q270" i="9"/>
  <c r="P270" i="9"/>
  <c r="Y269" i="9"/>
  <c r="X269" i="9"/>
  <c r="W269" i="9"/>
  <c r="V269" i="9"/>
  <c r="U269" i="9"/>
  <c r="T269" i="9"/>
  <c r="S269" i="9"/>
  <c r="R269" i="9"/>
  <c r="Q269" i="9"/>
  <c r="P269" i="9"/>
  <c r="Y268" i="9"/>
  <c r="X268" i="9"/>
  <c r="W268" i="9"/>
  <c r="V268" i="9"/>
  <c r="U268" i="9"/>
  <c r="T268" i="9"/>
  <c r="S268" i="9"/>
  <c r="R268" i="9"/>
  <c r="Q268" i="9"/>
  <c r="P268" i="9"/>
  <c r="Y267" i="9"/>
  <c r="X267" i="9"/>
  <c r="W267" i="9"/>
  <c r="V267" i="9"/>
  <c r="U267" i="9"/>
  <c r="T267" i="9"/>
  <c r="S267" i="9"/>
  <c r="R267" i="9"/>
  <c r="Q267" i="9"/>
  <c r="P267" i="9"/>
  <c r="Y266" i="9"/>
  <c r="X266" i="9"/>
  <c r="W266" i="9"/>
  <c r="V266" i="9"/>
  <c r="U266" i="9"/>
  <c r="T266" i="9"/>
  <c r="S266" i="9"/>
  <c r="R266" i="9"/>
  <c r="Q266" i="9"/>
  <c r="P266" i="9"/>
  <c r="Y265" i="9"/>
  <c r="X265" i="9"/>
  <c r="W265" i="9"/>
  <c r="V265" i="9"/>
  <c r="U265" i="9"/>
  <c r="T265" i="9"/>
  <c r="S265" i="9"/>
  <c r="R265" i="9"/>
  <c r="Q265" i="9"/>
  <c r="P265" i="9"/>
  <c r="Y264" i="9"/>
  <c r="X264" i="9"/>
  <c r="W264" i="9"/>
  <c r="V264" i="9"/>
  <c r="U264" i="9"/>
  <c r="T264" i="9"/>
  <c r="S264" i="9"/>
  <c r="R264" i="9"/>
  <c r="Q264" i="9"/>
  <c r="P264" i="9"/>
  <c r="Y263" i="9"/>
  <c r="X263" i="9"/>
  <c r="W263" i="9"/>
  <c r="V263" i="9"/>
  <c r="U263" i="9"/>
  <c r="T263" i="9"/>
  <c r="S263" i="9"/>
  <c r="R263" i="9"/>
  <c r="Q263" i="9"/>
  <c r="P263" i="9"/>
  <c r="Y262" i="9"/>
  <c r="X262" i="9"/>
  <c r="W262" i="9"/>
  <c r="V262" i="9"/>
  <c r="U262" i="9"/>
  <c r="T262" i="9"/>
  <c r="S262" i="9"/>
  <c r="R262" i="9"/>
  <c r="Q262" i="9"/>
  <c r="P262" i="9"/>
  <c r="Y261" i="9"/>
  <c r="X261" i="9"/>
  <c r="W261" i="9"/>
  <c r="V261" i="9"/>
  <c r="U261" i="9"/>
  <c r="T261" i="9"/>
  <c r="S261" i="9"/>
  <c r="R261" i="9"/>
  <c r="Q261" i="9"/>
  <c r="P261" i="9"/>
  <c r="Y260" i="9"/>
  <c r="X260" i="9"/>
  <c r="W260" i="9"/>
  <c r="V260" i="9"/>
  <c r="U260" i="9"/>
  <c r="T260" i="9"/>
  <c r="S260" i="9"/>
  <c r="R260" i="9"/>
  <c r="Q260" i="9"/>
  <c r="P260" i="9"/>
  <c r="Y259" i="9"/>
  <c r="X259" i="9"/>
  <c r="W259" i="9"/>
  <c r="V259" i="9"/>
  <c r="U259" i="9"/>
  <c r="T259" i="9"/>
  <c r="S259" i="9"/>
  <c r="R259" i="9"/>
  <c r="Q259" i="9"/>
  <c r="P259" i="9"/>
  <c r="Y258" i="9"/>
  <c r="X258" i="9"/>
  <c r="W258" i="9"/>
  <c r="V258" i="9"/>
  <c r="U258" i="9"/>
  <c r="T258" i="9"/>
  <c r="S258" i="9"/>
  <c r="R258" i="9"/>
  <c r="Q258" i="9"/>
  <c r="P258" i="9"/>
  <c r="Y257" i="9"/>
  <c r="X257" i="9"/>
  <c r="W257" i="9"/>
  <c r="V257" i="9"/>
  <c r="U257" i="9"/>
  <c r="T257" i="9"/>
  <c r="S257" i="9"/>
  <c r="R257" i="9"/>
  <c r="Q257" i="9"/>
  <c r="P257" i="9"/>
  <c r="Y256" i="9"/>
  <c r="X256" i="9"/>
  <c r="W256" i="9"/>
  <c r="V256" i="9"/>
  <c r="U256" i="9"/>
  <c r="T256" i="9"/>
  <c r="S256" i="9"/>
  <c r="R256" i="9"/>
  <c r="Q256" i="9"/>
  <c r="P256" i="9"/>
  <c r="Y255" i="9"/>
  <c r="X255" i="9"/>
  <c r="W255" i="9"/>
  <c r="V255" i="9"/>
  <c r="U255" i="9"/>
  <c r="T255" i="9"/>
  <c r="S255" i="9"/>
  <c r="R255" i="9"/>
  <c r="Q255" i="9"/>
  <c r="P255" i="9"/>
  <c r="Y254" i="9"/>
  <c r="X254" i="9"/>
  <c r="W254" i="9"/>
  <c r="V254" i="9"/>
  <c r="U254" i="9"/>
  <c r="T254" i="9"/>
  <c r="S254" i="9"/>
  <c r="R254" i="9"/>
  <c r="Q254" i="9"/>
  <c r="P254" i="9"/>
  <c r="Y253" i="9"/>
  <c r="X253" i="9"/>
  <c r="W253" i="9"/>
  <c r="V253" i="9"/>
  <c r="U253" i="9"/>
  <c r="T253" i="9"/>
  <c r="S253" i="9"/>
  <c r="R253" i="9"/>
  <c r="Q253" i="9"/>
  <c r="P253" i="9"/>
  <c r="Y252" i="9"/>
  <c r="X252" i="9"/>
  <c r="W252" i="9"/>
  <c r="V252" i="9"/>
  <c r="U252" i="9"/>
  <c r="T252" i="9"/>
  <c r="S252" i="9"/>
  <c r="R252" i="9"/>
  <c r="Q252" i="9"/>
  <c r="P252" i="9"/>
  <c r="Y251" i="9"/>
  <c r="X251" i="9"/>
  <c r="W251" i="9"/>
  <c r="V251" i="9"/>
  <c r="U251" i="9"/>
  <c r="T251" i="9"/>
  <c r="S251" i="9"/>
  <c r="R251" i="9"/>
  <c r="Q251" i="9"/>
  <c r="P251" i="9"/>
  <c r="Y250" i="9"/>
  <c r="X250" i="9"/>
  <c r="W250" i="9"/>
  <c r="V250" i="9"/>
  <c r="U250" i="9"/>
  <c r="T250" i="9"/>
  <c r="S250" i="9"/>
  <c r="R250" i="9"/>
  <c r="Q250" i="9"/>
  <c r="P250" i="9"/>
  <c r="Y249" i="9"/>
  <c r="X249" i="9"/>
  <c r="W249" i="9"/>
  <c r="V249" i="9"/>
  <c r="U249" i="9"/>
  <c r="T249" i="9"/>
  <c r="S249" i="9"/>
  <c r="R249" i="9"/>
  <c r="Q249" i="9"/>
  <c r="P249" i="9"/>
  <c r="Y248" i="9"/>
  <c r="X248" i="9"/>
  <c r="W248" i="9"/>
  <c r="V248" i="9"/>
  <c r="U248" i="9"/>
  <c r="T248" i="9"/>
  <c r="S248" i="9"/>
  <c r="R248" i="9"/>
  <c r="Q248" i="9"/>
  <c r="P248" i="9"/>
  <c r="Y247" i="9"/>
  <c r="X247" i="9"/>
  <c r="W247" i="9"/>
  <c r="V247" i="9"/>
  <c r="U247" i="9"/>
  <c r="T247" i="9"/>
  <c r="O247" i="9" s="1" a="1"/>
  <c r="O280" i="9" s="1"/>
  <c r="S247" i="9"/>
  <c r="R247" i="9"/>
  <c r="Q247" i="9"/>
  <c r="P247" i="9"/>
  <c r="O376" i="9"/>
  <c r="O304" i="9"/>
  <c r="O292" i="9"/>
  <c r="O268" i="9"/>
  <c r="Y246" i="9"/>
  <c r="X246" i="9"/>
  <c r="O246" i="9" s="1"/>
  <c r="W246" i="9"/>
  <c r="V246" i="9"/>
  <c r="U246" i="9"/>
  <c r="T246" i="9"/>
  <c r="S246" i="9"/>
  <c r="R246" i="9"/>
  <c r="Q246" i="9"/>
  <c r="P246" i="9"/>
  <c r="Y245" i="9"/>
  <c r="X245" i="9"/>
  <c r="W245" i="9"/>
  <c r="V245" i="9"/>
  <c r="U245" i="9"/>
  <c r="T245" i="9"/>
  <c r="S245" i="9"/>
  <c r="R245" i="9"/>
  <c r="Q245" i="9"/>
  <c r="P245" i="9"/>
  <c r="O245" i="9" s="1"/>
  <c r="Y244" i="9"/>
  <c r="X244" i="9"/>
  <c r="W244" i="9"/>
  <c r="V244" i="9"/>
  <c r="U244" i="9"/>
  <c r="T244" i="9"/>
  <c r="S244" i="9"/>
  <c r="R244" i="9"/>
  <c r="Q244" i="9"/>
  <c r="P244" i="9"/>
  <c r="Y243" i="9"/>
  <c r="X243" i="9"/>
  <c r="W243" i="9"/>
  <c r="V243" i="9"/>
  <c r="U243" i="9"/>
  <c r="O243" i="9" s="1"/>
  <c r="T243" i="9"/>
  <c r="S243" i="9"/>
  <c r="R243" i="9"/>
  <c r="Q243" i="9"/>
  <c r="P243" i="9"/>
  <c r="Y242" i="9"/>
  <c r="X242" i="9"/>
  <c r="W242" i="9"/>
  <c r="V242" i="9"/>
  <c r="U242" i="9"/>
  <c r="T242" i="9"/>
  <c r="O242" i="9" s="1"/>
  <c r="S242" i="9"/>
  <c r="R242" i="9"/>
  <c r="Q242" i="9"/>
  <c r="P242" i="9"/>
  <c r="Y241" i="9"/>
  <c r="X241" i="9"/>
  <c r="W241" i="9"/>
  <c r="V241" i="9"/>
  <c r="U241" i="9"/>
  <c r="T241" i="9"/>
  <c r="S241" i="9"/>
  <c r="R241" i="9"/>
  <c r="Q241" i="9"/>
  <c r="P241" i="9"/>
  <c r="Y240" i="9"/>
  <c r="X240" i="9"/>
  <c r="W240" i="9"/>
  <c r="V240" i="9"/>
  <c r="U240" i="9"/>
  <c r="T240" i="9"/>
  <c r="S240" i="9"/>
  <c r="R240" i="9"/>
  <c r="O240" i="9" s="1"/>
  <c r="Q240" i="9"/>
  <c r="P240" i="9"/>
  <c r="Y239" i="9"/>
  <c r="X239" i="9"/>
  <c r="W239" i="9"/>
  <c r="V239" i="9"/>
  <c r="U239" i="9"/>
  <c r="T239" i="9"/>
  <c r="S239" i="9"/>
  <c r="R239" i="9"/>
  <c r="Q239" i="9"/>
  <c r="O239" i="9" s="1"/>
  <c r="P239" i="9"/>
  <c r="Y238" i="9"/>
  <c r="X238" i="9"/>
  <c r="W238" i="9"/>
  <c r="V238" i="9"/>
  <c r="U238" i="9"/>
  <c r="T238" i="9"/>
  <c r="S238" i="9"/>
  <c r="R238" i="9"/>
  <c r="Q238" i="9"/>
  <c r="P238" i="9"/>
  <c r="O238" i="9" s="1"/>
  <c r="Y237" i="9"/>
  <c r="X237" i="9"/>
  <c r="W237" i="9"/>
  <c r="V237" i="9"/>
  <c r="U237" i="9"/>
  <c r="T237" i="9"/>
  <c r="S237" i="9"/>
  <c r="R237" i="9"/>
  <c r="Q237" i="9"/>
  <c r="P237" i="9"/>
  <c r="O237" i="9"/>
  <c r="Y236" i="9"/>
  <c r="X236" i="9"/>
  <c r="W236" i="9"/>
  <c r="V236" i="9"/>
  <c r="U236" i="9"/>
  <c r="T236" i="9"/>
  <c r="S236" i="9"/>
  <c r="R236" i="9"/>
  <c r="Q236" i="9"/>
  <c r="P236" i="9"/>
  <c r="O236" i="9" s="1"/>
  <c r="Y235" i="9"/>
  <c r="X235" i="9"/>
  <c r="W235" i="9"/>
  <c r="V235" i="9"/>
  <c r="U235" i="9"/>
  <c r="T235" i="9"/>
  <c r="S235" i="9"/>
  <c r="R235" i="9"/>
  <c r="Q235" i="9"/>
  <c r="P235" i="9"/>
  <c r="O235" i="9" s="1"/>
  <c r="Y234" i="9"/>
  <c r="X234" i="9"/>
  <c r="O234" i="9" s="1"/>
  <c r="W234" i="9"/>
  <c r="V234" i="9"/>
  <c r="U234" i="9"/>
  <c r="T234" i="9"/>
  <c r="S234" i="9"/>
  <c r="R234" i="9"/>
  <c r="Q234" i="9"/>
  <c r="P234" i="9"/>
  <c r="Y233" i="9"/>
  <c r="X233" i="9"/>
  <c r="W233" i="9"/>
  <c r="V233" i="9"/>
  <c r="U233" i="9"/>
  <c r="T233" i="9"/>
  <c r="S233" i="9"/>
  <c r="R233" i="9"/>
  <c r="Q233" i="9"/>
  <c r="P233" i="9"/>
  <c r="Y232" i="9"/>
  <c r="X232" i="9"/>
  <c r="W232" i="9"/>
  <c r="V232" i="9"/>
  <c r="U232" i="9"/>
  <c r="T232" i="9"/>
  <c r="S232" i="9"/>
  <c r="R232" i="9"/>
  <c r="Q232" i="9"/>
  <c r="P232" i="9"/>
  <c r="Y231" i="9"/>
  <c r="X231" i="9"/>
  <c r="W231" i="9"/>
  <c r="V231" i="9"/>
  <c r="U231" i="9"/>
  <c r="O231" i="9" s="1"/>
  <c r="T231" i="9"/>
  <c r="S231" i="9"/>
  <c r="R231" i="9"/>
  <c r="Q231" i="9"/>
  <c r="P231" i="9"/>
  <c r="Y230" i="9"/>
  <c r="X230" i="9"/>
  <c r="W230" i="9"/>
  <c r="V230" i="9"/>
  <c r="U230" i="9"/>
  <c r="T230" i="9"/>
  <c r="O230" i="9" s="1"/>
  <c r="S230" i="9"/>
  <c r="R230" i="9"/>
  <c r="Q230" i="9"/>
  <c r="P230" i="9"/>
  <c r="Y229" i="9"/>
  <c r="X229" i="9"/>
  <c r="W229" i="9"/>
  <c r="V229" i="9"/>
  <c r="U229" i="9"/>
  <c r="T229" i="9"/>
  <c r="S229" i="9"/>
  <c r="R229" i="9"/>
  <c r="Q229" i="9"/>
  <c r="P229" i="9"/>
  <c r="O229" i="9" s="1"/>
  <c r="Y228" i="9"/>
  <c r="X228" i="9"/>
  <c r="W228" i="9"/>
  <c r="V228" i="9"/>
  <c r="U228" i="9"/>
  <c r="T228" i="9"/>
  <c r="S228" i="9"/>
  <c r="R228" i="9"/>
  <c r="O228" i="9" s="1"/>
  <c r="Q228" i="9"/>
  <c r="P228" i="9"/>
  <c r="Y227" i="9"/>
  <c r="X227" i="9"/>
  <c r="W227" i="9"/>
  <c r="V227" i="9"/>
  <c r="U227" i="9"/>
  <c r="T227" i="9"/>
  <c r="S227" i="9"/>
  <c r="R227" i="9"/>
  <c r="Q227" i="9"/>
  <c r="O227" i="9" s="1"/>
  <c r="P227" i="9"/>
  <c r="Y226" i="9"/>
  <c r="X226" i="9"/>
  <c r="W226" i="9"/>
  <c r="V226" i="9"/>
  <c r="U226" i="9"/>
  <c r="T226" i="9"/>
  <c r="S226" i="9"/>
  <c r="R226" i="9"/>
  <c r="Q226" i="9"/>
  <c r="P226" i="9"/>
  <c r="O226" i="9" s="1"/>
  <c r="Y225" i="9"/>
  <c r="X225" i="9"/>
  <c r="W225" i="9"/>
  <c r="V225" i="9"/>
  <c r="U225" i="9"/>
  <c r="T225" i="9"/>
  <c r="S225" i="9"/>
  <c r="R225" i="9"/>
  <c r="Q225" i="9"/>
  <c r="P225" i="9"/>
  <c r="O225" i="9"/>
  <c r="Y224" i="9"/>
  <c r="X224" i="9"/>
  <c r="W224" i="9"/>
  <c r="V224" i="9"/>
  <c r="U224" i="9"/>
  <c r="T224" i="9"/>
  <c r="S224" i="9"/>
  <c r="R224" i="9"/>
  <c r="Q224" i="9"/>
  <c r="P224" i="9"/>
  <c r="O224" i="9" s="1"/>
  <c r="Y223" i="9"/>
  <c r="X223" i="9"/>
  <c r="W223" i="9"/>
  <c r="V223" i="9"/>
  <c r="U223" i="9"/>
  <c r="T223" i="9"/>
  <c r="S223" i="9"/>
  <c r="R223" i="9"/>
  <c r="Q223" i="9"/>
  <c r="P223" i="9"/>
  <c r="O223" i="9" s="1"/>
  <c r="Y222" i="9"/>
  <c r="X222" i="9"/>
  <c r="W222" i="9"/>
  <c r="V222" i="9"/>
  <c r="U222" i="9"/>
  <c r="T222" i="9"/>
  <c r="S222" i="9"/>
  <c r="R222" i="9"/>
  <c r="Q222" i="9"/>
  <c r="P222" i="9"/>
  <c r="O222" i="9"/>
  <c r="Y221" i="9"/>
  <c r="X221" i="9"/>
  <c r="W221" i="9"/>
  <c r="V221" i="9"/>
  <c r="U221" i="9"/>
  <c r="T221" i="9"/>
  <c r="S221" i="9"/>
  <c r="R221" i="9"/>
  <c r="Q221" i="9"/>
  <c r="O221" i="9" s="1"/>
  <c r="P221" i="9"/>
  <c r="Y220" i="9"/>
  <c r="X220" i="9"/>
  <c r="W220" i="9"/>
  <c r="V220" i="9"/>
  <c r="U220" i="9"/>
  <c r="T220" i="9"/>
  <c r="S220" i="9"/>
  <c r="R220" i="9"/>
  <c r="Q220" i="9"/>
  <c r="P220" i="9"/>
  <c r="O220" i="9" s="1"/>
  <c r="Y219" i="9"/>
  <c r="X219" i="9"/>
  <c r="W219" i="9"/>
  <c r="V219" i="9"/>
  <c r="U219" i="9"/>
  <c r="O219" i="9" s="1"/>
  <c r="T219" i="9"/>
  <c r="S219" i="9"/>
  <c r="R219" i="9"/>
  <c r="Q219" i="9"/>
  <c r="P219" i="9"/>
  <c r="Y218" i="9"/>
  <c r="X218" i="9"/>
  <c r="W218" i="9"/>
  <c r="V218" i="9"/>
  <c r="U218" i="9"/>
  <c r="T218" i="9"/>
  <c r="O218" i="9" s="1"/>
  <c r="S218" i="9"/>
  <c r="R218" i="9"/>
  <c r="Q218" i="9"/>
  <c r="P218" i="9"/>
  <c r="Y217" i="9"/>
  <c r="X217" i="9"/>
  <c r="W217" i="9"/>
  <c r="V217" i="9"/>
  <c r="U217" i="9"/>
  <c r="T217" i="9"/>
  <c r="S217" i="9"/>
  <c r="R217" i="9"/>
  <c r="Q217" i="9"/>
  <c r="P217" i="9"/>
  <c r="Y216" i="9"/>
  <c r="X216" i="9"/>
  <c r="W216" i="9"/>
  <c r="V216" i="9"/>
  <c r="U216" i="9"/>
  <c r="T216" i="9"/>
  <c r="S216" i="9"/>
  <c r="R216" i="9"/>
  <c r="Q216" i="9"/>
  <c r="P216" i="9"/>
  <c r="Y215" i="9"/>
  <c r="X215" i="9"/>
  <c r="W215" i="9"/>
  <c r="V215" i="9"/>
  <c r="U215" i="9"/>
  <c r="T215" i="9"/>
  <c r="S215" i="9"/>
  <c r="R215" i="9"/>
  <c r="Q215" i="9"/>
  <c r="O215" i="9" s="1"/>
  <c r="P215" i="9"/>
  <c r="Y214" i="9"/>
  <c r="X214" i="9"/>
  <c r="W214" i="9"/>
  <c r="V214" i="9"/>
  <c r="U214" i="9"/>
  <c r="T214" i="9"/>
  <c r="S214" i="9"/>
  <c r="R214" i="9"/>
  <c r="Q214" i="9"/>
  <c r="P214" i="9"/>
  <c r="O214" i="9" s="1"/>
  <c r="Y213" i="9"/>
  <c r="X213" i="9"/>
  <c r="W213" i="9"/>
  <c r="V213" i="9"/>
  <c r="U213" i="9"/>
  <c r="T213" i="9"/>
  <c r="S213" i="9"/>
  <c r="R213" i="9"/>
  <c r="Q213" i="9"/>
  <c r="P213" i="9"/>
  <c r="O213" i="9"/>
  <c r="Y212" i="9"/>
  <c r="X212" i="9"/>
  <c r="W212" i="9"/>
  <c r="V212" i="9"/>
  <c r="U212" i="9"/>
  <c r="T212" i="9"/>
  <c r="S212" i="9"/>
  <c r="R212" i="9"/>
  <c r="Q212" i="9"/>
  <c r="P212" i="9"/>
  <c r="O212" i="9" s="1"/>
  <c r="Y211" i="9"/>
  <c r="X211" i="9"/>
  <c r="W211" i="9"/>
  <c r="V211" i="9"/>
  <c r="U211" i="9"/>
  <c r="T211" i="9"/>
  <c r="S211" i="9"/>
  <c r="R211" i="9"/>
  <c r="Q211" i="9"/>
  <c r="P211" i="9"/>
  <c r="Y210" i="9"/>
  <c r="X210" i="9"/>
  <c r="O210" i="9" s="1"/>
  <c r="W210" i="9"/>
  <c r="V210" i="9"/>
  <c r="U210" i="9"/>
  <c r="T210" i="9"/>
  <c r="S210" i="9"/>
  <c r="R210" i="9"/>
  <c r="Q210" i="9"/>
  <c r="P210" i="9"/>
  <c r="Y209" i="9"/>
  <c r="X209" i="9"/>
  <c r="W209" i="9"/>
  <c r="V209" i="9"/>
  <c r="U209" i="9"/>
  <c r="T209" i="9"/>
  <c r="S209" i="9"/>
  <c r="R209" i="9"/>
  <c r="Q209" i="9"/>
  <c r="O209" i="9" s="1"/>
  <c r="P209" i="9"/>
  <c r="Y208" i="9"/>
  <c r="X208" i="9"/>
  <c r="W208" i="9"/>
  <c r="V208" i="9"/>
  <c r="U208" i="9"/>
  <c r="T208" i="9"/>
  <c r="S208" i="9"/>
  <c r="R208" i="9"/>
  <c r="Q208" i="9"/>
  <c r="P208" i="9"/>
  <c r="Y207" i="9"/>
  <c r="X207" i="9"/>
  <c r="W207" i="9"/>
  <c r="V207" i="9"/>
  <c r="U207" i="9"/>
  <c r="T207" i="9"/>
  <c r="S207" i="9"/>
  <c r="R207" i="9"/>
  <c r="Q207" i="9"/>
  <c r="P207" i="9"/>
  <c r="Y206" i="9"/>
  <c r="X206" i="9"/>
  <c r="W206" i="9"/>
  <c r="V206" i="9"/>
  <c r="U206" i="9"/>
  <c r="T206" i="9"/>
  <c r="S206" i="9"/>
  <c r="R206" i="9"/>
  <c r="Q206" i="9"/>
  <c r="P206" i="9"/>
  <c r="Y205" i="9"/>
  <c r="X205" i="9"/>
  <c r="W205" i="9"/>
  <c r="V205" i="9"/>
  <c r="U205" i="9"/>
  <c r="T205" i="9"/>
  <c r="S205" i="9"/>
  <c r="R205" i="9"/>
  <c r="Q205" i="9"/>
  <c r="P205" i="9"/>
  <c r="Y204" i="9"/>
  <c r="X204" i="9"/>
  <c r="W204" i="9"/>
  <c r="V204" i="9"/>
  <c r="U204" i="9"/>
  <c r="T204" i="9"/>
  <c r="S204" i="9"/>
  <c r="R204" i="9"/>
  <c r="O204" i="9" s="1"/>
  <c r="Q204" i="9"/>
  <c r="P204" i="9"/>
  <c r="Y203" i="9"/>
  <c r="X203" i="9"/>
  <c r="W203" i="9"/>
  <c r="V203" i="9"/>
  <c r="U203" i="9"/>
  <c r="T203" i="9"/>
  <c r="S203" i="9"/>
  <c r="R203" i="9"/>
  <c r="Q203" i="9"/>
  <c r="P203" i="9"/>
  <c r="Y202" i="9"/>
  <c r="X202" i="9"/>
  <c r="W202" i="9"/>
  <c r="V202" i="9"/>
  <c r="U202" i="9"/>
  <c r="T202" i="9"/>
  <c r="S202" i="9"/>
  <c r="R202" i="9"/>
  <c r="Q202" i="9"/>
  <c r="P202" i="9"/>
  <c r="Y201" i="9"/>
  <c r="X201" i="9"/>
  <c r="W201" i="9"/>
  <c r="V201" i="9"/>
  <c r="U201" i="9"/>
  <c r="T201" i="9"/>
  <c r="S201" i="9"/>
  <c r="R201" i="9"/>
  <c r="Q201" i="9"/>
  <c r="P201" i="9"/>
  <c r="O201" i="9"/>
  <c r="Y200" i="9"/>
  <c r="X200" i="9"/>
  <c r="W200" i="9"/>
  <c r="V200" i="9"/>
  <c r="U200" i="9"/>
  <c r="T200" i="9"/>
  <c r="S200" i="9"/>
  <c r="R200" i="9"/>
  <c r="Q200" i="9"/>
  <c r="P200" i="9"/>
  <c r="O200" i="9" s="1"/>
  <c r="Y199" i="9"/>
  <c r="X199" i="9"/>
  <c r="W199" i="9"/>
  <c r="V199" i="9"/>
  <c r="U199" i="9"/>
  <c r="T199" i="9"/>
  <c r="S199" i="9"/>
  <c r="R199" i="9"/>
  <c r="Q199" i="9"/>
  <c r="P199" i="9"/>
  <c r="Y198" i="9"/>
  <c r="X198" i="9"/>
  <c r="O198" i="9" s="1"/>
  <c r="W198" i="9"/>
  <c r="V198" i="9"/>
  <c r="U198" i="9"/>
  <c r="T198" i="9"/>
  <c r="S198" i="9"/>
  <c r="R198" i="9"/>
  <c r="Q198" i="9"/>
  <c r="P198" i="9"/>
  <c r="Y197" i="9"/>
  <c r="X197" i="9"/>
  <c r="W197" i="9"/>
  <c r="V197" i="9"/>
  <c r="U197" i="9"/>
  <c r="T197" i="9"/>
  <c r="S197" i="9"/>
  <c r="R197" i="9"/>
  <c r="Q197" i="9"/>
  <c r="P197" i="9"/>
  <c r="Y196" i="9"/>
  <c r="X196" i="9"/>
  <c r="W196" i="9"/>
  <c r="V196" i="9"/>
  <c r="U196" i="9"/>
  <c r="T196" i="9"/>
  <c r="S196" i="9"/>
  <c r="R196" i="9"/>
  <c r="Q196" i="9"/>
  <c r="P196" i="9"/>
  <c r="O196" i="9" s="1"/>
  <c r="Y195" i="9"/>
  <c r="X195" i="9"/>
  <c r="W195" i="9"/>
  <c r="V195" i="9"/>
  <c r="U195" i="9"/>
  <c r="O195" i="9" s="1"/>
  <c r="T195" i="9"/>
  <c r="S195" i="9"/>
  <c r="R195" i="9"/>
  <c r="Q195" i="9"/>
  <c r="P195" i="9"/>
  <c r="Y194" i="9"/>
  <c r="X194" i="9"/>
  <c r="W194" i="9"/>
  <c r="V194" i="9"/>
  <c r="U194" i="9"/>
  <c r="T194" i="9"/>
  <c r="S194" i="9"/>
  <c r="R194" i="9"/>
  <c r="Q194" i="9"/>
  <c r="P194" i="9"/>
  <c r="Y193" i="9"/>
  <c r="X193" i="9"/>
  <c r="W193" i="9"/>
  <c r="V193" i="9"/>
  <c r="U193" i="9"/>
  <c r="T193" i="9"/>
  <c r="S193" i="9"/>
  <c r="R193" i="9"/>
  <c r="Q193" i="9"/>
  <c r="P193" i="9"/>
  <c r="Y192" i="9"/>
  <c r="X192" i="9"/>
  <c r="W192" i="9"/>
  <c r="V192" i="9"/>
  <c r="U192" i="9"/>
  <c r="T192" i="9"/>
  <c r="S192" i="9"/>
  <c r="R192" i="9"/>
  <c r="Q192" i="9"/>
  <c r="P192" i="9"/>
  <c r="Y191" i="9"/>
  <c r="X191" i="9"/>
  <c r="W191" i="9"/>
  <c r="V191" i="9"/>
  <c r="U191" i="9"/>
  <c r="T191" i="9"/>
  <c r="S191" i="9"/>
  <c r="R191" i="9"/>
  <c r="Q191" i="9"/>
  <c r="P191" i="9"/>
  <c r="Y190" i="9"/>
  <c r="X190" i="9"/>
  <c r="W190" i="9"/>
  <c r="V190" i="9"/>
  <c r="U190" i="9"/>
  <c r="T190" i="9"/>
  <c r="S190" i="9"/>
  <c r="R190" i="9"/>
  <c r="Q190" i="9"/>
  <c r="P190" i="9"/>
  <c r="O190" i="9" s="1"/>
  <c r="Y189" i="9"/>
  <c r="X189" i="9"/>
  <c r="W189" i="9"/>
  <c r="V189" i="9"/>
  <c r="U189" i="9"/>
  <c r="T189" i="9"/>
  <c r="S189" i="9"/>
  <c r="R189" i="9"/>
  <c r="O189" i="9" s="1"/>
  <c r="Q189" i="9"/>
  <c r="P189" i="9"/>
  <c r="Y188" i="9"/>
  <c r="X188" i="9"/>
  <c r="W188" i="9"/>
  <c r="V188" i="9"/>
  <c r="U188" i="9"/>
  <c r="T188" i="9"/>
  <c r="S188" i="9"/>
  <c r="R188" i="9"/>
  <c r="Q188" i="9"/>
  <c r="P188" i="9"/>
  <c r="Y187" i="9"/>
  <c r="X187" i="9"/>
  <c r="W187" i="9"/>
  <c r="V187" i="9"/>
  <c r="U187" i="9"/>
  <c r="T187" i="9"/>
  <c r="S187" i="9"/>
  <c r="R187" i="9"/>
  <c r="Q187" i="9"/>
  <c r="P187" i="9"/>
  <c r="Y186" i="9"/>
  <c r="X186" i="9"/>
  <c r="O186" i="9" s="1"/>
  <c r="W186" i="9"/>
  <c r="V186" i="9"/>
  <c r="U186" i="9"/>
  <c r="T186" i="9"/>
  <c r="S186" i="9"/>
  <c r="R186" i="9"/>
  <c r="Q186" i="9"/>
  <c r="P186" i="9"/>
  <c r="Y185" i="9"/>
  <c r="X185" i="9"/>
  <c r="W185" i="9"/>
  <c r="V185" i="9"/>
  <c r="U185" i="9"/>
  <c r="T185" i="9"/>
  <c r="S185" i="9"/>
  <c r="R185" i="9"/>
  <c r="Q185" i="9"/>
  <c r="P185" i="9"/>
  <c r="Y184" i="9"/>
  <c r="X184" i="9"/>
  <c r="W184" i="9"/>
  <c r="V184" i="9"/>
  <c r="U184" i="9"/>
  <c r="T184" i="9"/>
  <c r="S184" i="9"/>
  <c r="R184" i="9"/>
  <c r="Q184" i="9"/>
  <c r="P184" i="9"/>
  <c r="Y183" i="9"/>
  <c r="X183" i="9"/>
  <c r="W183" i="9"/>
  <c r="V183" i="9"/>
  <c r="U183" i="9"/>
  <c r="O183" i="9" s="1"/>
  <c r="T183" i="9"/>
  <c r="S183" i="9"/>
  <c r="R183" i="9"/>
  <c r="Q183" i="9"/>
  <c r="P183" i="9"/>
  <c r="Y182" i="9"/>
  <c r="X182" i="9"/>
  <c r="W182" i="9"/>
  <c r="V182" i="9"/>
  <c r="U182" i="9"/>
  <c r="T182" i="9"/>
  <c r="O182" i="9" s="1"/>
  <c r="S182" i="9"/>
  <c r="R182" i="9"/>
  <c r="Q182" i="9"/>
  <c r="P182" i="9"/>
  <c r="Y181" i="9"/>
  <c r="X181" i="9"/>
  <c r="W181" i="9"/>
  <c r="V181" i="9"/>
  <c r="U181" i="9"/>
  <c r="T181" i="9"/>
  <c r="S181" i="9"/>
  <c r="R181" i="9"/>
  <c r="Q181" i="9"/>
  <c r="P181" i="9"/>
  <c r="O181" i="9" s="1"/>
  <c r="Y180" i="9"/>
  <c r="X180" i="9"/>
  <c r="W180" i="9"/>
  <c r="V180" i="9"/>
  <c r="U180" i="9"/>
  <c r="T180" i="9"/>
  <c r="S180" i="9"/>
  <c r="R180" i="9"/>
  <c r="Q180" i="9"/>
  <c r="P180" i="9"/>
  <c r="Y179" i="9"/>
  <c r="X179" i="9"/>
  <c r="W179" i="9"/>
  <c r="V179" i="9"/>
  <c r="U179" i="9"/>
  <c r="T179" i="9"/>
  <c r="S179" i="9"/>
  <c r="R179" i="9"/>
  <c r="Q179" i="9"/>
  <c r="P179" i="9"/>
  <c r="Y178" i="9"/>
  <c r="X178" i="9"/>
  <c r="W178" i="9"/>
  <c r="V178" i="9"/>
  <c r="U178" i="9"/>
  <c r="T178" i="9"/>
  <c r="S178" i="9"/>
  <c r="R178" i="9"/>
  <c r="Q178" i="9"/>
  <c r="P178" i="9"/>
  <c r="Y177" i="9"/>
  <c r="X177" i="9"/>
  <c r="W177" i="9"/>
  <c r="V177" i="9"/>
  <c r="U177" i="9"/>
  <c r="T177" i="9"/>
  <c r="S177" i="9"/>
  <c r="R177" i="9"/>
  <c r="O177" i="9" s="1"/>
  <c r="Q177" i="9"/>
  <c r="P177" i="9"/>
  <c r="Y176" i="9"/>
  <c r="X176" i="9"/>
  <c r="W176" i="9"/>
  <c r="V176" i="9"/>
  <c r="U176" i="9"/>
  <c r="T176" i="9"/>
  <c r="S176" i="9"/>
  <c r="R176" i="9"/>
  <c r="Q176" i="9"/>
  <c r="P176" i="9"/>
  <c r="Y175" i="9"/>
  <c r="X175" i="9"/>
  <c r="W175" i="9"/>
  <c r="V175" i="9"/>
  <c r="U175" i="9"/>
  <c r="T175" i="9"/>
  <c r="S175" i="9"/>
  <c r="R175" i="9"/>
  <c r="Q175" i="9"/>
  <c r="P175" i="9"/>
  <c r="Y174" i="9"/>
  <c r="X174" i="9"/>
  <c r="W174" i="9"/>
  <c r="V174" i="9"/>
  <c r="U174" i="9"/>
  <c r="T174" i="9"/>
  <c r="S174" i="9"/>
  <c r="R174" i="9"/>
  <c r="Q174" i="9"/>
  <c r="P174" i="9"/>
  <c r="O174" i="9"/>
  <c r="Y173" i="9"/>
  <c r="X173" i="9"/>
  <c r="W173" i="9"/>
  <c r="V173" i="9"/>
  <c r="U173" i="9"/>
  <c r="T173" i="9"/>
  <c r="S173" i="9"/>
  <c r="R173" i="9"/>
  <c r="Q173" i="9"/>
  <c r="P173" i="9"/>
  <c r="Y172" i="9"/>
  <c r="X172" i="9"/>
  <c r="W172" i="9"/>
  <c r="V172" i="9"/>
  <c r="U172" i="9"/>
  <c r="T172" i="9"/>
  <c r="S172" i="9"/>
  <c r="R172" i="9"/>
  <c r="Q172" i="9"/>
  <c r="P172" i="9"/>
  <c r="Y171" i="9"/>
  <c r="X171" i="9"/>
  <c r="W171" i="9"/>
  <c r="V171" i="9"/>
  <c r="U171" i="9"/>
  <c r="O171" i="9" s="1"/>
  <c r="T171" i="9"/>
  <c r="S171" i="9"/>
  <c r="R171" i="9"/>
  <c r="Q171" i="9"/>
  <c r="P171" i="9"/>
  <c r="Y170" i="9"/>
  <c r="X170" i="9"/>
  <c r="W170" i="9"/>
  <c r="V170" i="9"/>
  <c r="U170" i="9"/>
  <c r="T170" i="9"/>
  <c r="O170" i="9" s="1"/>
  <c r="S170" i="9"/>
  <c r="R170" i="9"/>
  <c r="Q170" i="9"/>
  <c r="P170" i="9"/>
  <c r="Y169" i="9"/>
  <c r="X169" i="9"/>
  <c r="W169" i="9"/>
  <c r="V169" i="9"/>
  <c r="U169" i="9"/>
  <c r="T169" i="9"/>
  <c r="S169" i="9"/>
  <c r="R169" i="9"/>
  <c r="Q169" i="9"/>
  <c r="P169" i="9"/>
  <c r="Y168" i="9"/>
  <c r="X168" i="9"/>
  <c r="W168" i="9"/>
  <c r="V168" i="9"/>
  <c r="U168" i="9"/>
  <c r="T168" i="9"/>
  <c r="S168" i="9"/>
  <c r="R168" i="9"/>
  <c r="O168" i="9" s="1"/>
  <c r="Q168" i="9"/>
  <c r="P168" i="9"/>
  <c r="Y167" i="9"/>
  <c r="X167" i="9"/>
  <c r="W167" i="9"/>
  <c r="V167" i="9"/>
  <c r="U167" i="9"/>
  <c r="T167" i="9"/>
  <c r="S167" i="9"/>
  <c r="R167" i="9"/>
  <c r="Q167" i="9"/>
  <c r="P167" i="9"/>
  <c r="O167" i="9" s="1"/>
  <c r="Y166" i="9"/>
  <c r="X166" i="9"/>
  <c r="W166" i="9"/>
  <c r="V166" i="9"/>
  <c r="U166" i="9"/>
  <c r="T166" i="9"/>
  <c r="S166" i="9"/>
  <c r="R166" i="9"/>
  <c r="Q166" i="9"/>
  <c r="P166" i="9"/>
  <c r="Y165" i="9"/>
  <c r="X165" i="9"/>
  <c r="W165" i="9"/>
  <c r="V165" i="9"/>
  <c r="U165" i="9"/>
  <c r="T165" i="9"/>
  <c r="S165" i="9"/>
  <c r="R165" i="9"/>
  <c r="Q165" i="9"/>
  <c r="P165" i="9"/>
  <c r="Y164" i="9"/>
  <c r="X164" i="9"/>
  <c r="W164" i="9"/>
  <c r="V164" i="9"/>
  <c r="U164" i="9"/>
  <c r="T164" i="9"/>
  <c r="S164" i="9"/>
  <c r="R164" i="9"/>
  <c r="Q164" i="9"/>
  <c r="P164" i="9"/>
  <c r="Y163" i="9"/>
  <c r="X163" i="9"/>
  <c r="W163" i="9"/>
  <c r="V163" i="9"/>
  <c r="U163" i="9"/>
  <c r="T163" i="9"/>
  <c r="S163" i="9"/>
  <c r="R163" i="9"/>
  <c r="Q163" i="9"/>
  <c r="P163" i="9"/>
  <c r="Y162" i="9"/>
  <c r="X162" i="9"/>
  <c r="W162" i="9"/>
  <c r="V162" i="9"/>
  <c r="U162" i="9"/>
  <c r="T162" i="9"/>
  <c r="S162" i="9"/>
  <c r="R162" i="9"/>
  <c r="O162" i="9" s="1"/>
  <c r="Q162" i="9"/>
  <c r="P162" i="9"/>
  <c r="Y161" i="9"/>
  <c r="X161" i="9"/>
  <c r="W161" i="9"/>
  <c r="V161" i="9"/>
  <c r="U161" i="9"/>
  <c r="T161" i="9"/>
  <c r="S161" i="9"/>
  <c r="R161" i="9"/>
  <c r="Q161" i="9"/>
  <c r="P161" i="9"/>
  <c r="Y160" i="9"/>
  <c r="X160" i="9"/>
  <c r="W160" i="9"/>
  <c r="V160" i="9"/>
  <c r="U160" i="9"/>
  <c r="T160" i="9"/>
  <c r="S160" i="9"/>
  <c r="R160" i="9"/>
  <c r="Q160" i="9"/>
  <c r="P160" i="9"/>
  <c r="Y159" i="9"/>
  <c r="X159" i="9"/>
  <c r="W159" i="9"/>
  <c r="V159" i="9"/>
  <c r="U159" i="9"/>
  <c r="O159" i="9" s="1"/>
  <c r="T159" i="9"/>
  <c r="S159" i="9"/>
  <c r="R159" i="9"/>
  <c r="Q159" i="9"/>
  <c r="P159" i="9"/>
  <c r="Y158" i="9"/>
  <c r="X158" i="9"/>
  <c r="W158" i="9"/>
  <c r="V158" i="9"/>
  <c r="U158" i="9"/>
  <c r="T158" i="9"/>
  <c r="O158" i="9" s="1"/>
  <c r="S158" i="9"/>
  <c r="R158" i="9"/>
  <c r="Q158" i="9"/>
  <c r="P158" i="9"/>
  <c r="Y157" i="9"/>
  <c r="X157" i="9"/>
  <c r="W157" i="9"/>
  <c r="V157" i="9"/>
  <c r="U157" i="9"/>
  <c r="T157" i="9"/>
  <c r="S157" i="9"/>
  <c r="R157" i="9"/>
  <c r="Q157" i="9"/>
  <c r="P157" i="9"/>
  <c r="Y156" i="9"/>
  <c r="X156" i="9"/>
  <c r="W156" i="9"/>
  <c r="V156" i="9"/>
  <c r="U156" i="9"/>
  <c r="T156" i="9"/>
  <c r="S156" i="9"/>
  <c r="R156" i="9"/>
  <c r="Q156" i="9"/>
  <c r="P156" i="9"/>
  <c r="Y155" i="9"/>
  <c r="X155" i="9"/>
  <c r="W155" i="9"/>
  <c r="V155" i="9"/>
  <c r="U155" i="9"/>
  <c r="T155" i="9"/>
  <c r="S155" i="9"/>
  <c r="R155" i="9"/>
  <c r="Q155" i="9"/>
  <c r="P155" i="9"/>
  <c r="Y154" i="9"/>
  <c r="X154" i="9"/>
  <c r="W154" i="9"/>
  <c r="V154" i="9"/>
  <c r="U154" i="9"/>
  <c r="T154" i="9"/>
  <c r="S154" i="9"/>
  <c r="R154" i="9"/>
  <c r="Q154" i="9"/>
  <c r="P154" i="9"/>
  <c r="O154" i="9" s="1"/>
  <c r="Y153" i="9"/>
  <c r="X153" i="9"/>
  <c r="W153" i="9"/>
  <c r="V153" i="9"/>
  <c r="O153" i="9" s="1"/>
  <c r="U153" i="9"/>
  <c r="T153" i="9"/>
  <c r="S153" i="9"/>
  <c r="R153" i="9"/>
  <c r="Q153" i="9"/>
  <c r="P153" i="9"/>
  <c r="Y152" i="9"/>
  <c r="X152" i="9"/>
  <c r="W152" i="9"/>
  <c r="V152" i="9"/>
  <c r="U152" i="9"/>
  <c r="T152" i="9"/>
  <c r="S152" i="9"/>
  <c r="R152" i="9"/>
  <c r="Q152" i="9"/>
  <c r="P152" i="9"/>
  <c r="Y151" i="9"/>
  <c r="X151" i="9"/>
  <c r="W151" i="9"/>
  <c r="V151" i="9"/>
  <c r="U151" i="9"/>
  <c r="T151" i="9"/>
  <c r="S151" i="9"/>
  <c r="R151" i="9"/>
  <c r="Q151" i="9"/>
  <c r="P151" i="9"/>
  <c r="Y150" i="9"/>
  <c r="X150" i="9"/>
  <c r="W150" i="9"/>
  <c r="V150" i="9"/>
  <c r="U150" i="9"/>
  <c r="T150" i="9"/>
  <c r="S150" i="9"/>
  <c r="R150" i="9"/>
  <c r="O150" i="9" s="1"/>
  <c r="Q150" i="9"/>
  <c r="P150" i="9"/>
  <c r="Y149" i="9"/>
  <c r="X149" i="9"/>
  <c r="W149" i="9"/>
  <c r="V149" i="9"/>
  <c r="U149" i="9"/>
  <c r="T149" i="9"/>
  <c r="S149" i="9"/>
  <c r="R149" i="9"/>
  <c r="Q149" i="9"/>
  <c r="P149" i="9"/>
  <c r="O149" i="9" s="1"/>
  <c r="Y148" i="9"/>
  <c r="X148" i="9"/>
  <c r="W148" i="9"/>
  <c r="V148" i="9"/>
  <c r="U148" i="9"/>
  <c r="T148" i="9"/>
  <c r="S148" i="9"/>
  <c r="R148" i="9"/>
  <c r="Q148" i="9"/>
  <c r="P148" i="9"/>
  <c r="Y147" i="9"/>
  <c r="X147" i="9"/>
  <c r="O147" i="9" s="1"/>
  <c r="W147" i="9"/>
  <c r="V147" i="9"/>
  <c r="U147" i="9"/>
  <c r="T147" i="9"/>
  <c r="S147" i="9"/>
  <c r="R147" i="9"/>
  <c r="Q147" i="9"/>
  <c r="P147" i="9"/>
  <c r="Y146" i="9"/>
  <c r="X146" i="9"/>
  <c r="W146" i="9"/>
  <c r="O146" i="9" s="1"/>
  <c r="V146" i="9"/>
  <c r="U146" i="9"/>
  <c r="T146" i="9"/>
  <c r="S146" i="9"/>
  <c r="R146" i="9"/>
  <c r="Q146" i="9"/>
  <c r="P146" i="9"/>
  <c r="Y145" i="9"/>
  <c r="X145" i="9"/>
  <c r="W145" i="9"/>
  <c r="V145" i="9"/>
  <c r="U145" i="9"/>
  <c r="T145" i="9"/>
  <c r="S145" i="9"/>
  <c r="R145" i="9"/>
  <c r="Q145" i="9"/>
  <c r="P145" i="9"/>
  <c r="Y144" i="9"/>
  <c r="X144" i="9"/>
  <c r="W144" i="9"/>
  <c r="V144" i="9"/>
  <c r="U144" i="9"/>
  <c r="T144" i="9"/>
  <c r="S144" i="9"/>
  <c r="R144" i="9"/>
  <c r="Q144" i="9"/>
  <c r="P144" i="9"/>
  <c r="Y143" i="9"/>
  <c r="X143" i="9"/>
  <c r="W143" i="9"/>
  <c r="V143" i="9"/>
  <c r="U143" i="9"/>
  <c r="T143" i="9"/>
  <c r="S143" i="9"/>
  <c r="R143" i="9"/>
  <c r="Q143" i="9"/>
  <c r="P143" i="9"/>
  <c r="Y142" i="9"/>
  <c r="X142" i="9"/>
  <c r="W142" i="9"/>
  <c r="V142" i="9"/>
  <c r="U142" i="9"/>
  <c r="T142" i="9"/>
  <c r="S142" i="9"/>
  <c r="R142" i="9"/>
  <c r="Q142" i="9"/>
  <c r="P142" i="9"/>
  <c r="O142" i="9" s="1"/>
  <c r="Y141" i="9"/>
  <c r="X141" i="9"/>
  <c r="W141" i="9"/>
  <c r="V141" i="9"/>
  <c r="U141" i="9"/>
  <c r="T141" i="9"/>
  <c r="S141" i="9"/>
  <c r="R141" i="9"/>
  <c r="Q141" i="9"/>
  <c r="P141" i="9"/>
  <c r="O141" i="9"/>
  <c r="Y140" i="9"/>
  <c r="X140" i="9"/>
  <c r="W140" i="9"/>
  <c r="V140" i="9"/>
  <c r="U140" i="9"/>
  <c r="T140" i="9"/>
  <c r="S140" i="9"/>
  <c r="R140" i="9"/>
  <c r="Q140" i="9"/>
  <c r="P140" i="9"/>
  <c r="O140" i="9" s="1"/>
  <c r="Y139" i="9"/>
  <c r="X139" i="9"/>
  <c r="W139" i="9"/>
  <c r="V139" i="9"/>
  <c r="U139" i="9"/>
  <c r="T139" i="9"/>
  <c r="S139" i="9"/>
  <c r="R139" i="9"/>
  <c r="Q139" i="9"/>
  <c r="P139" i="9"/>
  <c r="O139" i="9" s="1"/>
  <c r="Y138" i="9"/>
  <c r="X138" i="9"/>
  <c r="W138" i="9"/>
  <c r="V138" i="9"/>
  <c r="U138" i="9"/>
  <c r="T138" i="9"/>
  <c r="S138" i="9"/>
  <c r="R138" i="9"/>
  <c r="Q138" i="9"/>
  <c r="P138" i="9"/>
  <c r="O138" i="9"/>
  <c r="Y137" i="9"/>
  <c r="X137" i="9"/>
  <c r="W137" i="9"/>
  <c r="V137" i="9"/>
  <c r="U137" i="9"/>
  <c r="T137" i="9"/>
  <c r="S137" i="9"/>
  <c r="R137" i="9"/>
  <c r="Q137" i="9"/>
  <c r="P137" i="9"/>
  <c r="Y136" i="9"/>
  <c r="X136" i="9"/>
  <c r="W136" i="9"/>
  <c r="V136" i="9"/>
  <c r="U136" i="9"/>
  <c r="T136" i="9"/>
  <c r="S136" i="9"/>
  <c r="R136" i="9"/>
  <c r="Q136" i="9"/>
  <c r="P136" i="9"/>
  <c r="Y135" i="9"/>
  <c r="X135" i="9"/>
  <c r="W135" i="9"/>
  <c r="V135" i="9"/>
  <c r="U135" i="9"/>
  <c r="T135" i="9"/>
  <c r="S135" i="9"/>
  <c r="R135" i="9"/>
  <c r="Q135" i="9"/>
  <c r="P135" i="9"/>
  <c r="O135" i="9" s="1"/>
  <c r="Y134" i="9"/>
  <c r="X134" i="9"/>
  <c r="W134" i="9"/>
  <c r="V134" i="9"/>
  <c r="U134" i="9"/>
  <c r="T134" i="9"/>
  <c r="S134" i="9"/>
  <c r="R134" i="9"/>
  <c r="Q134" i="9"/>
  <c r="P134" i="9"/>
  <c r="O134" i="9"/>
  <c r="Y133" i="9"/>
  <c r="X133" i="9"/>
  <c r="W133" i="9"/>
  <c r="V133" i="9"/>
  <c r="U133" i="9"/>
  <c r="T133" i="9"/>
  <c r="S133" i="9"/>
  <c r="R133" i="9"/>
  <c r="Q133" i="9"/>
  <c r="P133" i="9"/>
  <c r="Y132" i="9"/>
  <c r="X132" i="9"/>
  <c r="W132" i="9"/>
  <c r="V132" i="9"/>
  <c r="U132" i="9"/>
  <c r="T132" i="9"/>
  <c r="S132" i="9"/>
  <c r="R132" i="9"/>
  <c r="Q132" i="9"/>
  <c r="P132" i="9"/>
  <c r="Y131" i="9"/>
  <c r="X131" i="9"/>
  <c r="W131" i="9"/>
  <c r="V131" i="9"/>
  <c r="U131" i="9"/>
  <c r="T131" i="9"/>
  <c r="S131" i="9"/>
  <c r="R131" i="9"/>
  <c r="Q131" i="9"/>
  <c r="P131" i="9"/>
  <c r="O131" i="9" s="1"/>
  <c r="Y130" i="9"/>
  <c r="X130" i="9"/>
  <c r="W130" i="9"/>
  <c r="V130" i="9"/>
  <c r="U130" i="9"/>
  <c r="T130" i="9"/>
  <c r="S130" i="9"/>
  <c r="R130" i="9"/>
  <c r="Q130" i="9"/>
  <c r="P130" i="9"/>
  <c r="Y129" i="9"/>
  <c r="X129" i="9"/>
  <c r="W129" i="9"/>
  <c r="V129" i="9"/>
  <c r="U129" i="9"/>
  <c r="T129" i="9"/>
  <c r="S129" i="9"/>
  <c r="R129" i="9"/>
  <c r="O129" i="9" s="1"/>
  <c r="Q129" i="9"/>
  <c r="P129" i="9"/>
  <c r="Y128" i="9"/>
  <c r="X128" i="9"/>
  <c r="W128" i="9"/>
  <c r="V128" i="9"/>
  <c r="U128" i="9"/>
  <c r="T128" i="9"/>
  <c r="S128" i="9"/>
  <c r="R128" i="9"/>
  <c r="Q128" i="9"/>
  <c r="P128" i="9"/>
  <c r="Y127" i="9"/>
  <c r="X127" i="9"/>
  <c r="W127" i="9"/>
  <c r="V127" i="9"/>
  <c r="U127" i="9"/>
  <c r="T127" i="9"/>
  <c r="S127" i="9"/>
  <c r="R127" i="9"/>
  <c r="Q127" i="9"/>
  <c r="P127" i="9"/>
  <c r="Y126" i="9"/>
  <c r="X126" i="9"/>
  <c r="W126" i="9"/>
  <c r="V126" i="9"/>
  <c r="U126" i="9"/>
  <c r="T126" i="9"/>
  <c r="S126" i="9"/>
  <c r="R126" i="9"/>
  <c r="O126" i="9" s="1"/>
  <c r="Q126" i="9"/>
  <c r="P126" i="9"/>
  <c r="Y125" i="9"/>
  <c r="X125" i="9"/>
  <c r="W125" i="9"/>
  <c r="V125" i="9"/>
  <c r="U125" i="9"/>
  <c r="T125" i="9"/>
  <c r="S125" i="9"/>
  <c r="R125" i="9"/>
  <c r="Q125" i="9"/>
  <c r="P125" i="9"/>
  <c r="Y124" i="9"/>
  <c r="X124" i="9"/>
  <c r="W124" i="9"/>
  <c r="V124" i="9"/>
  <c r="U124" i="9"/>
  <c r="T124" i="9"/>
  <c r="S124" i="9"/>
  <c r="R124" i="9"/>
  <c r="Q124" i="9"/>
  <c r="P124" i="9"/>
  <c r="O124" i="9" s="1"/>
  <c r="Y123" i="9"/>
  <c r="X123" i="9"/>
  <c r="W123" i="9"/>
  <c r="V123" i="9"/>
  <c r="U123" i="9"/>
  <c r="O123" i="9" s="1"/>
  <c r="T123" i="9"/>
  <c r="S123" i="9"/>
  <c r="R123" i="9"/>
  <c r="Q123" i="9"/>
  <c r="P123" i="9"/>
  <c r="Y122" i="9"/>
  <c r="X122" i="9"/>
  <c r="W122" i="9"/>
  <c r="V122" i="9"/>
  <c r="U122" i="9"/>
  <c r="T122" i="9"/>
  <c r="O122" i="9" s="1"/>
  <c r="S122" i="9"/>
  <c r="R122" i="9"/>
  <c r="Q122" i="9"/>
  <c r="P122" i="9"/>
  <c r="Y121" i="9"/>
  <c r="X121" i="9"/>
  <c r="W121" i="9"/>
  <c r="V121" i="9"/>
  <c r="U121" i="9"/>
  <c r="T121" i="9"/>
  <c r="S121" i="9"/>
  <c r="R121" i="9"/>
  <c r="Q121" i="9"/>
  <c r="P121" i="9"/>
  <c r="Y120" i="9"/>
  <c r="X120" i="9"/>
  <c r="W120" i="9"/>
  <c r="V120" i="9"/>
  <c r="U120" i="9"/>
  <c r="T120" i="9"/>
  <c r="S120" i="9"/>
  <c r="R120" i="9"/>
  <c r="Q120" i="9"/>
  <c r="P120" i="9"/>
  <c r="Y119" i="9"/>
  <c r="X119" i="9"/>
  <c r="W119" i="9"/>
  <c r="V119" i="9"/>
  <c r="U119" i="9"/>
  <c r="T119" i="9"/>
  <c r="S119" i="9"/>
  <c r="R119" i="9"/>
  <c r="Q119" i="9"/>
  <c r="P119" i="9"/>
  <c r="Y118" i="9"/>
  <c r="X118" i="9"/>
  <c r="W118" i="9"/>
  <c r="V118" i="9"/>
  <c r="U118" i="9"/>
  <c r="T118" i="9"/>
  <c r="S118" i="9"/>
  <c r="R118" i="9"/>
  <c r="Q118" i="9"/>
  <c r="P118" i="9"/>
  <c r="O118" i="9" s="1"/>
  <c r="Y117" i="9"/>
  <c r="X117" i="9"/>
  <c r="W117" i="9"/>
  <c r="V117" i="9"/>
  <c r="U117" i="9"/>
  <c r="T117" i="9"/>
  <c r="S117" i="9"/>
  <c r="R117" i="9"/>
  <c r="Q117" i="9"/>
  <c r="P117" i="9"/>
  <c r="O117" i="9"/>
  <c r="Y116" i="9"/>
  <c r="X116" i="9"/>
  <c r="W116" i="9"/>
  <c r="V116" i="9"/>
  <c r="U116" i="9"/>
  <c r="T116" i="9"/>
  <c r="S116" i="9"/>
  <c r="R116" i="9"/>
  <c r="Q116" i="9"/>
  <c r="P116" i="9"/>
  <c r="Y115" i="9"/>
  <c r="X115" i="9"/>
  <c r="W115" i="9"/>
  <c r="V115" i="9"/>
  <c r="U115" i="9"/>
  <c r="T115" i="9"/>
  <c r="S115" i="9"/>
  <c r="R115" i="9"/>
  <c r="Q115" i="9"/>
  <c r="P115" i="9"/>
  <c r="Y114" i="9"/>
  <c r="X114" i="9"/>
  <c r="W114" i="9"/>
  <c r="V114" i="9"/>
  <c r="U114" i="9"/>
  <c r="T114" i="9"/>
  <c r="S114" i="9"/>
  <c r="R114" i="9"/>
  <c r="O114" i="9" s="1"/>
  <c r="Q114" i="9"/>
  <c r="P114" i="9"/>
  <c r="Y113" i="9"/>
  <c r="X113" i="9"/>
  <c r="W113" i="9"/>
  <c r="V113" i="9"/>
  <c r="U113" i="9"/>
  <c r="T113" i="9"/>
  <c r="S113" i="9"/>
  <c r="R113" i="9"/>
  <c r="Q113" i="9"/>
  <c r="P113" i="9"/>
  <c r="O113" i="9" s="1"/>
  <c r="Y112" i="9"/>
  <c r="X112" i="9"/>
  <c r="W112" i="9"/>
  <c r="V112" i="9"/>
  <c r="U112" i="9"/>
  <c r="T112" i="9"/>
  <c r="S112" i="9"/>
  <c r="R112" i="9"/>
  <c r="Q112" i="9"/>
  <c r="P112" i="9"/>
  <c r="Y111" i="9"/>
  <c r="X111" i="9"/>
  <c r="W111" i="9"/>
  <c r="V111" i="9"/>
  <c r="U111" i="9"/>
  <c r="T111" i="9"/>
  <c r="S111" i="9"/>
  <c r="R111" i="9"/>
  <c r="Q111" i="9"/>
  <c r="P111" i="9"/>
  <c r="O111" i="9"/>
  <c r="Y110" i="9"/>
  <c r="X110" i="9"/>
  <c r="W110" i="9"/>
  <c r="O110" i="9" s="1"/>
  <c r="V110" i="9"/>
  <c r="U110" i="9"/>
  <c r="T110" i="9"/>
  <c r="S110" i="9"/>
  <c r="R110" i="9"/>
  <c r="Q110" i="9"/>
  <c r="P110" i="9"/>
  <c r="Y109" i="9"/>
  <c r="X109" i="9"/>
  <c r="W109" i="9"/>
  <c r="V109" i="9"/>
  <c r="U109" i="9"/>
  <c r="T109" i="9"/>
  <c r="S109" i="9"/>
  <c r="R109" i="9"/>
  <c r="Q109" i="9"/>
  <c r="P109" i="9"/>
  <c r="O109" i="9" s="1"/>
  <c r="Y108" i="9"/>
  <c r="X108" i="9"/>
  <c r="W108" i="9"/>
  <c r="V108" i="9"/>
  <c r="U108" i="9"/>
  <c r="T108" i="9"/>
  <c r="S108" i="9"/>
  <c r="R108" i="9"/>
  <c r="Q108" i="9"/>
  <c r="P108" i="9"/>
  <c r="Y107" i="9"/>
  <c r="X107" i="9"/>
  <c r="W107" i="9"/>
  <c r="V107" i="9"/>
  <c r="U107" i="9"/>
  <c r="T107" i="9"/>
  <c r="S107" i="9"/>
  <c r="R107" i="9"/>
  <c r="Q107" i="9"/>
  <c r="P107" i="9"/>
  <c r="Y106" i="9"/>
  <c r="X106" i="9"/>
  <c r="W106" i="9"/>
  <c r="V106" i="9"/>
  <c r="U106" i="9"/>
  <c r="T106" i="9"/>
  <c r="S106" i="9"/>
  <c r="R106" i="9"/>
  <c r="Q106" i="9"/>
  <c r="P106" i="9"/>
  <c r="Y105" i="9"/>
  <c r="X105" i="9"/>
  <c r="W105" i="9"/>
  <c r="V105" i="9"/>
  <c r="U105" i="9"/>
  <c r="T105" i="9"/>
  <c r="S105" i="9"/>
  <c r="R105" i="9"/>
  <c r="Q105" i="9"/>
  <c r="P105" i="9"/>
  <c r="O105" i="9"/>
  <c r="Y104" i="9"/>
  <c r="X104" i="9"/>
  <c r="W104" i="9"/>
  <c r="V104" i="9"/>
  <c r="U104" i="9"/>
  <c r="T104" i="9"/>
  <c r="S104" i="9"/>
  <c r="R104" i="9"/>
  <c r="Q104" i="9"/>
  <c r="P104" i="9"/>
  <c r="O104" i="9" s="1"/>
  <c r="Y103" i="9"/>
  <c r="X103" i="9"/>
  <c r="W103" i="9"/>
  <c r="V103" i="9"/>
  <c r="U103" i="9"/>
  <c r="T103" i="9"/>
  <c r="S103" i="9"/>
  <c r="R103" i="9"/>
  <c r="Q103" i="9"/>
  <c r="P103" i="9"/>
  <c r="O103" i="9" s="1"/>
  <c r="Y102" i="9"/>
  <c r="X102" i="9"/>
  <c r="W102" i="9"/>
  <c r="V102" i="9"/>
  <c r="U102" i="9"/>
  <c r="T102" i="9"/>
  <c r="S102" i="9"/>
  <c r="R102" i="9"/>
  <c r="Q102" i="9"/>
  <c r="P102" i="9"/>
  <c r="O102" i="9"/>
  <c r="Y101" i="9"/>
  <c r="X101" i="9"/>
  <c r="W101" i="9"/>
  <c r="V101" i="9"/>
  <c r="U101" i="9"/>
  <c r="T101" i="9"/>
  <c r="S101" i="9"/>
  <c r="R101" i="9"/>
  <c r="Q101" i="9"/>
  <c r="P101" i="9"/>
  <c r="Y100" i="9"/>
  <c r="X100" i="9"/>
  <c r="W100" i="9"/>
  <c r="V100" i="9"/>
  <c r="U100" i="9"/>
  <c r="T100" i="9"/>
  <c r="S100" i="9"/>
  <c r="R100" i="9"/>
  <c r="Q100" i="9"/>
  <c r="P100" i="9"/>
  <c r="Y99" i="9"/>
  <c r="X99" i="9"/>
  <c r="W99" i="9"/>
  <c r="V99" i="9"/>
  <c r="U99" i="9"/>
  <c r="T99" i="9"/>
  <c r="S99" i="9"/>
  <c r="R99" i="9"/>
  <c r="Q99" i="9"/>
  <c r="P99" i="9"/>
  <c r="Y98" i="9"/>
  <c r="X98" i="9"/>
  <c r="W98" i="9"/>
  <c r="V98" i="9"/>
  <c r="U98" i="9"/>
  <c r="T98" i="9"/>
  <c r="O98" i="9" s="1"/>
  <c r="S98" i="9"/>
  <c r="R98" i="9"/>
  <c r="Q98" i="9"/>
  <c r="P98" i="9"/>
  <c r="Y97" i="9"/>
  <c r="X97" i="9"/>
  <c r="W97" i="9"/>
  <c r="V97" i="9"/>
  <c r="U97" i="9"/>
  <c r="T97" i="9"/>
  <c r="S97" i="9"/>
  <c r="R97" i="9"/>
  <c r="Q97" i="9"/>
  <c r="P97" i="9"/>
  <c r="Y96" i="9"/>
  <c r="X96" i="9"/>
  <c r="W96" i="9"/>
  <c r="V96" i="9"/>
  <c r="U96" i="9"/>
  <c r="T96" i="9"/>
  <c r="S96" i="9"/>
  <c r="R96" i="9"/>
  <c r="Q96" i="9"/>
  <c r="P96" i="9"/>
  <c r="Y95" i="9"/>
  <c r="X95" i="9"/>
  <c r="W95" i="9"/>
  <c r="V95" i="9"/>
  <c r="U95" i="9"/>
  <c r="T95" i="9"/>
  <c r="S95" i="9"/>
  <c r="R95" i="9"/>
  <c r="Q95" i="9"/>
  <c r="P95" i="9"/>
  <c r="O95" i="9" s="1"/>
  <c r="Y94" i="9"/>
  <c r="X94" i="9"/>
  <c r="W94" i="9"/>
  <c r="V94" i="9"/>
  <c r="U94" i="9"/>
  <c r="T94" i="9"/>
  <c r="S94" i="9"/>
  <c r="R94" i="9"/>
  <c r="Q94" i="9"/>
  <c r="P94" i="9"/>
  <c r="Y93" i="9"/>
  <c r="X93" i="9"/>
  <c r="W93" i="9"/>
  <c r="V93" i="9"/>
  <c r="U93" i="9"/>
  <c r="T93" i="9"/>
  <c r="S93" i="9"/>
  <c r="R93" i="9"/>
  <c r="Q93" i="9"/>
  <c r="P93" i="9"/>
  <c r="Y92" i="9"/>
  <c r="X92" i="9"/>
  <c r="W92" i="9"/>
  <c r="V92" i="9"/>
  <c r="U92" i="9"/>
  <c r="T92" i="9"/>
  <c r="S92" i="9"/>
  <c r="R92" i="9"/>
  <c r="Q92" i="9"/>
  <c r="P92" i="9"/>
  <c r="Y91" i="9"/>
  <c r="X91" i="9"/>
  <c r="W91" i="9"/>
  <c r="V91" i="9"/>
  <c r="U91" i="9"/>
  <c r="T91" i="9"/>
  <c r="S91" i="9"/>
  <c r="R91" i="9"/>
  <c r="Q91" i="9"/>
  <c r="P91" i="9"/>
  <c r="Y90" i="9"/>
  <c r="X90" i="9"/>
  <c r="W90" i="9"/>
  <c r="V90" i="9"/>
  <c r="U90" i="9"/>
  <c r="T90" i="9"/>
  <c r="S90" i="9"/>
  <c r="R90" i="9"/>
  <c r="O90" i="9" s="1"/>
  <c r="Q90" i="9"/>
  <c r="P90" i="9"/>
  <c r="Y89" i="9"/>
  <c r="X89" i="9"/>
  <c r="W89" i="9"/>
  <c r="V89" i="9"/>
  <c r="U89" i="9"/>
  <c r="T89" i="9"/>
  <c r="S89" i="9"/>
  <c r="R89" i="9"/>
  <c r="Q89" i="9"/>
  <c r="P89" i="9"/>
  <c r="Y88" i="9"/>
  <c r="X88" i="9"/>
  <c r="W88" i="9"/>
  <c r="V88" i="9"/>
  <c r="U88" i="9"/>
  <c r="T88" i="9"/>
  <c r="S88" i="9"/>
  <c r="R88" i="9"/>
  <c r="Q88" i="9"/>
  <c r="P88" i="9"/>
  <c r="Y87" i="9"/>
  <c r="X87" i="9"/>
  <c r="W87" i="9"/>
  <c r="V87" i="9"/>
  <c r="U87" i="9"/>
  <c r="T87" i="9"/>
  <c r="S87" i="9"/>
  <c r="R87" i="9"/>
  <c r="Q87" i="9"/>
  <c r="P87" i="9"/>
  <c r="O87" i="9" s="1"/>
  <c r="Y86" i="9"/>
  <c r="X86" i="9"/>
  <c r="W86" i="9"/>
  <c r="V86" i="9"/>
  <c r="U86" i="9"/>
  <c r="T86" i="9"/>
  <c r="O86" i="9" s="1"/>
  <c r="S86" i="9"/>
  <c r="R86" i="9"/>
  <c r="Q86" i="9"/>
  <c r="P86" i="9"/>
  <c r="Y85" i="9"/>
  <c r="X85" i="9"/>
  <c r="W85" i="9"/>
  <c r="V85" i="9"/>
  <c r="U85" i="9"/>
  <c r="T85" i="9"/>
  <c r="S85" i="9"/>
  <c r="R85" i="9"/>
  <c r="Q85" i="9"/>
  <c r="P85" i="9"/>
  <c r="Y84" i="9"/>
  <c r="X84" i="9"/>
  <c r="W84" i="9"/>
  <c r="V84" i="9"/>
  <c r="U84" i="9"/>
  <c r="T84" i="9"/>
  <c r="S84" i="9"/>
  <c r="R84" i="9"/>
  <c r="Q84" i="9"/>
  <c r="P84" i="9"/>
  <c r="Y83" i="9"/>
  <c r="X83" i="9"/>
  <c r="W83" i="9"/>
  <c r="V83" i="9"/>
  <c r="U83" i="9"/>
  <c r="T83" i="9"/>
  <c r="S83" i="9"/>
  <c r="R83" i="9"/>
  <c r="Q83" i="9"/>
  <c r="P83" i="9"/>
  <c r="Y82" i="9"/>
  <c r="X82" i="9"/>
  <c r="W82" i="9"/>
  <c r="V82" i="9"/>
  <c r="U82" i="9"/>
  <c r="T82" i="9"/>
  <c r="S82" i="9"/>
  <c r="R82" i="9"/>
  <c r="Q82" i="9"/>
  <c r="P82" i="9"/>
  <c r="O82" i="9" s="1"/>
  <c r="Y81" i="9"/>
  <c r="X81" i="9"/>
  <c r="W81" i="9"/>
  <c r="V81" i="9"/>
  <c r="O81" i="9" s="1"/>
  <c r="U81" i="9"/>
  <c r="T81" i="9"/>
  <c r="S81" i="9"/>
  <c r="R81" i="9"/>
  <c r="Q81" i="9"/>
  <c r="P81" i="9"/>
  <c r="Y80" i="9"/>
  <c r="X80" i="9"/>
  <c r="W80" i="9"/>
  <c r="V80" i="9"/>
  <c r="U80" i="9"/>
  <c r="T80" i="9"/>
  <c r="S80" i="9"/>
  <c r="R80" i="9"/>
  <c r="Q80" i="9"/>
  <c r="P80" i="9"/>
  <c r="Y79" i="9"/>
  <c r="X79" i="9"/>
  <c r="W79" i="9"/>
  <c r="V79" i="9"/>
  <c r="U79" i="9"/>
  <c r="T79" i="9"/>
  <c r="S79" i="9"/>
  <c r="R79" i="9"/>
  <c r="Q79" i="9"/>
  <c r="P79" i="9"/>
  <c r="Y78" i="9"/>
  <c r="X78" i="9"/>
  <c r="W78" i="9"/>
  <c r="V78" i="9"/>
  <c r="U78" i="9"/>
  <c r="T78" i="9"/>
  <c r="S78" i="9"/>
  <c r="R78" i="9"/>
  <c r="O78" i="9" s="1"/>
  <c r="Q78" i="9"/>
  <c r="P78" i="9"/>
  <c r="Y77" i="9"/>
  <c r="X77" i="9"/>
  <c r="W77" i="9"/>
  <c r="V77" i="9"/>
  <c r="U77" i="9"/>
  <c r="T77" i="9"/>
  <c r="S77" i="9"/>
  <c r="R77" i="9"/>
  <c r="Q77" i="9"/>
  <c r="P77" i="9"/>
  <c r="O77" i="9" s="1"/>
  <c r="Y76" i="9"/>
  <c r="X76" i="9"/>
  <c r="W76" i="9"/>
  <c r="V76" i="9"/>
  <c r="U76" i="9"/>
  <c r="T76" i="9"/>
  <c r="S76" i="9"/>
  <c r="R76" i="9"/>
  <c r="Q76" i="9"/>
  <c r="P76" i="9"/>
  <c r="Y75" i="9"/>
  <c r="X75" i="9"/>
  <c r="O75" i="9" s="1"/>
  <c r="W75" i="9"/>
  <c r="V75" i="9"/>
  <c r="U75" i="9"/>
  <c r="T75" i="9"/>
  <c r="S75" i="9"/>
  <c r="R75" i="9"/>
  <c r="Q75" i="9"/>
  <c r="P75" i="9"/>
  <c r="Y74" i="9"/>
  <c r="X74" i="9"/>
  <c r="W74" i="9"/>
  <c r="O74" i="9" s="1"/>
  <c r="V74" i="9"/>
  <c r="U74" i="9"/>
  <c r="T74" i="9"/>
  <c r="S74" i="9"/>
  <c r="R74" i="9"/>
  <c r="Q74" i="9"/>
  <c r="P74" i="9"/>
  <c r="Y73" i="9"/>
  <c r="X73" i="9"/>
  <c r="W73" i="9"/>
  <c r="V73" i="9"/>
  <c r="U73" i="9"/>
  <c r="T73" i="9"/>
  <c r="S73" i="9"/>
  <c r="R73" i="9"/>
  <c r="Q73" i="9"/>
  <c r="P73" i="9"/>
  <c r="O73" i="9" s="1"/>
  <c r="Y72" i="9"/>
  <c r="X72" i="9"/>
  <c r="W72" i="9"/>
  <c r="V72" i="9"/>
  <c r="U72" i="9"/>
  <c r="T72" i="9"/>
  <c r="S72" i="9"/>
  <c r="R72" i="9"/>
  <c r="Q72" i="9"/>
  <c r="P72" i="9"/>
  <c r="Y71" i="9"/>
  <c r="X71" i="9"/>
  <c r="W71" i="9"/>
  <c r="V71" i="9"/>
  <c r="U71" i="9"/>
  <c r="T71" i="9"/>
  <c r="S71" i="9"/>
  <c r="R71" i="9"/>
  <c r="Q71" i="9"/>
  <c r="P71" i="9"/>
  <c r="Y70" i="9"/>
  <c r="X70" i="9"/>
  <c r="W70" i="9"/>
  <c r="V70" i="9"/>
  <c r="U70" i="9"/>
  <c r="T70" i="9"/>
  <c r="S70" i="9"/>
  <c r="R70" i="9"/>
  <c r="Q70" i="9"/>
  <c r="P70" i="9"/>
  <c r="Y69" i="9"/>
  <c r="X69" i="9"/>
  <c r="W69" i="9"/>
  <c r="V69" i="9"/>
  <c r="U69" i="9"/>
  <c r="T69" i="9"/>
  <c r="S69" i="9"/>
  <c r="R69" i="9"/>
  <c r="O69" i="9" s="1"/>
  <c r="Q69" i="9"/>
  <c r="P69" i="9"/>
  <c r="Y68" i="9"/>
  <c r="X68" i="9"/>
  <c r="W68" i="9"/>
  <c r="V68" i="9"/>
  <c r="U68" i="9"/>
  <c r="T68" i="9"/>
  <c r="S68" i="9"/>
  <c r="R68" i="9"/>
  <c r="Q68" i="9"/>
  <c r="P68" i="9"/>
  <c r="O68" i="9" s="1"/>
  <c r="Y67" i="9"/>
  <c r="X67" i="9"/>
  <c r="W67" i="9"/>
  <c r="V67" i="9"/>
  <c r="U67" i="9"/>
  <c r="T67" i="9"/>
  <c r="S67" i="9"/>
  <c r="R67" i="9"/>
  <c r="Q67" i="9"/>
  <c r="P67" i="9"/>
  <c r="O67" i="9" s="1"/>
  <c r="Y66" i="9"/>
  <c r="X66" i="9"/>
  <c r="W66" i="9"/>
  <c r="V66" i="9"/>
  <c r="U66" i="9"/>
  <c r="T66" i="9"/>
  <c r="S66" i="9"/>
  <c r="R66" i="9"/>
  <c r="Q66" i="9"/>
  <c r="P66" i="9"/>
  <c r="O66" i="9"/>
  <c r="Y65" i="9"/>
  <c r="X65" i="9"/>
  <c r="W65" i="9"/>
  <c r="V65" i="9"/>
  <c r="U65" i="9"/>
  <c r="T65" i="9"/>
  <c r="S65" i="9"/>
  <c r="R65" i="9"/>
  <c r="Q65" i="9"/>
  <c r="P65" i="9"/>
  <c r="Y64" i="9"/>
  <c r="X64" i="9"/>
  <c r="W64" i="9"/>
  <c r="V64" i="9"/>
  <c r="U64" i="9"/>
  <c r="T64" i="9"/>
  <c r="S64" i="9"/>
  <c r="R64" i="9"/>
  <c r="Q64" i="9"/>
  <c r="P64" i="9"/>
  <c r="Y63" i="9"/>
  <c r="X63" i="9"/>
  <c r="W63" i="9"/>
  <c r="V63" i="9"/>
  <c r="U63" i="9"/>
  <c r="T63" i="9"/>
  <c r="S63" i="9"/>
  <c r="R63" i="9"/>
  <c r="Q63" i="9"/>
  <c r="P63" i="9"/>
  <c r="Y62" i="9"/>
  <c r="X62" i="9"/>
  <c r="W62" i="9"/>
  <c r="V62" i="9"/>
  <c r="U62" i="9"/>
  <c r="T62" i="9"/>
  <c r="O62" i="9" s="1"/>
  <c r="S62" i="9"/>
  <c r="R62" i="9"/>
  <c r="Q62" i="9"/>
  <c r="P62" i="9"/>
  <c r="Y61" i="9"/>
  <c r="X61" i="9"/>
  <c r="W61" i="9"/>
  <c r="V61" i="9"/>
  <c r="U61" i="9"/>
  <c r="T61" i="9"/>
  <c r="S61" i="9"/>
  <c r="R61" i="9"/>
  <c r="Q61" i="9"/>
  <c r="P61" i="9"/>
  <c r="Y60" i="9"/>
  <c r="X60" i="9"/>
  <c r="W60" i="9"/>
  <c r="V60" i="9"/>
  <c r="U60" i="9"/>
  <c r="T60" i="9"/>
  <c r="S60" i="9"/>
  <c r="R60" i="9"/>
  <c r="O60" i="9" s="1"/>
  <c r="Q60" i="9"/>
  <c r="P60" i="9"/>
  <c r="Y59" i="9"/>
  <c r="X59" i="9"/>
  <c r="W59" i="9"/>
  <c r="V59" i="9"/>
  <c r="U59" i="9"/>
  <c r="T59" i="9"/>
  <c r="S59" i="9"/>
  <c r="R59" i="9"/>
  <c r="Q59" i="9"/>
  <c r="P59" i="9"/>
  <c r="O59" i="9" s="1"/>
  <c r="Y58" i="9"/>
  <c r="X58" i="9"/>
  <c r="W58" i="9"/>
  <c r="V58" i="9"/>
  <c r="U58" i="9"/>
  <c r="T58" i="9"/>
  <c r="S58" i="9"/>
  <c r="R58" i="9"/>
  <c r="Q58" i="9"/>
  <c r="P58" i="9"/>
  <c r="Y57" i="9"/>
  <c r="X57" i="9"/>
  <c r="W57" i="9"/>
  <c r="V57" i="9"/>
  <c r="U57" i="9"/>
  <c r="T57" i="9"/>
  <c r="S57" i="9"/>
  <c r="R57" i="9"/>
  <c r="Q57" i="9"/>
  <c r="P57" i="9"/>
  <c r="Y56" i="9"/>
  <c r="X56" i="9"/>
  <c r="W56" i="9"/>
  <c r="V56" i="9"/>
  <c r="U56" i="9"/>
  <c r="T56" i="9"/>
  <c r="S56" i="9"/>
  <c r="R56" i="9"/>
  <c r="Q56" i="9"/>
  <c r="P56" i="9"/>
  <c r="Y55" i="9"/>
  <c r="X55" i="9"/>
  <c r="W55" i="9"/>
  <c r="V55" i="9"/>
  <c r="U55" i="9"/>
  <c r="T55" i="9"/>
  <c r="S55" i="9"/>
  <c r="R55" i="9"/>
  <c r="Q55" i="9"/>
  <c r="P55" i="9"/>
  <c r="Y54" i="9"/>
  <c r="X54" i="9"/>
  <c r="W54" i="9"/>
  <c r="V54" i="9"/>
  <c r="U54" i="9"/>
  <c r="T54" i="9"/>
  <c r="S54" i="9"/>
  <c r="R54" i="9"/>
  <c r="Q54" i="9"/>
  <c r="P54" i="9"/>
  <c r="Y53" i="9"/>
  <c r="X53" i="9"/>
  <c r="W53" i="9"/>
  <c r="V53" i="9"/>
  <c r="U53" i="9"/>
  <c r="T53" i="9"/>
  <c r="S53" i="9"/>
  <c r="R53" i="9"/>
  <c r="Q53" i="9"/>
  <c r="P53" i="9"/>
  <c r="Y52" i="9"/>
  <c r="X52" i="9"/>
  <c r="W52" i="9"/>
  <c r="V52" i="9"/>
  <c r="U52" i="9"/>
  <c r="T52" i="9"/>
  <c r="S52" i="9"/>
  <c r="R52" i="9"/>
  <c r="Q52" i="9"/>
  <c r="P52" i="9"/>
  <c r="Y51" i="9"/>
  <c r="X51" i="9"/>
  <c r="W51" i="9"/>
  <c r="V51" i="9"/>
  <c r="U51" i="9"/>
  <c r="T51" i="9"/>
  <c r="S51" i="9"/>
  <c r="R51" i="9"/>
  <c r="Q51" i="9"/>
  <c r="P51" i="9"/>
  <c r="Y50" i="9"/>
  <c r="X50" i="9"/>
  <c r="W50" i="9"/>
  <c r="V50" i="9"/>
  <c r="U50" i="9"/>
  <c r="T50" i="9"/>
  <c r="S50" i="9"/>
  <c r="R50" i="9"/>
  <c r="Q50" i="9"/>
  <c r="P50" i="9"/>
  <c r="Y49" i="9"/>
  <c r="X49" i="9"/>
  <c r="W49" i="9"/>
  <c r="V49" i="9"/>
  <c r="U49" i="9"/>
  <c r="T49" i="9"/>
  <c r="S49" i="9"/>
  <c r="R49" i="9"/>
  <c r="Q49" i="9"/>
  <c r="P49" i="9"/>
  <c r="Y48" i="9"/>
  <c r="X48" i="9"/>
  <c r="W48" i="9"/>
  <c r="V48" i="9"/>
  <c r="U48" i="9"/>
  <c r="T48" i="9"/>
  <c r="S48" i="9"/>
  <c r="R48" i="9"/>
  <c r="Q48" i="9"/>
  <c r="P48" i="9"/>
  <c r="Y47" i="9"/>
  <c r="X47" i="9"/>
  <c r="W47" i="9"/>
  <c r="V47" i="9"/>
  <c r="U47" i="9"/>
  <c r="T47" i="9"/>
  <c r="S47" i="9"/>
  <c r="R47" i="9"/>
  <c r="Q47" i="9"/>
  <c r="P47" i="9"/>
  <c r="Y46" i="9"/>
  <c r="X46" i="9"/>
  <c r="W46" i="9"/>
  <c r="V46" i="9"/>
  <c r="U46" i="9"/>
  <c r="T46" i="9"/>
  <c r="S46" i="9"/>
  <c r="R46" i="9"/>
  <c r="Q46" i="9"/>
  <c r="P46" i="9"/>
  <c r="O46" i="9" s="1"/>
  <c r="Y45" i="9"/>
  <c r="X45" i="9"/>
  <c r="W45" i="9"/>
  <c r="V45" i="9"/>
  <c r="U45" i="9"/>
  <c r="T45" i="9"/>
  <c r="S45" i="9"/>
  <c r="R45" i="9"/>
  <c r="Q45" i="9"/>
  <c r="P45" i="9"/>
  <c r="O45" i="9"/>
  <c r="Y44" i="9"/>
  <c r="X44" i="9"/>
  <c r="W44" i="9"/>
  <c r="V44" i="9"/>
  <c r="U44" i="9"/>
  <c r="T44" i="9"/>
  <c r="S44" i="9"/>
  <c r="R44" i="9"/>
  <c r="Q44" i="9"/>
  <c r="P44" i="9"/>
  <c r="Y43" i="9"/>
  <c r="X43" i="9"/>
  <c r="W43" i="9"/>
  <c r="V43" i="9"/>
  <c r="U43" i="9"/>
  <c r="T43" i="9"/>
  <c r="S43" i="9"/>
  <c r="R43" i="9"/>
  <c r="Q43" i="9"/>
  <c r="P43" i="9"/>
  <c r="Y42" i="9"/>
  <c r="X42" i="9"/>
  <c r="W42" i="9"/>
  <c r="V42" i="9"/>
  <c r="U42" i="9"/>
  <c r="T42" i="9"/>
  <c r="S42" i="9"/>
  <c r="R42" i="9"/>
  <c r="O42" i="9" s="1"/>
  <c r="Q42" i="9"/>
  <c r="P42" i="9"/>
  <c r="Y41" i="9"/>
  <c r="X41" i="9"/>
  <c r="W41" i="9"/>
  <c r="V41" i="9"/>
  <c r="U41" i="9"/>
  <c r="T41" i="9"/>
  <c r="S41" i="9"/>
  <c r="R41" i="9"/>
  <c r="Q41" i="9"/>
  <c r="P41" i="9"/>
  <c r="O41" i="9" s="1"/>
  <c r="Y40" i="9"/>
  <c r="X40" i="9"/>
  <c r="W40" i="9"/>
  <c r="V40" i="9"/>
  <c r="U40" i="9"/>
  <c r="T40" i="9"/>
  <c r="S40" i="9"/>
  <c r="R40" i="9"/>
  <c r="Q40" i="9"/>
  <c r="P40" i="9"/>
  <c r="Y39" i="9"/>
  <c r="X39" i="9"/>
  <c r="O39" i="9" s="1"/>
  <c r="W39" i="9"/>
  <c r="V39" i="9"/>
  <c r="U39" i="9"/>
  <c r="T39" i="9"/>
  <c r="S39" i="9"/>
  <c r="R39" i="9"/>
  <c r="Q39" i="9"/>
  <c r="P39" i="9"/>
  <c r="Y38" i="9"/>
  <c r="X38" i="9"/>
  <c r="W38" i="9"/>
  <c r="O38" i="9" s="1"/>
  <c r="V38" i="9"/>
  <c r="U38" i="9"/>
  <c r="T38" i="9"/>
  <c r="S38" i="9"/>
  <c r="R38" i="9"/>
  <c r="Q38" i="9"/>
  <c r="P38" i="9"/>
  <c r="Y37" i="9"/>
  <c r="X37" i="9"/>
  <c r="W37" i="9"/>
  <c r="V37" i="9"/>
  <c r="U37" i="9"/>
  <c r="T37" i="9"/>
  <c r="S37" i="9"/>
  <c r="R37" i="9"/>
  <c r="Q37" i="9"/>
  <c r="P37" i="9"/>
  <c r="Y36" i="9"/>
  <c r="X36" i="9"/>
  <c r="W36" i="9"/>
  <c r="V36" i="9"/>
  <c r="U36" i="9"/>
  <c r="T36" i="9"/>
  <c r="S36" i="9"/>
  <c r="R36" i="9"/>
  <c r="Q36" i="9"/>
  <c r="P36" i="9"/>
  <c r="Y35" i="9"/>
  <c r="X35" i="9"/>
  <c r="W35" i="9"/>
  <c r="V35" i="9"/>
  <c r="U35" i="9"/>
  <c r="T35" i="9"/>
  <c r="S35" i="9"/>
  <c r="R35" i="9"/>
  <c r="Q35" i="9"/>
  <c r="P35" i="9"/>
  <c r="Y34" i="9"/>
  <c r="X34" i="9"/>
  <c r="W34" i="9"/>
  <c r="V34" i="9"/>
  <c r="U34" i="9"/>
  <c r="T34" i="9"/>
  <c r="S34" i="9"/>
  <c r="R34" i="9"/>
  <c r="Q34" i="9"/>
  <c r="P34" i="9"/>
  <c r="O34" i="9" s="1"/>
  <c r="Y33" i="9"/>
  <c r="X33" i="9"/>
  <c r="W33" i="9"/>
  <c r="V33" i="9"/>
  <c r="U33" i="9"/>
  <c r="T33" i="9"/>
  <c r="S33" i="9"/>
  <c r="R33" i="9"/>
  <c r="O33" i="9" s="1"/>
  <c r="Q33" i="9"/>
  <c r="P33" i="9"/>
  <c r="Y32" i="9"/>
  <c r="X32" i="9"/>
  <c r="W32" i="9"/>
  <c r="V32" i="9"/>
  <c r="U32" i="9"/>
  <c r="T32" i="9"/>
  <c r="S32" i="9"/>
  <c r="R32" i="9"/>
  <c r="Q32" i="9"/>
  <c r="P32" i="9"/>
  <c r="O32" i="9" s="1"/>
  <c r="Y31" i="9"/>
  <c r="X31" i="9"/>
  <c r="W31" i="9"/>
  <c r="V31" i="9"/>
  <c r="U31" i="9"/>
  <c r="T31" i="9"/>
  <c r="S31" i="9"/>
  <c r="R31" i="9"/>
  <c r="Q31" i="9"/>
  <c r="P31" i="9"/>
  <c r="Y30" i="9"/>
  <c r="X30" i="9"/>
  <c r="O30" i="9" s="1"/>
  <c r="W30" i="9"/>
  <c r="V30" i="9"/>
  <c r="U30" i="9"/>
  <c r="T30" i="9"/>
  <c r="S30" i="9"/>
  <c r="R30" i="9"/>
  <c r="Q30" i="9"/>
  <c r="P30" i="9"/>
  <c r="Y29" i="9"/>
  <c r="X29" i="9"/>
  <c r="W29" i="9"/>
  <c r="V29" i="9"/>
  <c r="U29" i="9"/>
  <c r="T29" i="9"/>
  <c r="S29" i="9"/>
  <c r="R29" i="9"/>
  <c r="Q29" i="9"/>
  <c r="P29" i="9"/>
  <c r="Y28" i="9"/>
  <c r="X28" i="9"/>
  <c r="W28" i="9"/>
  <c r="V28" i="9"/>
  <c r="U28" i="9"/>
  <c r="T28" i="9"/>
  <c r="S28" i="9"/>
  <c r="R28" i="9"/>
  <c r="Q28" i="9"/>
  <c r="P28" i="9"/>
  <c r="Y27" i="9"/>
  <c r="X27" i="9"/>
  <c r="W27" i="9"/>
  <c r="V27" i="9"/>
  <c r="U27" i="9"/>
  <c r="T27" i="9"/>
  <c r="S27" i="9"/>
  <c r="R27" i="9"/>
  <c r="Q27" i="9"/>
  <c r="P27" i="9"/>
  <c r="O27" i="9" s="1"/>
  <c r="Y26" i="9"/>
  <c r="X26" i="9"/>
  <c r="W26" i="9"/>
  <c r="V26" i="9"/>
  <c r="U26" i="9"/>
  <c r="T26" i="9"/>
  <c r="S26" i="9"/>
  <c r="R26" i="9"/>
  <c r="Q26" i="9"/>
  <c r="P26" i="9"/>
  <c r="O26" i="9"/>
  <c r="Y25" i="9"/>
  <c r="X25" i="9"/>
  <c r="W25" i="9"/>
  <c r="V25" i="9"/>
  <c r="U25" i="9"/>
  <c r="T25" i="9"/>
  <c r="S25" i="9"/>
  <c r="R25" i="9"/>
  <c r="Q25" i="9"/>
  <c r="P25" i="9"/>
  <c r="O25" i="9" s="1"/>
  <c r="Y24" i="9"/>
  <c r="O24" i="9" s="1"/>
  <c r="X24" i="9"/>
  <c r="W24" i="9"/>
  <c r="V24" i="9"/>
  <c r="U24" i="9"/>
  <c r="T24" i="9"/>
  <c r="S24" i="9"/>
  <c r="R24" i="9"/>
  <c r="Q24" i="9"/>
  <c r="P24" i="9"/>
  <c r="Y23" i="9"/>
  <c r="X23" i="9"/>
  <c r="W23" i="9"/>
  <c r="V23" i="9"/>
  <c r="U23" i="9"/>
  <c r="T23" i="9"/>
  <c r="S23" i="9"/>
  <c r="R23" i="9"/>
  <c r="Q23" i="9"/>
  <c r="P23" i="9"/>
  <c r="Y22" i="9"/>
  <c r="X22" i="9"/>
  <c r="W22" i="9"/>
  <c r="V22" i="9"/>
  <c r="U22" i="9"/>
  <c r="T22" i="9"/>
  <c r="S22" i="9"/>
  <c r="R22" i="9"/>
  <c r="Q22" i="9"/>
  <c r="P22" i="9"/>
  <c r="Y21" i="9"/>
  <c r="X21" i="9"/>
  <c r="W21" i="9"/>
  <c r="V21" i="9"/>
  <c r="U21" i="9"/>
  <c r="O21" i="9" s="1"/>
  <c r="T21" i="9"/>
  <c r="S21" i="9"/>
  <c r="R21" i="9"/>
  <c r="Q21" i="9"/>
  <c r="P21" i="9"/>
  <c r="Y20" i="9"/>
  <c r="X20" i="9"/>
  <c r="W20" i="9"/>
  <c r="V20" i="9"/>
  <c r="U20" i="9"/>
  <c r="T20" i="9"/>
  <c r="S20" i="9"/>
  <c r="R20" i="9"/>
  <c r="Q20" i="9"/>
  <c r="P20" i="9"/>
  <c r="Y19" i="9"/>
  <c r="X19" i="9"/>
  <c r="W19" i="9"/>
  <c r="V19" i="9"/>
  <c r="U19" i="9"/>
  <c r="T19" i="9"/>
  <c r="S19" i="9"/>
  <c r="R19" i="9"/>
  <c r="Q19" i="9"/>
  <c r="P19" i="9"/>
  <c r="Y18" i="9"/>
  <c r="X18" i="9"/>
  <c r="W18" i="9"/>
  <c r="V18" i="9"/>
  <c r="U18" i="9"/>
  <c r="T18" i="9"/>
  <c r="S18" i="9"/>
  <c r="R18" i="9"/>
  <c r="Q18" i="9"/>
  <c r="P18" i="9"/>
  <c r="O18" i="9"/>
  <c r="Y17" i="9"/>
  <c r="X17" i="9"/>
  <c r="W17" i="9"/>
  <c r="V17" i="9"/>
  <c r="U17" i="9"/>
  <c r="T17" i="9"/>
  <c r="S17" i="9"/>
  <c r="R17" i="9"/>
  <c r="Q17" i="9"/>
  <c r="P17" i="9"/>
  <c r="O17" i="9" s="1"/>
  <c r="Y16" i="9"/>
  <c r="X16" i="9"/>
  <c r="W16" i="9"/>
  <c r="V16" i="9"/>
  <c r="U16" i="9"/>
  <c r="T16" i="9"/>
  <c r="S16" i="9"/>
  <c r="R16" i="9"/>
  <c r="Q16" i="9"/>
  <c r="P16" i="9"/>
  <c r="Y15" i="9"/>
  <c r="X15" i="9"/>
  <c r="W15" i="9"/>
  <c r="V15" i="9"/>
  <c r="U15" i="9"/>
  <c r="O15" i="9" s="1"/>
  <c r="T15" i="9"/>
  <c r="S15" i="9"/>
  <c r="R15" i="9"/>
  <c r="Q15" i="9"/>
  <c r="P15" i="9"/>
  <c r="Y14" i="9"/>
  <c r="X14" i="9"/>
  <c r="W14" i="9"/>
  <c r="V14" i="9"/>
  <c r="U14" i="9"/>
  <c r="T14" i="9"/>
  <c r="O14" i="9" s="1"/>
  <c r="S14" i="9"/>
  <c r="R14" i="9"/>
  <c r="Q14" i="9"/>
  <c r="P14" i="9"/>
  <c r="Y13" i="9"/>
  <c r="X13" i="9"/>
  <c r="W13" i="9"/>
  <c r="V13" i="9"/>
  <c r="U13" i="9"/>
  <c r="T13" i="9"/>
  <c r="S13" i="9"/>
  <c r="R13" i="9"/>
  <c r="Q13" i="9"/>
  <c r="P13" i="9"/>
  <c r="Y12" i="9"/>
  <c r="X12" i="9"/>
  <c r="W12" i="9"/>
  <c r="V12" i="9"/>
  <c r="U12" i="9"/>
  <c r="T12" i="9"/>
  <c r="S12" i="9"/>
  <c r="R12" i="9"/>
  <c r="O12" i="9" s="1"/>
  <c r="Q12" i="9"/>
  <c r="P12" i="9"/>
  <c r="Y11" i="9"/>
  <c r="X11" i="9"/>
  <c r="W11" i="9"/>
  <c r="V11" i="9"/>
  <c r="U11" i="9"/>
  <c r="T11" i="9"/>
  <c r="S11" i="9"/>
  <c r="R11" i="9"/>
  <c r="Q11" i="9"/>
  <c r="P11" i="9"/>
  <c r="Y10" i="9"/>
  <c r="X10" i="9"/>
  <c r="W10" i="9"/>
  <c r="V10" i="9"/>
  <c r="U10" i="9"/>
  <c r="T10" i="9"/>
  <c r="S10" i="9"/>
  <c r="R10" i="9"/>
  <c r="Q10" i="9"/>
  <c r="P10" i="9"/>
  <c r="O10" i="9" s="1"/>
  <c r="Y9" i="9"/>
  <c r="X9" i="9"/>
  <c r="O9" i="9" s="1"/>
  <c r="W9" i="9"/>
  <c r="V9" i="9"/>
  <c r="U9" i="9"/>
  <c r="T9" i="9"/>
  <c r="S9" i="9"/>
  <c r="R9" i="9"/>
  <c r="Q9" i="9"/>
  <c r="P9" i="9"/>
  <c r="Y8" i="9"/>
  <c r="X8" i="9"/>
  <c r="W8" i="9"/>
  <c r="V8" i="9"/>
  <c r="U8" i="9"/>
  <c r="T8" i="9"/>
  <c r="S8" i="9"/>
  <c r="R8" i="9"/>
  <c r="Q8" i="9"/>
  <c r="P8" i="9"/>
  <c r="Y7" i="9"/>
  <c r="X7" i="9"/>
  <c r="W7" i="9"/>
  <c r="V7" i="9"/>
  <c r="U7" i="9"/>
  <c r="T7" i="9"/>
  <c r="S7" i="9"/>
  <c r="R7" i="9"/>
  <c r="Q7" i="9"/>
  <c r="P7" i="9"/>
  <c r="O7" i="9" s="1"/>
  <c r="Y6" i="9"/>
  <c r="X6" i="9"/>
  <c r="W6" i="9"/>
  <c r="V6" i="9"/>
  <c r="U6" i="9"/>
  <c r="T6" i="9"/>
  <c r="S6" i="9"/>
  <c r="R6" i="9"/>
  <c r="Q6" i="9"/>
  <c r="P6" i="9"/>
  <c r="O6" i="9" s="1"/>
  <c r="Y5" i="9"/>
  <c r="X5" i="9"/>
  <c r="W5" i="9"/>
  <c r="V5" i="9"/>
  <c r="U5" i="9"/>
  <c r="T5" i="9"/>
  <c r="S5" i="9"/>
  <c r="R5" i="9"/>
  <c r="Q5" i="9"/>
  <c r="P5" i="9"/>
  <c r="O5" i="9" s="1"/>
  <c r="Y4" i="9"/>
  <c r="X4" i="9"/>
  <c r="W4" i="9"/>
  <c r="V4" i="9"/>
  <c r="U4" i="9"/>
  <c r="T4" i="9"/>
  <c r="S4" i="9"/>
  <c r="O4" i="9" s="1"/>
  <c r="R4" i="9"/>
  <c r="Q4" i="9"/>
  <c r="P4" i="9"/>
  <c r="Y3" i="9"/>
  <c r="X3" i="9"/>
  <c r="W3" i="9"/>
  <c r="V3" i="9"/>
  <c r="U3" i="9"/>
  <c r="T3" i="9"/>
  <c r="S3" i="9"/>
  <c r="R3" i="9"/>
  <c r="O3" i="9" s="1"/>
  <c r="Q3" i="9"/>
  <c r="P3" i="9"/>
  <c r="Y2" i="9"/>
  <c r="X2" i="9"/>
  <c r="W2" i="9"/>
  <c r="V2" i="9"/>
  <c r="U2" i="9"/>
  <c r="T2" i="9"/>
  <c r="S2" i="9"/>
  <c r="R2" i="9"/>
  <c r="Q2" i="9"/>
  <c r="P2" i="9"/>
  <c r="O309" i="7"/>
  <c r="N309" i="7"/>
  <c r="M309" i="7"/>
  <c r="L309" i="7"/>
  <c r="K309" i="7"/>
  <c r="O308" i="7"/>
  <c r="N308" i="7"/>
  <c r="M308" i="7"/>
  <c r="L308" i="7"/>
  <c r="K308" i="7"/>
  <c r="J308" i="7"/>
  <c r="O307" i="7"/>
  <c r="N307" i="7"/>
  <c r="M307" i="7"/>
  <c r="L307" i="7"/>
  <c r="K307" i="7"/>
  <c r="O306" i="7"/>
  <c r="N306" i="7"/>
  <c r="M306" i="7"/>
  <c r="L306" i="7"/>
  <c r="K306" i="7"/>
  <c r="J306" i="7" s="1"/>
  <c r="O305" i="7"/>
  <c r="N305" i="7"/>
  <c r="M305" i="7"/>
  <c r="L305" i="7"/>
  <c r="K305" i="7"/>
  <c r="J305" i="7" s="1"/>
  <c r="O304" i="7"/>
  <c r="N304" i="7"/>
  <c r="J304" i="7" s="1"/>
  <c r="M304" i="7"/>
  <c r="L304" i="7"/>
  <c r="K304" i="7"/>
  <c r="O303" i="7"/>
  <c r="N303" i="7"/>
  <c r="M303" i="7"/>
  <c r="L303" i="7"/>
  <c r="K303" i="7"/>
  <c r="O302" i="7"/>
  <c r="N302" i="7"/>
  <c r="M302" i="7"/>
  <c r="L302" i="7"/>
  <c r="J302" i="7" s="1"/>
  <c r="K302" i="7"/>
  <c r="O301" i="7"/>
  <c r="N301" i="7"/>
  <c r="M301" i="7"/>
  <c r="L301" i="7"/>
  <c r="K301" i="7"/>
  <c r="O300" i="7"/>
  <c r="N300" i="7"/>
  <c r="M300" i="7"/>
  <c r="L300" i="7"/>
  <c r="K300" i="7"/>
  <c r="J300" i="7" s="1"/>
  <c r="O299" i="7"/>
  <c r="N299" i="7"/>
  <c r="M299" i="7"/>
  <c r="L299" i="7"/>
  <c r="K299" i="7"/>
  <c r="O298" i="7"/>
  <c r="N298" i="7"/>
  <c r="M298" i="7"/>
  <c r="L298" i="7"/>
  <c r="K298" i="7"/>
  <c r="J298" i="7" s="1"/>
  <c r="O297" i="7"/>
  <c r="N297" i="7"/>
  <c r="M297" i="7"/>
  <c r="L297" i="7"/>
  <c r="K297" i="7"/>
  <c r="J297" i="7" s="1"/>
  <c r="O296" i="7"/>
  <c r="N296" i="7"/>
  <c r="M296" i="7"/>
  <c r="L296" i="7"/>
  <c r="J296" i="7" s="1"/>
  <c r="K296" i="7"/>
  <c r="O295" i="7"/>
  <c r="N295" i="7"/>
  <c r="M295" i="7"/>
  <c r="L295" i="7"/>
  <c r="K295" i="7"/>
  <c r="O294" i="7"/>
  <c r="N294" i="7"/>
  <c r="M294" i="7"/>
  <c r="L294" i="7"/>
  <c r="K294" i="7"/>
  <c r="J294" i="7" s="1"/>
  <c r="O293" i="7"/>
  <c r="N293" i="7"/>
  <c r="M293" i="7"/>
  <c r="L293" i="7"/>
  <c r="K293" i="7"/>
  <c r="O292" i="7"/>
  <c r="N292" i="7"/>
  <c r="M292" i="7"/>
  <c r="L292" i="7"/>
  <c r="K292" i="7"/>
  <c r="J292" i="7"/>
  <c r="O291" i="7"/>
  <c r="N291" i="7"/>
  <c r="M291" i="7"/>
  <c r="L291" i="7"/>
  <c r="K291" i="7"/>
  <c r="O290" i="7"/>
  <c r="N290" i="7"/>
  <c r="M290" i="7"/>
  <c r="L290" i="7"/>
  <c r="K290" i="7"/>
  <c r="J290" i="7"/>
  <c r="O289" i="7"/>
  <c r="N289" i="7"/>
  <c r="M289" i="7"/>
  <c r="L289" i="7"/>
  <c r="K289" i="7"/>
  <c r="O288" i="7"/>
  <c r="N288" i="7"/>
  <c r="M288" i="7"/>
  <c r="L288" i="7"/>
  <c r="J288" i="7" s="1"/>
  <c r="K288" i="7"/>
  <c r="O287" i="7"/>
  <c r="N287" i="7"/>
  <c r="M287" i="7"/>
  <c r="L287" i="7"/>
  <c r="K287" i="7"/>
  <c r="O286" i="7"/>
  <c r="N286" i="7"/>
  <c r="M286" i="7"/>
  <c r="L286" i="7"/>
  <c r="K286" i="7"/>
  <c r="O285" i="7"/>
  <c r="N285" i="7"/>
  <c r="M285" i="7"/>
  <c r="L285" i="7"/>
  <c r="K285" i="7"/>
  <c r="J285" i="7" s="1"/>
  <c r="O284" i="7"/>
  <c r="N284" i="7"/>
  <c r="J284" i="7" s="1"/>
  <c r="M284" i="7"/>
  <c r="L284" i="7"/>
  <c r="K284" i="7"/>
  <c r="O283" i="7"/>
  <c r="N283" i="7"/>
  <c r="M283" i="7"/>
  <c r="L283" i="7"/>
  <c r="K283" i="7"/>
  <c r="O282" i="7"/>
  <c r="N282" i="7"/>
  <c r="M282" i="7"/>
  <c r="L282" i="7"/>
  <c r="J282" i="7" s="1"/>
  <c r="K282" i="7"/>
  <c r="O281" i="7"/>
  <c r="N281" i="7"/>
  <c r="M281" i="7"/>
  <c r="L281" i="7"/>
  <c r="K281" i="7"/>
  <c r="O280" i="7"/>
  <c r="N280" i="7"/>
  <c r="M280" i="7"/>
  <c r="L280" i="7"/>
  <c r="K280" i="7"/>
  <c r="J280" i="7" s="1"/>
  <c r="O279" i="7"/>
  <c r="N279" i="7"/>
  <c r="M279" i="7"/>
  <c r="L279" i="7"/>
  <c r="K279" i="7"/>
  <c r="J279" i="7" s="1"/>
  <c r="O278" i="7"/>
  <c r="N278" i="7"/>
  <c r="M278" i="7"/>
  <c r="L278" i="7"/>
  <c r="K278" i="7"/>
  <c r="J278" i="7" s="1"/>
  <c r="O277" i="7"/>
  <c r="N277" i="7"/>
  <c r="M277" i="7"/>
  <c r="L277" i="7"/>
  <c r="K277" i="7"/>
  <c r="O276" i="7"/>
  <c r="N276" i="7"/>
  <c r="M276" i="7"/>
  <c r="L276" i="7"/>
  <c r="J276" i="7" s="1"/>
  <c r="K276" i="7"/>
  <c r="O275" i="7"/>
  <c r="N275" i="7"/>
  <c r="M275" i="7"/>
  <c r="L275" i="7"/>
  <c r="K275" i="7"/>
  <c r="O274" i="7"/>
  <c r="N274" i="7"/>
  <c r="M274" i="7"/>
  <c r="L274" i="7"/>
  <c r="K274" i="7"/>
  <c r="J274" i="7" s="1"/>
  <c r="O273" i="7"/>
  <c r="N273" i="7"/>
  <c r="M273" i="7"/>
  <c r="L273" i="7"/>
  <c r="K273" i="7"/>
  <c r="O272" i="7"/>
  <c r="N272" i="7"/>
  <c r="M272" i="7"/>
  <c r="L272" i="7"/>
  <c r="K272" i="7"/>
  <c r="J272" i="7"/>
  <c r="O271" i="7"/>
  <c r="N271" i="7"/>
  <c r="M271" i="7"/>
  <c r="L271" i="7"/>
  <c r="K271" i="7"/>
  <c r="O270" i="7"/>
  <c r="N270" i="7"/>
  <c r="M270" i="7"/>
  <c r="L270" i="7"/>
  <c r="K270" i="7"/>
  <c r="J270" i="7" s="1"/>
  <c r="O269" i="7"/>
  <c r="N269" i="7"/>
  <c r="M269" i="7"/>
  <c r="L269" i="7"/>
  <c r="K269" i="7"/>
  <c r="O268" i="7"/>
  <c r="N268" i="7"/>
  <c r="M268" i="7"/>
  <c r="L268" i="7"/>
  <c r="K268" i="7"/>
  <c r="J268" i="7"/>
  <c r="O267" i="7"/>
  <c r="N267" i="7"/>
  <c r="M267" i="7"/>
  <c r="L267" i="7"/>
  <c r="K267" i="7"/>
  <c r="O266" i="7"/>
  <c r="N266" i="7"/>
  <c r="M266" i="7"/>
  <c r="L266" i="7"/>
  <c r="K266" i="7"/>
  <c r="J266" i="7"/>
  <c r="O265" i="7"/>
  <c r="N265" i="7"/>
  <c r="M265" i="7"/>
  <c r="L265" i="7"/>
  <c r="K265" i="7"/>
  <c r="O264" i="7"/>
  <c r="N264" i="7"/>
  <c r="M264" i="7"/>
  <c r="L264" i="7"/>
  <c r="K264" i="7"/>
  <c r="J264" i="7"/>
  <c r="O263" i="7"/>
  <c r="N263" i="7"/>
  <c r="M263" i="7"/>
  <c r="L263" i="7"/>
  <c r="K263" i="7"/>
  <c r="O262" i="7"/>
  <c r="N262" i="7"/>
  <c r="M262" i="7"/>
  <c r="L262" i="7"/>
  <c r="K262" i="7"/>
  <c r="O261" i="7"/>
  <c r="N261" i="7"/>
  <c r="M261" i="7"/>
  <c r="L261" i="7"/>
  <c r="K261" i="7"/>
  <c r="O260" i="7"/>
  <c r="N260" i="7"/>
  <c r="M260" i="7"/>
  <c r="L260" i="7"/>
  <c r="J260" i="7" s="1"/>
  <c r="K260" i="7"/>
  <c r="O259" i="7"/>
  <c r="N259" i="7"/>
  <c r="M259" i="7"/>
  <c r="L259" i="7"/>
  <c r="K259" i="7"/>
  <c r="J259" i="7" s="1"/>
  <c r="O258" i="7"/>
  <c r="N258" i="7"/>
  <c r="M258" i="7"/>
  <c r="L258" i="7"/>
  <c r="K258" i="7"/>
  <c r="J258" i="7" s="1"/>
  <c r="O257" i="7"/>
  <c r="N257" i="7"/>
  <c r="M257" i="7"/>
  <c r="L257" i="7"/>
  <c r="K257" i="7"/>
  <c r="J257" i="7" s="1"/>
  <c r="O256" i="7"/>
  <c r="N256" i="7"/>
  <c r="M256" i="7"/>
  <c r="L256" i="7"/>
  <c r="K256" i="7"/>
  <c r="J256" i="7" s="1"/>
  <c r="O255" i="7"/>
  <c r="N255" i="7"/>
  <c r="M255" i="7"/>
  <c r="L255" i="7"/>
  <c r="K255" i="7"/>
  <c r="J255" i="7" s="1"/>
  <c r="O254" i="7"/>
  <c r="N254" i="7"/>
  <c r="M254" i="7"/>
  <c r="L254" i="7"/>
  <c r="J254" i="7" s="1"/>
  <c r="K254" i="7"/>
  <c r="O253" i="7"/>
  <c r="N253" i="7"/>
  <c r="M253" i="7"/>
  <c r="L253" i="7"/>
  <c r="K253" i="7"/>
  <c r="O252" i="7"/>
  <c r="N252" i="7"/>
  <c r="M252" i="7"/>
  <c r="L252" i="7"/>
  <c r="K252" i="7"/>
  <c r="J252" i="7" s="1"/>
  <c r="O251" i="7"/>
  <c r="N251" i="7"/>
  <c r="M251" i="7"/>
  <c r="L251" i="7"/>
  <c r="K251" i="7"/>
  <c r="O250" i="7"/>
  <c r="N250" i="7"/>
  <c r="M250" i="7"/>
  <c r="L250" i="7"/>
  <c r="K250" i="7"/>
  <c r="J250" i="7"/>
  <c r="O249" i="7"/>
  <c r="N249" i="7"/>
  <c r="M249" i="7"/>
  <c r="L249" i="7"/>
  <c r="K249" i="7"/>
  <c r="O248" i="7"/>
  <c r="N248" i="7"/>
  <c r="M248" i="7"/>
  <c r="L248" i="7"/>
  <c r="K248" i="7"/>
  <c r="J248" i="7" s="1"/>
  <c r="O247" i="7"/>
  <c r="N247" i="7"/>
  <c r="M247" i="7"/>
  <c r="L247" i="7"/>
  <c r="K247" i="7"/>
  <c r="O246" i="7"/>
  <c r="N246" i="7"/>
  <c r="M246" i="7"/>
  <c r="L246" i="7"/>
  <c r="K246" i="7"/>
  <c r="J246" i="7"/>
  <c r="O245" i="7"/>
  <c r="N245" i="7"/>
  <c r="M245" i="7"/>
  <c r="L245" i="7"/>
  <c r="K245" i="7"/>
  <c r="O244" i="7"/>
  <c r="N244" i="7"/>
  <c r="M244" i="7"/>
  <c r="L244" i="7"/>
  <c r="K244" i="7"/>
  <c r="J244" i="7"/>
  <c r="O243" i="7"/>
  <c r="N243" i="7"/>
  <c r="M243" i="7"/>
  <c r="L243" i="7"/>
  <c r="K243" i="7"/>
  <c r="O242" i="7"/>
  <c r="N242" i="7"/>
  <c r="M242" i="7"/>
  <c r="L242" i="7"/>
  <c r="K242" i="7"/>
  <c r="J242" i="7"/>
  <c r="O241" i="7"/>
  <c r="N241" i="7"/>
  <c r="M241" i="7"/>
  <c r="L241" i="7"/>
  <c r="K241" i="7"/>
  <c r="O240" i="7"/>
  <c r="N240" i="7"/>
  <c r="J240" i="7" s="1"/>
  <c r="M240" i="7"/>
  <c r="L240" i="7"/>
  <c r="K240" i="7"/>
  <c r="O239" i="7"/>
  <c r="N239" i="7"/>
  <c r="M239" i="7"/>
  <c r="L239" i="7"/>
  <c r="K239" i="7"/>
  <c r="J239" i="7" s="1"/>
  <c r="O238" i="7"/>
  <c r="N238" i="7"/>
  <c r="M238" i="7"/>
  <c r="L238" i="7"/>
  <c r="K238" i="7"/>
  <c r="O237" i="7"/>
  <c r="N237" i="7"/>
  <c r="M237" i="7"/>
  <c r="L237" i="7"/>
  <c r="K237" i="7"/>
  <c r="J237" i="7" s="1"/>
  <c r="O236" i="7"/>
  <c r="N236" i="7"/>
  <c r="M236" i="7"/>
  <c r="L236" i="7"/>
  <c r="K236" i="7"/>
  <c r="J236" i="7" s="1"/>
  <c r="O235" i="7"/>
  <c r="N235" i="7"/>
  <c r="M235" i="7"/>
  <c r="L235" i="7"/>
  <c r="K235" i="7"/>
  <c r="J235" i="7" s="1"/>
  <c r="O234" i="7"/>
  <c r="N234" i="7"/>
  <c r="M234" i="7"/>
  <c r="L234" i="7"/>
  <c r="K234" i="7"/>
  <c r="J234" i="7" s="1"/>
  <c r="O233" i="7"/>
  <c r="N233" i="7"/>
  <c r="M233" i="7"/>
  <c r="L233" i="7"/>
  <c r="K233" i="7"/>
  <c r="J233" i="7" s="1"/>
  <c r="O232" i="7"/>
  <c r="N232" i="7"/>
  <c r="M232" i="7"/>
  <c r="L232" i="7"/>
  <c r="J232" i="7" s="1"/>
  <c r="K232" i="7"/>
  <c r="O231" i="7"/>
  <c r="N231" i="7"/>
  <c r="M231" i="7"/>
  <c r="L231" i="7"/>
  <c r="K231" i="7"/>
  <c r="O230" i="7"/>
  <c r="N230" i="7"/>
  <c r="M230" i="7"/>
  <c r="L230" i="7"/>
  <c r="K230" i="7"/>
  <c r="J230" i="7" s="1"/>
  <c r="O229" i="7"/>
  <c r="N229" i="7"/>
  <c r="M229" i="7"/>
  <c r="L229" i="7"/>
  <c r="K229" i="7"/>
  <c r="O228" i="7"/>
  <c r="N228" i="7"/>
  <c r="M228" i="7"/>
  <c r="L228" i="7"/>
  <c r="K228" i="7"/>
  <c r="J228" i="7"/>
  <c r="O227" i="7"/>
  <c r="N227" i="7"/>
  <c r="M227" i="7"/>
  <c r="L227" i="7"/>
  <c r="K227" i="7"/>
  <c r="O226" i="7"/>
  <c r="N226" i="7"/>
  <c r="M226" i="7"/>
  <c r="L226" i="7"/>
  <c r="K226" i="7"/>
  <c r="J226" i="7" s="1"/>
  <c r="O225" i="7"/>
  <c r="N225" i="7"/>
  <c r="M225" i="7"/>
  <c r="L225" i="7"/>
  <c r="K225" i="7"/>
  <c r="O224" i="7"/>
  <c r="N224" i="7"/>
  <c r="M224" i="7"/>
  <c r="L224" i="7"/>
  <c r="K224" i="7"/>
  <c r="J224" i="7"/>
  <c r="O223" i="7"/>
  <c r="N223" i="7"/>
  <c r="M223" i="7"/>
  <c r="L223" i="7"/>
  <c r="K223" i="7"/>
  <c r="O222" i="7"/>
  <c r="N222" i="7"/>
  <c r="M222" i="7"/>
  <c r="L222" i="7"/>
  <c r="K222" i="7"/>
  <c r="J222" i="7"/>
  <c r="O221" i="7"/>
  <c r="N221" i="7"/>
  <c r="M221" i="7"/>
  <c r="L221" i="7"/>
  <c r="K221" i="7"/>
  <c r="O220" i="7"/>
  <c r="N220" i="7"/>
  <c r="M220" i="7"/>
  <c r="L220" i="7"/>
  <c r="K220" i="7"/>
  <c r="J220" i="7"/>
  <c r="O219" i="7"/>
  <c r="N219" i="7"/>
  <c r="M219" i="7"/>
  <c r="L219" i="7"/>
  <c r="K219" i="7"/>
  <c r="O218" i="7"/>
  <c r="N218" i="7"/>
  <c r="M218" i="7"/>
  <c r="L218" i="7"/>
  <c r="K218" i="7"/>
  <c r="J218" i="7" s="1"/>
  <c r="O217" i="7"/>
  <c r="N217" i="7"/>
  <c r="M217" i="7"/>
  <c r="L217" i="7"/>
  <c r="K217" i="7"/>
  <c r="J217" i="7" s="1"/>
  <c r="O216" i="7"/>
  <c r="N216" i="7"/>
  <c r="M216" i="7"/>
  <c r="J216" i="7" s="1"/>
  <c r="L216" i="7"/>
  <c r="K216" i="7"/>
  <c r="O215" i="7"/>
  <c r="N215" i="7"/>
  <c r="M215" i="7"/>
  <c r="L215" i="7"/>
  <c r="K215" i="7"/>
  <c r="O214" i="7"/>
  <c r="N214" i="7"/>
  <c r="M214" i="7"/>
  <c r="L214" i="7"/>
  <c r="K214" i="7"/>
  <c r="O213" i="7"/>
  <c r="N213" i="7"/>
  <c r="M213" i="7"/>
  <c r="L213" i="7"/>
  <c r="K213" i="7"/>
  <c r="J213" i="7" s="1"/>
  <c r="O212" i="7"/>
  <c r="N212" i="7"/>
  <c r="M212" i="7"/>
  <c r="L212" i="7"/>
  <c r="K212" i="7"/>
  <c r="J212" i="7" s="1"/>
  <c r="O211" i="7"/>
  <c r="N211" i="7"/>
  <c r="M211" i="7"/>
  <c r="L211" i="7"/>
  <c r="K211" i="7"/>
  <c r="J211" i="7" s="1"/>
  <c r="O210" i="7"/>
  <c r="N210" i="7"/>
  <c r="M210" i="7"/>
  <c r="L210" i="7"/>
  <c r="J210" i="7" s="1"/>
  <c r="K210" i="7"/>
  <c r="O209" i="7"/>
  <c r="N209" i="7"/>
  <c r="M209" i="7"/>
  <c r="L209" i="7"/>
  <c r="K209" i="7"/>
  <c r="O208" i="7"/>
  <c r="N208" i="7"/>
  <c r="M208" i="7"/>
  <c r="L208" i="7"/>
  <c r="K208" i="7"/>
  <c r="J208" i="7" s="1"/>
  <c r="O207" i="7"/>
  <c r="N207" i="7"/>
  <c r="M207" i="7"/>
  <c r="L207" i="7"/>
  <c r="K207" i="7"/>
  <c r="O206" i="7"/>
  <c r="N206" i="7"/>
  <c r="M206" i="7"/>
  <c r="L206" i="7"/>
  <c r="K206" i="7"/>
  <c r="J206" i="7"/>
  <c r="O205" i="7"/>
  <c r="N205" i="7"/>
  <c r="M205" i="7"/>
  <c r="L205" i="7"/>
  <c r="K205" i="7"/>
  <c r="O204" i="7"/>
  <c r="N204" i="7"/>
  <c r="M204" i="7"/>
  <c r="L204" i="7"/>
  <c r="K204" i="7"/>
  <c r="J204" i="7" s="1"/>
  <c r="O203" i="7"/>
  <c r="N203" i="7"/>
  <c r="M203" i="7"/>
  <c r="L203" i="7"/>
  <c r="K203" i="7"/>
  <c r="O202" i="7"/>
  <c r="N202" i="7"/>
  <c r="M202" i="7"/>
  <c r="L202" i="7"/>
  <c r="K202" i="7"/>
  <c r="J202" i="7"/>
  <c r="O201" i="7"/>
  <c r="N201" i="7"/>
  <c r="M201" i="7"/>
  <c r="L201" i="7"/>
  <c r="K201" i="7"/>
  <c r="O200" i="7"/>
  <c r="N200" i="7"/>
  <c r="M200" i="7"/>
  <c r="L200" i="7"/>
  <c r="K200" i="7"/>
  <c r="J200" i="7"/>
  <c r="O199" i="7"/>
  <c r="N199" i="7"/>
  <c r="M199" i="7"/>
  <c r="L199" i="7"/>
  <c r="K199" i="7"/>
  <c r="O198" i="7"/>
  <c r="N198" i="7"/>
  <c r="M198" i="7"/>
  <c r="L198" i="7"/>
  <c r="K198" i="7"/>
  <c r="J198" i="7"/>
  <c r="O197" i="7"/>
  <c r="N197" i="7"/>
  <c r="M197" i="7"/>
  <c r="L197" i="7"/>
  <c r="K197" i="7"/>
  <c r="O196" i="7"/>
  <c r="N196" i="7"/>
  <c r="M196" i="7"/>
  <c r="L196" i="7"/>
  <c r="K196" i="7"/>
  <c r="J196" i="7" s="1"/>
  <c r="O195" i="7"/>
  <c r="N195" i="7"/>
  <c r="M195" i="7"/>
  <c r="L195" i="7"/>
  <c r="K195" i="7"/>
  <c r="J195" i="7" s="1"/>
  <c r="O194" i="7"/>
  <c r="N194" i="7"/>
  <c r="M194" i="7"/>
  <c r="J194" i="7" s="1"/>
  <c r="L194" i="7"/>
  <c r="K194" i="7"/>
  <c r="O193" i="7"/>
  <c r="N193" i="7"/>
  <c r="M193" i="7"/>
  <c r="L193" i="7"/>
  <c r="K193" i="7"/>
  <c r="O192" i="7"/>
  <c r="N192" i="7"/>
  <c r="M192" i="7"/>
  <c r="L192" i="7"/>
  <c r="J192" i="7" s="1"/>
  <c r="K192" i="7"/>
  <c r="O191" i="7"/>
  <c r="N191" i="7"/>
  <c r="M191" i="7"/>
  <c r="L191" i="7"/>
  <c r="K191" i="7"/>
  <c r="J191" i="7" s="1"/>
  <c r="O190" i="7"/>
  <c r="N190" i="7"/>
  <c r="M190" i="7"/>
  <c r="L190" i="7"/>
  <c r="K190" i="7"/>
  <c r="J190" i="7" s="1"/>
  <c r="O189" i="7"/>
  <c r="N189" i="7"/>
  <c r="M189" i="7"/>
  <c r="L189" i="7"/>
  <c r="K189" i="7"/>
  <c r="J189" i="7" s="1"/>
  <c r="O188" i="7"/>
  <c r="N188" i="7"/>
  <c r="M188" i="7"/>
  <c r="L188" i="7"/>
  <c r="K188" i="7"/>
  <c r="J188" i="7" s="1"/>
  <c r="O187" i="7"/>
  <c r="N187" i="7"/>
  <c r="M187" i="7"/>
  <c r="L187" i="7"/>
  <c r="K187" i="7"/>
  <c r="J187" i="7" s="1"/>
  <c r="O186" i="7"/>
  <c r="N186" i="7"/>
  <c r="M186" i="7"/>
  <c r="L186" i="7"/>
  <c r="J186" i="7" s="1"/>
  <c r="K186" i="7"/>
  <c r="O185" i="7"/>
  <c r="N185" i="7"/>
  <c r="M185" i="7"/>
  <c r="L185" i="7"/>
  <c r="K185" i="7"/>
  <c r="O184" i="7"/>
  <c r="N184" i="7"/>
  <c r="M184" i="7"/>
  <c r="L184" i="7"/>
  <c r="K184" i="7"/>
  <c r="J184" i="7" s="1"/>
  <c r="O183" i="7"/>
  <c r="N183" i="7"/>
  <c r="M183" i="7"/>
  <c r="L183" i="7"/>
  <c r="K183" i="7"/>
  <c r="O182" i="7"/>
  <c r="N182" i="7"/>
  <c r="M182" i="7"/>
  <c r="L182" i="7"/>
  <c r="K182" i="7"/>
  <c r="J182" i="7"/>
  <c r="O181" i="7"/>
  <c r="N181" i="7"/>
  <c r="M181" i="7"/>
  <c r="L181" i="7"/>
  <c r="K181" i="7"/>
  <c r="O180" i="7"/>
  <c r="N180" i="7"/>
  <c r="M180" i="7"/>
  <c r="L180" i="7"/>
  <c r="K180" i="7"/>
  <c r="J180" i="7" s="1"/>
  <c r="O179" i="7"/>
  <c r="N179" i="7"/>
  <c r="M179" i="7"/>
  <c r="L179" i="7"/>
  <c r="K179" i="7"/>
  <c r="O178" i="7"/>
  <c r="N178" i="7"/>
  <c r="M178" i="7"/>
  <c r="L178" i="7"/>
  <c r="K178" i="7"/>
  <c r="J178" i="7"/>
  <c r="O177" i="7"/>
  <c r="N177" i="7"/>
  <c r="M177" i="7"/>
  <c r="L177" i="7"/>
  <c r="K177" i="7"/>
  <c r="O176" i="7"/>
  <c r="N176" i="7"/>
  <c r="M176" i="7"/>
  <c r="L176" i="7"/>
  <c r="K176" i="7"/>
  <c r="J176" i="7"/>
  <c r="O175" i="7"/>
  <c r="N175" i="7"/>
  <c r="M175" i="7"/>
  <c r="L175" i="7"/>
  <c r="K175" i="7"/>
  <c r="O174" i="7"/>
  <c r="N174" i="7"/>
  <c r="M174" i="7"/>
  <c r="L174" i="7"/>
  <c r="K174" i="7"/>
  <c r="J174" i="7"/>
  <c r="O173" i="7"/>
  <c r="N173" i="7"/>
  <c r="M173" i="7"/>
  <c r="L173" i="7"/>
  <c r="K173" i="7"/>
  <c r="O172" i="7"/>
  <c r="N172" i="7"/>
  <c r="M172" i="7"/>
  <c r="L172" i="7"/>
  <c r="K172" i="7"/>
  <c r="J172" i="7" s="1"/>
  <c r="O171" i="7"/>
  <c r="N171" i="7"/>
  <c r="M171" i="7"/>
  <c r="L171" i="7"/>
  <c r="K171" i="7"/>
  <c r="J171" i="7" s="1"/>
  <c r="O170" i="7"/>
  <c r="N170" i="7"/>
  <c r="M170" i="7"/>
  <c r="J170" i="7" s="1"/>
  <c r="L170" i="7"/>
  <c r="K170" i="7"/>
  <c r="O169" i="7"/>
  <c r="N169" i="7"/>
  <c r="M169" i="7"/>
  <c r="L169" i="7"/>
  <c r="K169" i="7"/>
  <c r="O168" i="7"/>
  <c r="N168" i="7"/>
  <c r="M168" i="7"/>
  <c r="L168" i="7"/>
  <c r="J168" i="7" s="1"/>
  <c r="K168" i="7"/>
  <c r="O167" i="7"/>
  <c r="N167" i="7"/>
  <c r="M167" i="7"/>
  <c r="L167" i="7"/>
  <c r="K167" i="7"/>
  <c r="J167" i="7" s="1"/>
  <c r="O166" i="7"/>
  <c r="N166" i="7"/>
  <c r="M166" i="7"/>
  <c r="L166" i="7"/>
  <c r="K166" i="7"/>
  <c r="J166" i="7" s="1"/>
  <c r="O165" i="7"/>
  <c r="N165" i="7"/>
  <c r="M165" i="7"/>
  <c r="L165" i="7"/>
  <c r="K165" i="7"/>
  <c r="J165" i="7" s="1"/>
  <c r="O164" i="7"/>
  <c r="N164" i="7"/>
  <c r="M164" i="7"/>
  <c r="L164" i="7"/>
  <c r="K164" i="7"/>
  <c r="J164" i="7" s="1"/>
  <c r="O163" i="7"/>
  <c r="N163" i="7"/>
  <c r="M163" i="7"/>
  <c r="L163" i="7"/>
  <c r="K163" i="7"/>
  <c r="J163" i="7" s="1"/>
  <c r="O162" i="7"/>
  <c r="N162" i="7"/>
  <c r="M162" i="7"/>
  <c r="L162" i="7"/>
  <c r="J162" i="7" s="1"/>
  <c r="K162" i="7"/>
  <c r="O161" i="7"/>
  <c r="N161" i="7"/>
  <c r="M161" i="7"/>
  <c r="L161" i="7"/>
  <c r="K161" i="7"/>
  <c r="O160" i="7"/>
  <c r="N160" i="7"/>
  <c r="M160" i="7"/>
  <c r="L160" i="7"/>
  <c r="K160" i="7"/>
  <c r="J160" i="7" s="1"/>
  <c r="O159" i="7"/>
  <c r="N159" i="7"/>
  <c r="M159" i="7"/>
  <c r="L159" i="7"/>
  <c r="K159" i="7"/>
  <c r="O158" i="7"/>
  <c r="N158" i="7"/>
  <c r="M158" i="7"/>
  <c r="L158" i="7"/>
  <c r="K158" i="7"/>
  <c r="J158" i="7"/>
  <c r="O157" i="7"/>
  <c r="N157" i="7"/>
  <c r="M157" i="7"/>
  <c r="L157" i="7"/>
  <c r="K157" i="7"/>
  <c r="O156" i="7"/>
  <c r="N156" i="7"/>
  <c r="M156" i="7"/>
  <c r="L156" i="7"/>
  <c r="K156" i="7"/>
  <c r="J156" i="7" s="1"/>
  <c r="O155" i="7"/>
  <c r="N155" i="7"/>
  <c r="M155" i="7"/>
  <c r="L155" i="7"/>
  <c r="K155" i="7"/>
  <c r="O154" i="7"/>
  <c r="N154" i="7"/>
  <c r="M154" i="7"/>
  <c r="L154" i="7"/>
  <c r="K154" i="7"/>
  <c r="J154" i="7"/>
  <c r="O153" i="7"/>
  <c r="N153" i="7"/>
  <c r="M153" i="7"/>
  <c r="L153" i="7"/>
  <c r="K153" i="7"/>
  <c r="O152" i="7"/>
  <c r="N152" i="7"/>
  <c r="M152" i="7"/>
  <c r="L152" i="7"/>
  <c r="K152" i="7"/>
  <c r="J152" i="7"/>
  <c r="O151" i="7"/>
  <c r="N151" i="7"/>
  <c r="M151" i="7"/>
  <c r="L151" i="7"/>
  <c r="K151" i="7"/>
  <c r="O150" i="7"/>
  <c r="N150" i="7"/>
  <c r="M150" i="7"/>
  <c r="L150" i="7"/>
  <c r="K150" i="7"/>
  <c r="J150" i="7"/>
  <c r="O149" i="7"/>
  <c r="N149" i="7"/>
  <c r="M149" i="7"/>
  <c r="L149" i="7"/>
  <c r="K149" i="7"/>
  <c r="O148" i="7"/>
  <c r="N148" i="7"/>
  <c r="M148" i="7"/>
  <c r="L148" i="7"/>
  <c r="K148" i="7"/>
  <c r="J148" i="7" s="1"/>
  <c r="O147" i="7"/>
  <c r="N147" i="7"/>
  <c r="M147" i="7"/>
  <c r="L147" i="7"/>
  <c r="K147" i="7"/>
  <c r="J147" i="7" s="1"/>
  <c r="O146" i="7"/>
  <c r="N146" i="7"/>
  <c r="M146" i="7"/>
  <c r="J146" i="7" s="1"/>
  <c r="L146" i="7"/>
  <c r="K146" i="7"/>
  <c r="O145" i="7"/>
  <c r="N145" i="7"/>
  <c r="M145" i="7"/>
  <c r="L145" i="7"/>
  <c r="K145" i="7"/>
  <c r="O144" i="7"/>
  <c r="N144" i="7"/>
  <c r="M144" i="7"/>
  <c r="L144" i="7"/>
  <c r="J144" i="7" s="1"/>
  <c r="K144" i="7"/>
  <c r="O143" i="7"/>
  <c r="N143" i="7"/>
  <c r="M143" i="7"/>
  <c r="L143" i="7"/>
  <c r="K143" i="7"/>
  <c r="J143" i="7" s="1"/>
  <c r="O142" i="7"/>
  <c r="N142" i="7"/>
  <c r="M142" i="7"/>
  <c r="L142" i="7"/>
  <c r="K142" i="7"/>
  <c r="J142" i="7" s="1"/>
  <c r="O141" i="7"/>
  <c r="N141" i="7"/>
  <c r="M141" i="7"/>
  <c r="L141" i="7"/>
  <c r="K141" i="7"/>
  <c r="J141" i="7" s="1"/>
  <c r="O140" i="7"/>
  <c r="N140" i="7"/>
  <c r="M140" i="7"/>
  <c r="L140" i="7"/>
  <c r="K140" i="7"/>
  <c r="J140" i="7" s="1"/>
  <c r="O139" i="7"/>
  <c r="N139" i="7"/>
  <c r="M139" i="7"/>
  <c r="L139" i="7"/>
  <c r="K139" i="7"/>
  <c r="J139" i="7" s="1"/>
  <c r="O138" i="7"/>
  <c r="N138" i="7"/>
  <c r="M138" i="7"/>
  <c r="L138" i="7"/>
  <c r="K138" i="7"/>
  <c r="J138" i="7" s="1"/>
  <c r="O137" i="7"/>
  <c r="N137" i="7"/>
  <c r="M137" i="7"/>
  <c r="L137" i="7"/>
  <c r="K137" i="7"/>
  <c r="O136" i="7"/>
  <c r="N136" i="7"/>
  <c r="M136" i="7"/>
  <c r="L136" i="7"/>
  <c r="K136" i="7"/>
  <c r="J136" i="7" s="1"/>
  <c r="O135" i="7"/>
  <c r="N135" i="7"/>
  <c r="M135" i="7"/>
  <c r="L135" i="7"/>
  <c r="K135" i="7"/>
  <c r="O134" i="7"/>
  <c r="N134" i="7"/>
  <c r="M134" i="7"/>
  <c r="L134" i="7"/>
  <c r="K134" i="7"/>
  <c r="J134" i="7"/>
  <c r="O133" i="7"/>
  <c r="N133" i="7"/>
  <c r="M133" i="7"/>
  <c r="L133" i="7"/>
  <c r="K133" i="7"/>
  <c r="O132" i="7"/>
  <c r="N132" i="7"/>
  <c r="M132" i="7"/>
  <c r="L132" i="7"/>
  <c r="K132" i="7"/>
  <c r="J132" i="7" s="1"/>
  <c r="O131" i="7"/>
  <c r="N131" i="7"/>
  <c r="M131" i="7"/>
  <c r="L131" i="7"/>
  <c r="K131" i="7"/>
  <c r="O130" i="7"/>
  <c r="N130" i="7"/>
  <c r="M130" i="7"/>
  <c r="L130" i="7"/>
  <c r="K130" i="7"/>
  <c r="J130" i="7"/>
  <c r="O129" i="7"/>
  <c r="N129" i="7"/>
  <c r="M129" i="7"/>
  <c r="L129" i="7"/>
  <c r="K129" i="7"/>
  <c r="O128" i="7"/>
  <c r="N128" i="7"/>
  <c r="M128" i="7"/>
  <c r="L128" i="7"/>
  <c r="K128" i="7"/>
  <c r="J128" i="7"/>
  <c r="O127" i="7"/>
  <c r="N127" i="7"/>
  <c r="M127" i="7"/>
  <c r="L127" i="7"/>
  <c r="K127" i="7"/>
  <c r="O126" i="7"/>
  <c r="N126" i="7"/>
  <c r="M126" i="7"/>
  <c r="L126" i="7"/>
  <c r="K126" i="7"/>
  <c r="J126" i="7"/>
  <c r="O125" i="7"/>
  <c r="N125" i="7"/>
  <c r="M125" i="7"/>
  <c r="L125" i="7"/>
  <c r="K125" i="7"/>
  <c r="O124" i="7"/>
  <c r="N124" i="7"/>
  <c r="J124" i="7" s="1"/>
  <c r="M124" i="7"/>
  <c r="L124" i="7"/>
  <c r="K124" i="7"/>
  <c r="O123" i="7"/>
  <c r="N123" i="7"/>
  <c r="M123" i="7"/>
  <c r="L123" i="7"/>
  <c r="K123" i="7"/>
  <c r="J123" i="7" s="1"/>
  <c r="O122" i="7"/>
  <c r="N122" i="7"/>
  <c r="M122" i="7"/>
  <c r="J122" i="7" s="1"/>
  <c r="L122" i="7"/>
  <c r="K122" i="7"/>
  <c r="O121" i="7"/>
  <c r="N121" i="7"/>
  <c r="M121" i="7"/>
  <c r="L121" i="7"/>
  <c r="K121" i="7"/>
  <c r="O120" i="7"/>
  <c r="N120" i="7"/>
  <c r="M120" i="7"/>
  <c r="L120" i="7"/>
  <c r="J120" i="7" s="1"/>
  <c r="K120" i="7"/>
  <c r="O119" i="7"/>
  <c r="N119" i="7"/>
  <c r="M119" i="7"/>
  <c r="L119" i="7"/>
  <c r="K119" i="7"/>
  <c r="J119" i="7" s="1"/>
  <c r="O118" i="7"/>
  <c r="N118" i="7"/>
  <c r="M118" i="7"/>
  <c r="L118" i="7"/>
  <c r="K118" i="7"/>
  <c r="J118" i="7" s="1"/>
  <c r="O117" i="7"/>
  <c r="N117" i="7"/>
  <c r="M117" i="7"/>
  <c r="L117" i="7"/>
  <c r="K117" i="7"/>
  <c r="J117" i="7" s="1"/>
  <c r="O116" i="7"/>
  <c r="N116" i="7"/>
  <c r="M116" i="7"/>
  <c r="L116" i="7"/>
  <c r="K116" i="7"/>
  <c r="J116" i="7" s="1"/>
  <c r="O115" i="7"/>
  <c r="N115" i="7"/>
  <c r="M115" i="7"/>
  <c r="L115" i="7"/>
  <c r="K115" i="7"/>
  <c r="J115" i="7" s="1"/>
  <c r="O114" i="7"/>
  <c r="N114" i="7"/>
  <c r="M114" i="7"/>
  <c r="L114" i="7"/>
  <c r="K114" i="7"/>
  <c r="J114" i="7" s="1"/>
  <c r="O113" i="7"/>
  <c r="N113" i="7"/>
  <c r="M113" i="7"/>
  <c r="L113" i="7"/>
  <c r="K113" i="7"/>
  <c r="O112" i="7"/>
  <c r="N112" i="7"/>
  <c r="M112" i="7"/>
  <c r="L112" i="7"/>
  <c r="K112" i="7"/>
  <c r="J112" i="7" s="1"/>
  <c r="O111" i="7"/>
  <c r="N111" i="7"/>
  <c r="M111" i="7"/>
  <c r="L111" i="7"/>
  <c r="K111" i="7"/>
  <c r="O110" i="7"/>
  <c r="N110" i="7"/>
  <c r="M110" i="7"/>
  <c r="L110" i="7"/>
  <c r="K110" i="7"/>
  <c r="J110" i="7"/>
  <c r="O109" i="7"/>
  <c r="N109" i="7"/>
  <c r="M109" i="7"/>
  <c r="L109" i="7"/>
  <c r="K109" i="7"/>
  <c r="O108" i="7"/>
  <c r="N108" i="7"/>
  <c r="M108" i="7"/>
  <c r="L108" i="7"/>
  <c r="K108" i="7"/>
  <c r="J108" i="7" s="1"/>
  <c r="O107" i="7"/>
  <c r="N107" i="7"/>
  <c r="M107" i="7"/>
  <c r="L107" i="7"/>
  <c r="K107" i="7"/>
  <c r="O106" i="7"/>
  <c r="N106" i="7"/>
  <c r="M106" i="7"/>
  <c r="L106" i="7"/>
  <c r="K106" i="7"/>
  <c r="J106" i="7"/>
  <c r="O105" i="7"/>
  <c r="N105" i="7"/>
  <c r="M105" i="7"/>
  <c r="L105" i="7"/>
  <c r="K105" i="7"/>
  <c r="O104" i="7"/>
  <c r="N104" i="7"/>
  <c r="M104" i="7"/>
  <c r="L104" i="7"/>
  <c r="K104" i="7"/>
  <c r="J104" i="7"/>
  <c r="O103" i="7"/>
  <c r="N103" i="7"/>
  <c r="M103" i="7"/>
  <c r="L103" i="7"/>
  <c r="K103" i="7"/>
  <c r="O102" i="7"/>
  <c r="N102" i="7"/>
  <c r="M102" i="7"/>
  <c r="L102" i="7"/>
  <c r="K102" i="7"/>
  <c r="J102" i="7"/>
  <c r="O101" i="7"/>
  <c r="N101" i="7"/>
  <c r="M101" i="7"/>
  <c r="L101" i="7"/>
  <c r="K101" i="7"/>
  <c r="O100" i="7"/>
  <c r="N100" i="7"/>
  <c r="J100" i="7" s="1"/>
  <c r="M100" i="7"/>
  <c r="L100" i="7"/>
  <c r="K100" i="7"/>
  <c r="O99" i="7"/>
  <c r="N99" i="7"/>
  <c r="M99" i="7"/>
  <c r="L99" i="7"/>
  <c r="K99" i="7"/>
  <c r="J99" i="7" s="1"/>
  <c r="O98" i="7"/>
  <c r="N98" i="7"/>
  <c r="M98" i="7"/>
  <c r="J98" i="7" s="1"/>
  <c r="L98" i="7"/>
  <c r="K98" i="7"/>
  <c r="O97" i="7"/>
  <c r="N97" i="7"/>
  <c r="M97" i="7"/>
  <c r="L97" i="7"/>
  <c r="K97" i="7"/>
  <c r="O96" i="7"/>
  <c r="N96" i="7"/>
  <c r="M96" i="7"/>
  <c r="L96" i="7"/>
  <c r="J96" i="7" s="1"/>
  <c r="K96" i="7"/>
  <c r="O95" i="7"/>
  <c r="N95" i="7"/>
  <c r="M95" i="7"/>
  <c r="L95" i="7"/>
  <c r="K95" i="7"/>
  <c r="J95" i="7" s="1"/>
  <c r="O94" i="7"/>
  <c r="N94" i="7"/>
  <c r="M94" i="7"/>
  <c r="L94" i="7"/>
  <c r="K94" i="7"/>
  <c r="J94" i="7" s="1"/>
  <c r="O93" i="7"/>
  <c r="N93" i="7"/>
  <c r="M93" i="7"/>
  <c r="L93" i="7"/>
  <c r="K93" i="7"/>
  <c r="J93" i="7" s="1"/>
  <c r="O92" i="7"/>
  <c r="N92" i="7"/>
  <c r="M92" i="7"/>
  <c r="L92" i="7"/>
  <c r="K92" i="7"/>
  <c r="J92" i="7" s="1"/>
  <c r="O91" i="7"/>
  <c r="N91" i="7"/>
  <c r="M91" i="7"/>
  <c r="L91" i="7"/>
  <c r="K91" i="7"/>
  <c r="J91" i="7" s="1"/>
  <c r="O90" i="7"/>
  <c r="N90" i="7"/>
  <c r="M90" i="7"/>
  <c r="L90" i="7"/>
  <c r="K90" i="7"/>
  <c r="J90" i="7" s="1"/>
  <c r="O89" i="7"/>
  <c r="N89" i="7"/>
  <c r="M89" i="7"/>
  <c r="L89" i="7"/>
  <c r="K89" i="7"/>
  <c r="O88" i="7"/>
  <c r="N88" i="7"/>
  <c r="M88" i="7"/>
  <c r="L88" i="7"/>
  <c r="K88" i="7"/>
  <c r="J88" i="7" s="1"/>
  <c r="O87" i="7"/>
  <c r="N87" i="7"/>
  <c r="M87" i="7"/>
  <c r="L87" i="7"/>
  <c r="K87" i="7"/>
  <c r="O86" i="7"/>
  <c r="N86" i="7"/>
  <c r="M86" i="7"/>
  <c r="L86" i="7"/>
  <c r="K86" i="7"/>
  <c r="J86" i="7"/>
  <c r="O85" i="7"/>
  <c r="N85" i="7"/>
  <c r="M85" i="7"/>
  <c r="L85" i="7"/>
  <c r="K85" i="7"/>
  <c r="O84" i="7"/>
  <c r="N84" i="7"/>
  <c r="M84" i="7"/>
  <c r="L84" i="7"/>
  <c r="K84" i="7"/>
  <c r="J84" i="7" s="1"/>
  <c r="O83" i="7"/>
  <c r="N83" i="7"/>
  <c r="M83" i="7"/>
  <c r="L83" i="7"/>
  <c r="K83" i="7"/>
  <c r="O82" i="7"/>
  <c r="N82" i="7"/>
  <c r="M82" i="7"/>
  <c r="L82" i="7"/>
  <c r="K82" i="7"/>
  <c r="J82" i="7"/>
  <c r="O81" i="7"/>
  <c r="N81" i="7"/>
  <c r="M81" i="7"/>
  <c r="L81" i="7"/>
  <c r="K81" i="7"/>
  <c r="J81" i="7" s="1"/>
  <c r="O80" i="7"/>
  <c r="N80" i="7"/>
  <c r="M80" i="7"/>
  <c r="L80" i="7"/>
  <c r="K80" i="7"/>
  <c r="J80" i="7"/>
  <c r="O79" i="7"/>
  <c r="N79" i="7"/>
  <c r="M79" i="7"/>
  <c r="L79" i="7"/>
  <c r="K79" i="7"/>
  <c r="J79" i="7" s="1"/>
  <c r="O78" i="7"/>
  <c r="N78" i="7"/>
  <c r="M78" i="7"/>
  <c r="L78" i="7"/>
  <c r="K78" i="7"/>
  <c r="J78" i="7"/>
  <c r="O77" i="7"/>
  <c r="N77" i="7"/>
  <c r="M77" i="7"/>
  <c r="L77" i="7"/>
  <c r="K77" i="7"/>
  <c r="J77" i="7" s="1"/>
  <c r="O76" i="7"/>
  <c r="N76" i="7"/>
  <c r="M76" i="7"/>
  <c r="L76" i="7"/>
  <c r="K76" i="7"/>
  <c r="J76" i="7"/>
  <c r="O75" i="7"/>
  <c r="N75" i="7"/>
  <c r="M75" i="7"/>
  <c r="L75" i="7"/>
  <c r="K75" i="7"/>
  <c r="J75" i="7" s="1"/>
  <c r="O74" i="7"/>
  <c r="N74" i="7"/>
  <c r="M74" i="7"/>
  <c r="L74" i="7"/>
  <c r="K74" i="7"/>
  <c r="J74" i="7"/>
  <c r="O73" i="7"/>
  <c r="N73" i="7"/>
  <c r="M73" i="7"/>
  <c r="L73" i="7"/>
  <c r="K73" i="7"/>
  <c r="J73" i="7" s="1"/>
  <c r="O72" i="7"/>
  <c r="N72" i="7"/>
  <c r="M72" i="7"/>
  <c r="L72" i="7"/>
  <c r="K72" i="7"/>
  <c r="J72" i="7"/>
  <c r="O71" i="7"/>
  <c r="N71" i="7"/>
  <c r="M71" i="7"/>
  <c r="L71" i="7"/>
  <c r="K71" i="7"/>
  <c r="J71" i="7" s="1"/>
  <c r="O70" i="7"/>
  <c r="N70" i="7"/>
  <c r="M70" i="7"/>
  <c r="L70" i="7"/>
  <c r="K70" i="7"/>
  <c r="J70" i="7"/>
  <c r="O69" i="7"/>
  <c r="N69" i="7"/>
  <c r="M69" i="7"/>
  <c r="L69" i="7"/>
  <c r="K69" i="7"/>
  <c r="J69" i="7" s="1"/>
  <c r="O68" i="7"/>
  <c r="N68" i="7"/>
  <c r="M68" i="7"/>
  <c r="L68" i="7"/>
  <c r="K68" i="7"/>
  <c r="J68" i="7"/>
  <c r="O67" i="7"/>
  <c r="N67" i="7"/>
  <c r="M67" i="7"/>
  <c r="L67" i="7"/>
  <c r="K67" i="7"/>
  <c r="J67" i="7" s="1"/>
  <c r="O66" i="7"/>
  <c r="N66" i="7"/>
  <c r="M66" i="7"/>
  <c r="L66" i="7"/>
  <c r="K66" i="7"/>
  <c r="J66" i="7"/>
  <c r="O65" i="7"/>
  <c r="N65" i="7"/>
  <c r="M65" i="7"/>
  <c r="L65" i="7"/>
  <c r="K65" i="7"/>
  <c r="J65" i="7" s="1"/>
  <c r="O64" i="7"/>
  <c r="N64" i="7"/>
  <c r="M64" i="7"/>
  <c r="L64" i="7"/>
  <c r="K64" i="7"/>
  <c r="J64" i="7"/>
  <c r="O63" i="7"/>
  <c r="N63" i="7"/>
  <c r="M63" i="7"/>
  <c r="L63" i="7"/>
  <c r="K63" i="7"/>
  <c r="J63" i="7" s="1"/>
  <c r="O62" i="7"/>
  <c r="N62" i="7"/>
  <c r="M62" i="7"/>
  <c r="L62" i="7"/>
  <c r="K62" i="7"/>
  <c r="J62" i="7"/>
  <c r="O61" i="7"/>
  <c r="N61" i="7"/>
  <c r="M61" i="7"/>
  <c r="L61" i="7"/>
  <c r="K61" i="7"/>
  <c r="J61" i="7" s="1"/>
  <c r="O60" i="7"/>
  <c r="N60" i="7"/>
  <c r="M60" i="7"/>
  <c r="L60" i="7"/>
  <c r="K60" i="7"/>
  <c r="J60" i="7"/>
  <c r="O59" i="7"/>
  <c r="N59" i="7"/>
  <c r="M59" i="7"/>
  <c r="L59" i="7"/>
  <c r="K59" i="7"/>
  <c r="J59" i="7" s="1"/>
  <c r="O58" i="7"/>
  <c r="N58" i="7"/>
  <c r="M58" i="7"/>
  <c r="L58" i="7"/>
  <c r="K58" i="7"/>
  <c r="J58" i="7"/>
  <c r="O57" i="7"/>
  <c r="N57" i="7"/>
  <c r="M57" i="7"/>
  <c r="L57" i="7"/>
  <c r="K57" i="7"/>
  <c r="J57" i="7" s="1"/>
  <c r="O56" i="7"/>
  <c r="N56" i="7"/>
  <c r="M56" i="7"/>
  <c r="L56" i="7"/>
  <c r="K56" i="7"/>
  <c r="J56" i="7"/>
  <c r="O55" i="7"/>
  <c r="N55" i="7"/>
  <c r="M55" i="7"/>
  <c r="L55" i="7"/>
  <c r="K55" i="7"/>
  <c r="J55" i="7" s="1"/>
  <c r="O54" i="7"/>
  <c r="N54" i="7"/>
  <c r="M54" i="7"/>
  <c r="L54" i="7"/>
  <c r="K54" i="7"/>
  <c r="J54" i="7"/>
  <c r="O53" i="7"/>
  <c r="N53" i="7"/>
  <c r="M53" i="7"/>
  <c r="L53" i="7"/>
  <c r="K53" i="7"/>
  <c r="J53" i="7" s="1"/>
  <c r="O52" i="7"/>
  <c r="N52" i="7"/>
  <c r="M52" i="7"/>
  <c r="L52" i="7"/>
  <c r="K52" i="7"/>
  <c r="J52" i="7"/>
  <c r="O51" i="7"/>
  <c r="N51" i="7"/>
  <c r="M51" i="7"/>
  <c r="L51" i="7"/>
  <c r="K51" i="7"/>
  <c r="J51" i="7" s="1"/>
  <c r="O50" i="7"/>
  <c r="N50" i="7"/>
  <c r="M50" i="7"/>
  <c r="L50" i="7"/>
  <c r="K50" i="7"/>
  <c r="J50" i="7"/>
  <c r="O49" i="7"/>
  <c r="N49" i="7"/>
  <c r="M49" i="7"/>
  <c r="L49" i="7"/>
  <c r="K49" i="7"/>
  <c r="J49" i="7" s="1"/>
  <c r="O48" i="7"/>
  <c r="N48" i="7"/>
  <c r="M48" i="7"/>
  <c r="L48" i="7"/>
  <c r="K48" i="7"/>
  <c r="J48" i="7"/>
  <c r="O47" i="7"/>
  <c r="N47" i="7"/>
  <c r="M47" i="7"/>
  <c r="L47" i="7"/>
  <c r="K47" i="7"/>
  <c r="J47" i="7" s="1"/>
  <c r="O46" i="7"/>
  <c r="N46" i="7"/>
  <c r="M46" i="7"/>
  <c r="L46" i="7"/>
  <c r="K46" i="7"/>
  <c r="J46" i="7"/>
  <c r="O45" i="7"/>
  <c r="N45" i="7"/>
  <c r="M45" i="7"/>
  <c r="L45" i="7"/>
  <c r="K45" i="7"/>
  <c r="J45" i="7" s="1"/>
  <c r="O44" i="7"/>
  <c r="N44" i="7"/>
  <c r="M44" i="7"/>
  <c r="L44" i="7"/>
  <c r="K44" i="7"/>
  <c r="J44" i="7"/>
  <c r="O43" i="7"/>
  <c r="N43" i="7"/>
  <c r="M43" i="7"/>
  <c r="L43" i="7"/>
  <c r="K43" i="7"/>
  <c r="J43" i="7" s="1"/>
  <c r="O42" i="7"/>
  <c r="N42" i="7"/>
  <c r="M42" i="7"/>
  <c r="L42" i="7"/>
  <c r="K42" i="7"/>
  <c r="J42" i="7"/>
  <c r="O41" i="7"/>
  <c r="N41" i="7"/>
  <c r="M41" i="7"/>
  <c r="L41" i="7"/>
  <c r="K41" i="7"/>
  <c r="J41" i="7" s="1"/>
  <c r="O40" i="7"/>
  <c r="N40" i="7"/>
  <c r="M40" i="7"/>
  <c r="L40" i="7"/>
  <c r="K40" i="7"/>
  <c r="J40" i="7"/>
  <c r="O39" i="7"/>
  <c r="N39" i="7"/>
  <c r="M39" i="7"/>
  <c r="L39" i="7"/>
  <c r="K39" i="7"/>
  <c r="J39" i="7" s="1"/>
  <c r="O38" i="7"/>
  <c r="N38" i="7"/>
  <c r="M38" i="7"/>
  <c r="L38" i="7"/>
  <c r="K38" i="7"/>
  <c r="J38" i="7"/>
  <c r="O37" i="7"/>
  <c r="N37" i="7"/>
  <c r="M37" i="7"/>
  <c r="L37" i="7"/>
  <c r="K37" i="7"/>
  <c r="J37" i="7" s="1"/>
  <c r="O36" i="7"/>
  <c r="N36" i="7"/>
  <c r="M36" i="7"/>
  <c r="L36" i="7"/>
  <c r="K36" i="7"/>
  <c r="J36" i="7"/>
  <c r="O35" i="7"/>
  <c r="N35" i="7"/>
  <c r="M35" i="7"/>
  <c r="L35" i="7"/>
  <c r="K35" i="7"/>
  <c r="J35" i="7" s="1"/>
  <c r="O34" i="7"/>
  <c r="N34" i="7"/>
  <c r="M34" i="7"/>
  <c r="L34" i="7"/>
  <c r="K34" i="7"/>
  <c r="J34" i="7"/>
  <c r="O33" i="7"/>
  <c r="N33" i="7"/>
  <c r="M33" i="7"/>
  <c r="L33" i="7"/>
  <c r="K33" i="7"/>
  <c r="J33" i="7" s="1"/>
  <c r="O32" i="7"/>
  <c r="N32" i="7"/>
  <c r="M32" i="7"/>
  <c r="L32" i="7"/>
  <c r="K32" i="7"/>
  <c r="J32" i="7"/>
  <c r="O31" i="7"/>
  <c r="N31" i="7"/>
  <c r="M31" i="7"/>
  <c r="L31" i="7"/>
  <c r="K31" i="7"/>
  <c r="J31" i="7" s="1"/>
  <c r="O30" i="7"/>
  <c r="N30" i="7"/>
  <c r="M30" i="7"/>
  <c r="L30" i="7"/>
  <c r="K30" i="7"/>
  <c r="J30" i="7"/>
  <c r="O29" i="7"/>
  <c r="N29" i="7"/>
  <c r="M29" i="7"/>
  <c r="L29" i="7"/>
  <c r="K29" i="7"/>
  <c r="J29" i="7" s="1"/>
  <c r="O28" i="7"/>
  <c r="N28" i="7"/>
  <c r="M28" i="7"/>
  <c r="L28" i="7"/>
  <c r="K28" i="7"/>
  <c r="J28" i="7"/>
  <c r="O27" i="7"/>
  <c r="N27" i="7"/>
  <c r="M27" i="7"/>
  <c r="L27" i="7"/>
  <c r="K27" i="7"/>
  <c r="J27" i="7" s="1"/>
  <c r="O26" i="7"/>
  <c r="N26" i="7"/>
  <c r="M26" i="7"/>
  <c r="L26" i="7"/>
  <c r="K26" i="7"/>
  <c r="J26" i="7"/>
  <c r="O25" i="7"/>
  <c r="N25" i="7"/>
  <c r="M25" i="7"/>
  <c r="L25" i="7"/>
  <c r="K25" i="7"/>
  <c r="J25" i="7" s="1"/>
  <c r="O24" i="7"/>
  <c r="N24" i="7"/>
  <c r="M24" i="7"/>
  <c r="L24" i="7"/>
  <c r="K24" i="7"/>
  <c r="J24" i="7"/>
  <c r="O23" i="7"/>
  <c r="N23" i="7"/>
  <c r="M23" i="7"/>
  <c r="L23" i="7"/>
  <c r="K23" i="7"/>
  <c r="J23" i="7" s="1"/>
  <c r="O22" i="7"/>
  <c r="N22" i="7"/>
  <c r="M22" i="7"/>
  <c r="L22" i="7"/>
  <c r="K22" i="7"/>
  <c r="J22" i="7"/>
  <c r="O21" i="7"/>
  <c r="N21" i="7"/>
  <c r="M21" i="7"/>
  <c r="L21" i="7"/>
  <c r="K21" i="7"/>
  <c r="J21" i="7" s="1"/>
  <c r="O20" i="7"/>
  <c r="N20" i="7"/>
  <c r="M20" i="7"/>
  <c r="L20" i="7"/>
  <c r="K20" i="7"/>
  <c r="J20" i="7"/>
  <c r="O19" i="7"/>
  <c r="N19" i="7"/>
  <c r="M19" i="7"/>
  <c r="L19" i="7"/>
  <c r="K19" i="7"/>
  <c r="J19" i="7" s="1"/>
  <c r="O18" i="7"/>
  <c r="N18" i="7"/>
  <c r="M18" i="7"/>
  <c r="L18" i="7"/>
  <c r="K18" i="7"/>
  <c r="J18" i="7"/>
  <c r="O17" i="7"/>
  <c r="N17" i="7"/>
  <c r="M17" i="7"/>
  <c r="L17" i="7"/>
  <c r="K17" i="7"/>
  <c r="J17" i="7" s="1"/>
  <c r="O16" i="7"/>
  <c r="N16" i="7"/>
  <c r="M16" i="7"/>
  <c r="L16" i="7"/>
  <c r="K16" i="7"/>
  <c r="J16" i="7"/>
  <c r="O15" i="7"/>
  <c r="N15" i="7"/>
  <c r="M15" i="7"/>
  <c r="L15" i="7"/>
  <c r="K15" i="7"/>
  <c r="J15" i="7" s="1"/>
  <c r="O14" i="7"/>
  <c r="N14" i="7"/>
  <c r="M14" i="7"/>
  <c r="L14" i="7"/>
  <c r="K14" i="7"/>
  <c r="J14" i="7"/>
  <c r="O13" i="7"/>
  <c r="N13" i="7"/>
  <c r="M13" i="7"/>
  <c r="L13" i="7"/>
  <c r="K13" i="7"/>
  <c r="J13" i="7" s="1"/>
  <c r="O12" i="7"/>
  <c r="N12" i="7"/>
  <c r="M12" i="7"/>
  <c r="L12" i="7"/>
  <c r="K12" i="7"/>
  <c r="J12" i="7"/>
  <c r="O11" i="7"/>
  <c r="N11" i="7"/>
  <c r="M11" i="7"/>
  <c r="L11" i="7"/>
  <c r="K11" i="7"/>
  <c r="J11" i="7" s="1"/>
  <c r="O10" i="7"/>
  <c r="N10" i="7"/>
  <c r="M10" i="7"/>
  <c r="L10" i="7"/>
  <c r="K10" i="7"/>
  <c r="J10" i="7"/>
  <c r="O9" i="7"/>
  <c r="N9" i="7"/>
  <c r="M9" i="7"/>
  <c r="L9" i="7"/>
  <c r="K9" i="7"/>
  <c r="J9" i="7" s="1"/>
  <c r="O8" i="7"/>
  <c r="N8" i="7"/>
  <c r="M8" i="7"/>
  <c r="L8" i="7"/>
  <c r="K8" i="7"/>
  <c r="J8" i="7"/>
  <c r="O7" i="7"/>
  <c r="N7" i="7"/>
  <c r="M7" i="7"/>
  <c r="L7" i="7"/>
  <c r="K7" i="7"/>
  <c r="J7" i="7" s="1"/>
  <c r="O6" i="7"/>
  <c r="N6" i="7"/>
  <c r="M6" i="7"/>
  <c r="L6" i="7"/>
  <c r="K6" i="7"/>
  <c r="J6" i="7"/>
  <c r="O5" i="7"/>
  <c r="N5" i="7"/>
  <c r="M5" i="7"/>
  <c r="L5" i="7"/>
  <c r="K5" i="7"/>
  <c r="J5" i="7" s="1"/>
  <c r="O4" i="7"/>
  <c r="N4" i="7"/>
  <c r="M4" i="7"/>
  <c r="L4" i="7"/>
  <c r="K4" i="7"/>
  <c r="J4" i="7"/>
  <c r="O3" i="7"/>
  <c r="N3" i="7"/>
  <c r="M3" i="7"/>
  <c r="L3" i="7"/>
  <c r="K3" i="7"/>
  <c r="J3" i="7" s="1"/>
  <c r="O2" i="7"/>
  <c r="N2" i="7"/>
  <c r="M2" i="7"/>
  <c r="L2" i="7"/>
  <c r="K2" i="7"/>
  <c r="J2" i="7"/>
  <c r="D299" i="11" l="1"/>
  <c r="D221" i="11"/>
  <c r="D43" i="11"/>
  <c r="D110" i="11"/>
  <c r="D22" i="11"/>
  <c r="D149" i="11"/>
  <c r="D214" i="11"/>
  <c r="D27" i="11"/>
  <c r="D62" i="11"/>
  <c r="D79" i="11"/>
  <c r="D121" i="11"/>
  <c r="D80" i="11"/>
  <c r="D93" i="11"/>
  <c r="D152" i="11"/>
  <c r="D87" i="11"/>
  <c r="D159" i="11"/>
  <c r="D134" i="11"/>
  <c r="D155" i="11"/>
  <c r="D72" i="11"/>
  <c r="D293" i="11"/>
  <c r="D169" i="11"/>
  <c r="D104" i="11"/>
  <c r="D28" i="11"/>
  <c r="D30" i="11"/>
  <c r="D189" i="11"/>
  <c r="D158" i="11"/>
  <c r="D270" i="11"/>
  <c r="D15" i="11"/>
  <c r="D175" i="11"/>
  <c r="D291" i="11"/>
  <c r="D85" i="11"/>
  <c r="D176" i="11"/>
  <c r="D125" i="11"/>
  <c r="D59" i="11"/>
  <c r="D131" i="11"/>
  <c r="D148" i="11"/>
  <c r="D195" i="11"/>
  <c r="D45" i="11"/>
  <c r="D267" i="11"/>
  <c r="D294" i="11"/>
  <c r="D202" i="11"/>
  <c r="D297" i="11"/>
  <c r="D86" i="11"/>
  <c r="D302" i="11"/>
  <c r="D167" i="11"/>
  <c r="D266" i="11"/>
  <c r="D14" i="11"/>
  <c r="D111" i="11"/>
  <c r="D206" i="11"/>
  <c r="D89" i="11"/>
  <c r="D285" i="11"/>
  <c r="D260" i="11"/>
  <c r="D108" i="11"/>
  <c r="D170" i="11"/>
  <c r="D298" i="11"/>
  <c r="D36" i="11"/>
  <c r="D145" i="11"/>
  <c r="D7" i="11"/>
  <c r="D280" i="11"/>
  <c r="D228" i="11"/>
  <c r="D274" i="11"/>
  <c r="D208" i="11"/>
  <c r="D174" i="11"/>
  <c r="D205" i="11"/>
  <c r="D153" i="11"/>
  <c r="D196" i="11"/>
  <c r="D32" i="11"/>
  <c r="D56" i="11"/>
  <c r="D133" i="11"/>
  <c r="D44" i="11"/>
  <c r="D63" i="11"/>
  <c r="D5" i="11"/>
  <c r="D138" i="11"/>
  <c r="D258" i="11"/>
  <c r="D84" i="11"/>
  <c r="D160" i="11"/>
  <c r="D177" i="11"/>
  <c r="D220" i="11"/>
  <c r="D82" i="11"/>
  <c r="D143" i="11"/>
  <c r="D277" i="11"/>
  <c r="D296" i="11"/>
  <c r="D109" i="11"/>
  <c r="D165" i="11"/>
  <c r="D183" i="11"/>
  <c r="D55" i="11"/>
  <c r="D38" i="11"/>
  <c r="D191" i="11"/>
  <c r="D92" i="11"/>
  <c r="D97" i="11"/>
  <c r="D249" i="11"/>
  <c r="D193" i="11"/>
  <c r="D128" i="11"/>
  <c r="D20" i="11"/>
  <c r="D289" i="11"/>
  <c r="D203" i="11"/>
  <c r="D141" i="11"/>
  <c r="D81" i="11"/>
  <c r="D3" i="11"/>
  <c r="D292" i="11"/>
  <c r="D12" i="11"/>
  <c r="D53" i="11"/>
  <c r="D186" i="11"/>
  <c r="D115" i="11"/>
  <c r="D17" i="11"/>
  <c r="D194" i="11"/>
  <c r="D135" i="11"/>
  <c r="D283" i="11"/>
  <c r="D2" i="11"/>
  <c r="D41" i="11"/>
  <c r="D151" i="11"/>
  <c r="D132" i="11"/>
  <c r="D146" i="11"/>
  <c r="D197" i="11"/>
  <c r="D201" i="11"/>
  <c r="D301" i="11"/>
  <c r="D107" i="11"/>
  <c r="D248" i="11"/>
  <c r="D70" i="11"/>
  <c r="D58" i="11"/>
  <c r="D13" i="11"/>
  <c r="D96" i="11"/>
  <c r="D102" i="11"/>
  <c r="D229" i="11"/>
  <c r="D18" i="11"/>
  <c r="D73" i="11"/>
  <c r="D65" i="11"/>
  <c r="D263" i="11"/>
  <c r="D232" i="11"/>
  <c r="D257" i="11"/>
  <c r="D26" i="11"/>
  <c r="D272" i="11"/>
  <c r="D251" i="11"/>
  <c r="D307" i="11"/>
  <c r="D309" i="11"/>
  <c r="D210" i="11"/>
  <c r="D281" i="11"/>
  <c r="D213" i="11"/>
  <c r="D162" i="11"/>
  <c r="D61" i="11"/>
  <c r="D306" i="11"/>
  <c r="D10" i="11"/>
  <c r="D137" i="11"/>
  <c r="D198" i="11"/>
  <c r="D238" i="11"/>
  <c r="D99" i="11"/>
  <c r="D182" i="11"/>
  <c r="D262" i="11"/>
  <c r="D118" i="11"/>
  <c r="D123" i="11"/>
  <c r="D255" i="11"/>
  <c r="D112" i="11"/>
  <c r="D224" i="11"/>
  <c r="D150" i="11"/>
  <c r="D71" i="11"/>
  <c r="D271" i="11"/>
  <c r="D222" i="11"/>
  <c r="D209" i="11"/>
  <c r="D300" i="11"/>
  <c r="D252" i="11"/>
  <c r="D308" i="11"/>
  <c r="D305" i="11"/>
  <c r="D168" i="11"/>
  <c r="D286" i="11"/>
  <c r="D124" i="11"/>
  <c r="D136" i="11"/>
  <c r="D105" i="11"/>
  <c r="D269" i="11"/>
  <c r="D139" i="11"/>
  <c r="D256" i="11"/>
  <c r="D129" i="11"/>
  <c r="D77" i="11"/>
  <c r="D227" i="11"/>
  <c r="D114" i="11"/>
  <c r="D106" i="11"/>
  <c r="D33" i="11"/>
  <c r="D180" i="11"/>
  <c r="D95" i="11"/>
  <c r="D166" i="11"/>
  <c r="D215" i="11"/>
  <c r="D154" i="11"/>
  <c r="D49" i="11"/>
  <c r="D243" i="11"/>
  <c r="D192" i="11"/>
  <c r="D219" i="11"/>
  <c r="D235" i="11"/>
  <c r="D295" i="11"/>
  <c r="D185" i="11"/>
  <c r="D42" i="11"/>
  <c r="D147" i="11"/>
  <c r="D60" i="11"/>
  <c r="J105" i="7"/>
  <c r="J129" i="7"/>
  <c r="J153" i="7"/>
  <c r="J177" i="7"/>
  <c r="J201" i="7"/>
  <c r="J223" i="7"/>
  <c r="J245" i="7"/>
  <c r="J267" i="7"/>
  <c r="O55" i="9"/>
  <c r="O145" i="9"/>
  <c r="O165" i="9"/>
  <c r="J103" i="7"/>
  <c r="J127" i="7"/>
  <c r="J151" i="7"/>
  <c r="J175" i="7"/>
  <c r="J199" i="7"/>
  <c r="J221" i="7"/>
  <c r="J243" i="7"/>
  <c r="J265" i="7"/>
  <c r="J287" i="7"/>
  <c r="J309" i="7"/>
  <c r="O99" i="9"/>
  <c r="O106" i="9"/>
  <c r="O132" i="9"/>
  <c r="O233" i="9"/>
  <c r="J101" i="7"/>
  <c r="J125" i="7"/>
  <c r="J149" i="7"/>
  <c r="J173" i="7"/>
  <c r="J197" i="7"/>
  <c r="J219" i="7"/>
  <c r="J241" i="7"/>
  <c r="J263" i="7"/>
  <c r="J307" i="7"/>
  <c r="O50" i="9"/>
  <c r="O93" i="9"/>
  <c r="J97" i="7"/>
  <c r="J121" i="7"/>
  <c r="J145" i="7"/>
  <c r="J169" i="7"/>
  <c r="J193" i="7"/>
  <c r="J215" i="7"/>
  <c r="J261" i="7"/>
  <c r="J283" i="7"/>
  <c r="J303" i="7"/>
  <c r="O19" i="9"/>
  <c r="O53" i="9"/>
  <c r="O54" i="9"/>
  <c r="O187" i="9"/>
  <c r="J281" i="7"/>
  <c r="O11" i="9"/>
  <c r="O40" i="9"/>
  <c r="J89" i="7"/>
  <c r="J113" i="7"/>
  <c r="J137" i="7"/>
  <c r="J161" i="7"/>
  <c r="J185" i="7"/>
  <c r="J209" i="7"/>
  <c r="J231" i="7"/>
  <c r="J253" i="7"/>
  <c r="J286" i="7"/>
  <c r="J295" i="7"/>
  <c r="O31" i="9"/>
  <c r="O51" i="9"/>
  <c r="O70" i="9"/>
  <c r="O96" i="9"/>
  <c r="O160" i="9"/>
  <c r="J87" i="7"/>
  <c r="J159" i="7"/>
  <c r="J183" i="7"/>
  <c r="J207" i="7"/>
  <c r="J229" i="7"/>
  <c r="J262" i="7"/>
  <c r="J273" i="7"/>
  <c r="J293" i="7"/>
  <c r="O16" i="9"/>
  <c r="O23" i="9"/>
  <c r="O37" i="9"/>
  <c r="O63" i="9"/>
  <c r="O191" i="9"/>
  <c r="O197" i="9"/>
  <c r="O2" i="9"/>
  <c r="J135" i="7"/>
  <c r="J85" i="7"/>
  <c r="J109" i="7"/>
  <c r="J205" i="7"/>
  <c r="J238" i="7"/>
  <c r="J249" i="7"/>
  <c r="J271" i="7"/>
  <c r="J291" i="7"/>
  <c r="O8" i="9"/>
  <c r="O57" i="9"/>
  <c r="O88" i="9"/>
  <c r="O216" i="9"/>
  <c r="O52" i="9"/>
  <c r="J111" i="7"/>
  <c r="J133" i="7"/>
  <c r="J157" i="7"/>
  <c r="J181" i="7"/>
  <c r="J83" i="7"/>
  <c r="J107" i="7"/>
  <c r="J131" i="7"/>
  <c r="J155" i="7"/>
  <c r="J179" i="7"/>
  <c r="J214" i="7"/>
  <c r="J225" i="7"/>
  <c r="J247" i="7"/>
  <c r="J269" i="7"/>
  <c r="J289" i="7"/>
  <c r="O202" i="9"/>
  <c r="O208" i="9"/>
  <c r="O91" i="9"/>
  <c r="O127" i="9"/>
  <c r="O163" i="9"/>
  <c r="O47" i="9"/>
  <c r="O48" i="9"/>
  <c r="O61" i="9"/>
  <c r="O76" i="9"/>
  <c r="O83" i="9"/>
  <c r="O84" i="9"/>
  <c r="O97" i="9"/>
  <c r="O112" i="9"/>
  <c r="O119" i="9"/>
  <c r="O120" i="9"/>
  <c r="O133" i="9"/>
  <c r="O148" i="9"/>
  <c r="O155" i="9"/>
  <c r="O156" i="9"/>
  <c r="O169" i="9"/>
  <c r="O176" i="9"/>
  <c r="O203" i="9"/>
  <c r="O241" i="9"/>
  <c r="O256" i="9"/>
  <c r="O89" i="9"/>
  <c r="O125" i="9"/>
  <c r="O161" i="9"/>
  <c r="O175" i="9"/>
  <c r="O188" i="9"/>
  <c r="O382" i="9"/>
  <c r="O370" i="9"/>
  <c r="O358" i="9"/>
  <c r="O346" i="9"/>
  <c r="O334" i="9"/>
  <c r="O322" i="9"/>
  <c r="O310" i="9"/>
  <c r="O298" i="9"/>
  <c r="O286" i="9"/>
  <c r="O274" i="9"/>
  <c r="O262" i="9"/>
  <c r="O250" i="9"/>
  <c r="O381" i="9"/>
  <c r="O369" i="9"/>
  <c r="O357" i="9"/>
  <c r="O345" i="9"/>
  <c r="O333" i="9"/>
  <c r="O321" i="9"/>
  <c r="O309" i="9"/>
  <c r="O297" i="9"/>
  <c r="O285" i="9"/>
  <c r="O273" i="9"/>
  <c r="O261" i="9"/>
  <c r="O249" i="9"/>
  <c r="O380" i="9"/>
  <c r="O368" i="9"/>
  <c r="O356" i="9"/>
  <c r="O344" i="9"/>
  <c r="O332" i="9"/>
  <c r="O320" i="9"/>
  <c r="O308" i="9"/>
  <c r="O296" i="9"/>
  <c r="O284" i="9"/>
  <c r="O272" i="9"/>
  <c r="O260" i="9"/>
  <c r="O248" i="9"/>
  <c r="O379" i="9"/>
  <c r="O367" i="9"/>
  <c r="O355" i="9"/>
  <c r="O343" i="9"/>
  <c r="O331" i="9"/>
  <c r="O319" i="9"/>
  <c r="O307" i="9"/>
  <c r="O295" i="9"/>
  <c r="O283" i="9"/>
  <c r="O271" i="9"/>
  <c r="O259" i="9"/>
  <c r="O378" i="9"/>
  <c r="O366" i="9"/>
  <c r="O354" i="9"/>
  <c r="O342" i="9"/>
  <c r="O330" i="9"/>
  <c r="O318" i="9"/>
  <c r="O306" i="9"/>
  <c r="O294" i="9"/>
  <c r="O282" i="9"/>
  <c r="O270" i="9"/>
  <c r="O258" i="9"/>
  <c r="O247" i="9"/>
  <c r="O377" i="9"/>
  <c r="O365" i="9"/>
  <c r="O353" i="9"/>
  <c r="O341" i="9"/>
  <c r="O329" i="9"/>
  <c r="O317" i="9"/>
  <c r="O305" i="9"/>
  <c r="O293" i="9"/>
  <c r="O281" i="9"/>
  <c r="O269" i="9"/>
  <c r="O257" i="9"/>
  <c r="O375" i="9"/>
  <c r="O363" i="9"/>
  <c r="O351" i="9"/>
  <c r="O339" i="9"/>
  <c r="O327" i="9"/>
  <c r="O315" i="9"/>
  <c r="O303" i="9"/>
  <c r="O291" i="9"/>
  <c r="O279" i="9"/>
  <c r="O267" i="9"/>
  <c r="O255" i="9"/>
  <c r="O374" i="9"/>
  <c r="O362" i="9"/>
  <c r="O350" i="9"/>
  <c r="O338" i="9"/>
  <c r="O326" i="9"/>
  <c r="O314" i="9"/>
  <c r="O302" i="9"/>
  <c r="O290" i="9"/>
  <c r="O278" i="9"/>
  <c r="O266" i="9"/>
  <c r="O254" i="9"/>
  <c r="O373" i="9"/>
  <c r="O361" i="9"/>
  <c r="O349" i="9"/>
  <c r="O337" i="9"/>
  <c r="O325" i="9"/>
  <c r="O313" i="9"/>
  <c r="O301" i="9"/>
  <c r="O289" i="9"/>
  <c r="O277" i="9"/>
  <c r="O265" i="9"/>
  <c r="O253" i="9"/>
  <c r="O372" i="9"/>
  <c r="O360" i="9"/>
  <c r="O348" i="9"/>
  <c r="O336" i="9"/>
  <c r="O324" i="9"/>
  <c r="O312" i="9"/>
  <c r="O300" i="9"/>
  <c r="O288" i="9"/>
  <c r="O276" i="9"/>
  <c r="O264" i="9"/>
  <c r="O252" i="9"/>
  <c r="O383" i="9"/>
  <c r="O371" i="9"/>
  <c r="O359" i="9"/>
  <c r="O347" i="9"/>
  <c r="O335" i="9"/>
  <c r="O323" i="9"/>
  <c r="O311" i="9"/>
  <c r="O299" i="9"/>
  <c r="O287" i="9"/>
  <c r="O275" i="9"/>
  <c r="O263" i="9"/>
  <c r="O251" i="9"/>
  <c r="O22" i="9"/>
  <c r="O44" i="9"/>
  <c r="O80" i="9"/>
  <c r="O116" i="9"/>
  <c r="O152" i="9"/>
  <c r="O173" i="9"/>
  <c r="O193" i="9"/>
  <c r="O232" i="9"/>
  <c r="O316" i="9"/>
  <c r="O29" i="9"/>
  <c r="O58" i="9"/>
  <c r="O65" i="9"/>
  <c r="O94" i="9"/>
  <c r="O101" i="9"/>
  <c r="O130" i="9"/>
  <c r="O137" i="9"/>
  <c r="O166" i="9"/>
  <c r="O199" i="9"/>
  <c r="O244" i="9"/>
  <c r="O328" i="9"/>
  <c r="O13" i="9"/>
  <c r="O43" i="9"/>
  <c r="O79" i="9"/>
  <c r="O115" i="9"/>
  <c r="O151" i="9"/>
  <c r="O172" i="9"/>
  <c r="O179" i="9"/>
  <c r="O180" i="9"/>
  <c r="O194" i="9"/>
  <c r="O205" i="9"/>
  <c r="O340" i="9"/>
  <c r="J277" i="7"/>
  <c r="J301" i="7"/>
  <c r="O20" i="9"/>
  <c r="O28" i="9"/>
  <c r="O35" i="9"/>
  <c r="O36" i="9"/>
  <c r="O49" i="9"/>
  <c r="O64" i="9"/>
  <c r="O71" i="9"/>
  <c r="O72" i="9"/>
  <c r="O85" i="9"/>
  <c r="O100" i="9"/>
  <c r="O107" i="9"/>
  <c r="O108" i="9"/>
  <c r="O121" i="9"/>
  <c r="O136" i="9"/>
  <c r="O143" i="9"/>
  <c r="O144" i="9"/>
  <c r="O157" i="9"/>
  <c r="O185" i="9"/>
  <c r="O207" i="9"/>
  <c r="O211" i="9"/>
  <c r="O352" i="9"/>
  <c r="J203" i="7"/>
  <c r="J227" i="7"/>
  <c r="J251" i="7"/>
  <c r="J275" i="7"/>
  <c r="J299" i="7"/>
  <c r="O56" i="9"/>
  <c r="O92" i="9"/>
  <c r="O128" i="9"/>
  <c r="O164" i="9"/>
  <c r="O178" i="9"/>
  <c r="O184" i="9"/>
  <c r="O192" i="9"/>
  <c r="O206" i="9"/>
  <c r="O217" i="9"/>
  <c r="O364" i="9"/>
  <c r="E19" i="11" l="1"/>
  <c r="E2" i="11"/>
  <c r="E42" i="11"/>
  <c r="E180" i="11"/>
  <c r="E124" i="11"/>
  <c r="E224" i="11"/>
  <c r="E306" i="11"/>
  <c r="E232" i="11"/>
  <c r="E107" i="11"/>
  <c r="E17" i="11"/>
  <c r="E128" i="11"/>
  <c r="E277" i="11"/>
  <c r="E246" i="11"/>
  <c r="E185" i="11"/>
  <c r="E293" i="11"/>
  <c r="E186" i="11"/>
  <c r="E163" i="11"/>
  <c r="E73" i="11"/>
  <c r="E170" i="11"/>
  <c r="E219" i="11"/>
  <c r="E118" i="11"/>
  <c r="E146" i="11"/>
  <c r="E153" i="11"/>
  <c r="E22" i="11"/>
  <c r="E276" i="11"/>
  <c r="E68" i="11"/>
  <c r="E239" i="11"/>
  <c r="E35" i="11"/>
  <c r="E193" i="11"/>
  <c r="E255" i="11"/>
  <c r="E85" i="11"/>
  <c r="E305" i="11"/>
  <c r="E197" i="11"/>
  <c r="E97" i="11"/>
  <c r="E220" i="11"/>
  <c r="E155" i="11"/>
  <c r="E227" i="11"/>
  <c r="E308" i="11"/>
  <c r="E281" i="11"/>
  <c r="E18" i="11"/>
  <c r="E12" i="11"/>
  <c r="E92" i="11"/>
  <c r="E177" i="11"/>
  <c r="E108" i="11"/>
  <c r="E202" i="11"/>
  <c r="E175" i="11"/>
  <c r="E134" i="11"/>
  <c r="E157" i="11"/>
  <c r="E47" i="11"/>
  <c r="E54" i="11"/>
  <c r="E192" i="11"/>
  <c r="E77" i="11"/>
  <c r="E252" i="11"/>
  <c r="E262" i="11"/>
  <c r="E210" i="11"/>
  <c r="E229" i="11"/>
  <c r="E132" i="11"/>
  <c r="E292" i="11"/>
  <c r="E191" i="11"/>
  <c r="E160" i="11"/>
  <c r="E205" i="11"/>
  <c r="E260" i="11"/>
  <c r="E294" i="11"/>
  <c r="E15" i="11"/>
  <c r="E159" i="11"/>
  <c r="E110" i="11"/>
  <c r="E161" i="11"/>
  <c r="E230" i="11"/>
  <c r="E211" i="11"/>
  <c r="E233" i="11"/>
  <c r="E140" i="11"/>
  <c r="E234" i="11"/>
  <c r="E250" i="11"/>
  <c r="E290" i="11"/>
  <c r="E263" i="11"/>
  <c r="E65" i="11"/>
  <c r="E40" i="11"/>
  <c r="E182" i="11"/>
  <c r="E309" i="11"/>
  <c r="E102" i="11"/>
  <c r="E151" i="11"/>
  <c r="E3" i="11"/>
  <c r="E38" i="11"/>
  <c r="E84" i="11"/>
  <c r="E174" i="11"/>
  <c r="E285" i="11"/>
  <c r="E267" i="11"/>
  <c r="E270" i="11"/>
  <c r="E87" i="11"/>
  <c r="E43" i="11"/>
  <c r="E261" i="11"/>
  <c r="E74" i="11"/>
  <c r="E268" i="11"/>
  <c r="E75" i="11"/>
  <c r="E218" i="11"/>
  <c r="E265" i="11"/>
  <c r="E199" i="11"/>
  <c r="E143" i="11"/>
  <c r="E86" i="11"/>
  <c r="E114" i="11"/>
  <c r="E49" i="11"/>
  <c r="E258" i="11"/>
  <c r="E301" i="11"/>
  <c r="E162" i="11"/>
  <c r="E237" i="11"/>
  <c r="E243" i="11"/>
  <c r="E256" i="11"/>
  <c r="E209" i="11"/>
  <c r="E99" i="11"/>
  <c r="E307" i="11"/>
  <c r="E96" i="11"/>
  <c r="E41" i="11"/>
  <c r="E81" i="11"/>
  <c r="E55" i="11"/>
  <c r="E208" i="11"/>
  <c r="E89" i="11"/>
  <c r="E45" i="11"/>
  <c r="E158" i="11"/>
  <c r="E152" i="11"/>
  <c r="E221" i="11"/>
  <c r="E187" i="11"/>
  <c r="E34" i="11"/>
  <c r="E11" i="11"/>
  <c r="E76" i="11"/>
  <c r="E29" i="11"/>
  <c r="E8" i="11"/>
  <c r="E242" i="11"/>
  <c r="E69" i="11"/>
  <c r="E154" i="11"/>
  <c r="E139" i="11"/>
  <c r="E222" i="11"/>
  <c r="E238" i="11"/>
  <c r="E251" i="11"/>
  <c r="E13" i="11"/>
  <c r="E52" i="11"/>
  <c r="E113" i="11"/>
  <c r="E127" i="11"/>
  <c r="E9" i="11"/>
  <c r="E57" i="11"/>
  <c r="E225" i="11"/>
  <c r="E94" i="11"/>
  <c r="E178" i="11"/>
  <c r="E190" i="11"/>
  <c r="E287" i="11"/>
  <c r="E25" i="11"/>
  <c r="E37" i="11"/>
  <c r="E217" i="11"/>
  <c r="E241" i="11"/>
  <c r="E141" i="11"/>
  <c r="E183" i="11"/>
  <c r="E138" i="11"/>
  <c r="E274" i="11"/>
  <c r="E206" i="11"/>
  <c r="E195" i="11"/>
  <c r="E189" i="11"/>
  <c r="E93" i="11"/>
  <c r="E299" i="11"/>
  <c r="E126" i="11"/>
  <c r="E179" i="11"/>
  <c r="E259" i="11"/>
  <c r="E253" i="11"/>
  <c r="E21" i="11"/>
  <c r="E23" i="11"/>
  <c r="E31" i="11"/>
  <c r="E247" i="11"/>
  <c r="E33" i="11"/>
  <c r="E36" i="11"/>
  <c r="E168" i="11"/>
  <c r="E32" i="11"/>
  <c r="E214" i="11"/>
  <c r="E235" i="11"/>
  <c r="E129" i="11"/>
  <c r="E271" i="11"/>
  <c r="E272" i="11"/>
  <c r="E58" i="11"/>
  <c r="E283" i="11"/>
  <c r="E165" i="11"/>
  <c r="E5" i="11"/>
  <c r="E228" i="11"/>
  <c r="E111" i="11"/>
  <c r="E148" i="11"/>
  <c r="E30" i="11"/>
  <c r="E80" i="11"/>
  <c r="E284" i="11"/>
  <c r="E254" i="11"/>
  <c r="E279" i="11"/>
  <c r="E101" i="11"/>
  <c r="E240" i="11"/>
  <c r="E98" i="11"/>
  <c r="E103" i="11"/>
  <c r="E171" i="11"/>
  <c r="E90" i="11"/>
  <c r="E112" i="11"/>
  <c r="E302" i="11"/>
  <c r="E106" i="11"/>
  <c r="E249" i="11"/>
  <c r="E72" i="11"/>
  <c r="E123" i="11"/>
  <c r="E137" i="11"/>
  <c r="E115" i="11"/>
  <c r="E201" i="11"/>
  <c r="E303" i="11"/>
  <c r="E300" i="11"/>
  <c r="E215" i="11"/>
  <c r="E269" i="11"/>
  <c r="E198" i="11"/>
  <c r="E203" i="11"/>
  <c r="E60" i="11"/>
  <c r="E166" i="11"/>
  <c r="E105" i="11"/>
  <c r="E71" i="11"/>
  <c r="E26" i="11"/>
  <c r="E70" i="11"/>
  <c r="E135" i="11"/>
  <c r="E289" i="11"/>
  <c r="E109" i="11"/>
  <c r="E63" i="11"/>
  <c r="E280" i="11"/>
  <c r="E14" i="11"/>
  <c r="E131" i="11"/>
  <c r="E28" i="11"/>
  <c r="E121" i="11"/>
  <c r="E282" i="11"/>
  <c r="E200" i="11"/>
  <c r="E88" i="11"/>
  <c r="E39" i="11"/>
  <c r="E172" i="11"/>
  <c r="E67" i="11"/>
  <c r="E173" i="11"/>
  <c r="E245" i="11"/>
  <c r="E16" i="11"/>
  <c r="E147" i="11"/>
  <c r="E95" i="11"/>
  <c r="E136" i="11"/>
  <c r="E150" i="11"/>
  <c r="E10" i="11"/>
  <c r="E257" i="11"/>
  <c r="E248" i="11"/>
  <c r="E194" i="11"/>
  <c r="E20" i="11"/>
  <c r="E296" i="11"/>
  <c r="E44" i="11"/>
  <c r="E7" i="11"/>
  <c r="E266" i="11"/>
  <c r="E59" i="11"/>
  <c r="E104" i="11"/>
  <c r="E79" i="11"/>
  <c r="E144" i="11"/>
  <c r="E51" i="11"/>
  <c r="E236" i="11"/>
  <c r="E46" i="11"/>
  <c r="E223" i="11"/>
  <c r="E184" i="11"/>
  <c r="E207" i="11"/>
  <c r="E116" i="11"/>
  <c r="E119" i="11"/>
  <c r="E133" i="11"/>
  <c r="E145" i="11"/>
  <c r="E167" i="11"/>
  <c r="E125" i="11"/>
  <c r="E169" i="11"/>
  <c r="E62" i="11"/>
  <c r="E50" i="11"/>
  <c r="E264" i="11"/>
  <c r="E216" i="11"/>
  <c r="E273" i="11"/>
  <c r="E130" i="11"/>
  <c r="E120" i="11"/>
  <c r="E288" i="11"/>
  <c r="E304" i="11"/>
  <c r="E212" i="11"/>
  <c r="E61" i="11"/>
  <c r="E56" i="11"/>
  <c r="E27" i="11"/>
  <c r="E226" i="11"/>
  <c r="E142" i="11"/>
  <c r="E117" i="11"/>
  <c r="E188" i="11"/>
  <c r="E100" i="11"/>
  <c r="E181" i="11"/>
  <c r="E275" i="11"/>
  <c r="E24" i="11"/>
  <c r="E278" i="11"/>
  <c r="E298" i="11"/>
  <c r="E78" i="11"/>
  <c r="E91" i="11"/>
  <c r="E204" i="11"/>
  <c r="E231" i="11"/>
  <c r="E286" i="11"/>
  <c r="E176" i="11"/>
  <c r="E295" i="11"/>
  <c r="E82" i="11"/>
  <c r="E156" i="11"/>
  <c r="E213" i="11"/>
  <c r="E53" i="11"/>
  <c r="E196" i="11"/>
  <c r="E297" i="11"/>
  <c r="E291" i="11"/>
  <c r="E149" i="11"/>
  <c r="E64" i="11"/>
  <c r="E164" i="11"/>
  <c r="E122" i="11"/>
  <c r="E48" i="11"/>
  <c r="E244" i="11"/>
  <c r="E83" i="11"/>
  <c r="E6" i="11"/>
  <c r="E4" i="11"/>
  <c r="E6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<sst xmlns="http://schemas.openxmlformats.org/spreadsheetml/2006/main" count="5242" uniqueCount="525">
  <si>
    <t>Position</t>
  </si>
  <si>
    <t>DT Data Champion</t>
  </si>
  <si>
    <t>Task1: Design a Dashboard</t>
  </si>
  <si>
    <t>Required mindset</t>
  </si>
  <si>
    <t>Deep-thinking, joy of learning</t>
  </si>
  <si>
    <t>You are asked to design a leaderboard that summarizes</t>
  </si>
  <si>
    <t>the results of a personality assessment</t>
  </si>
  <si>
    <t>DT Areas of Work</t>
  </si>
  <si>
    <t>Behavioral Intelligence, Execution, BizTech Acumen, Values driven decision making, Learnability</t>
  </si>
  <si>
    <t>Task2: Implement the dashboard</t>
  </si>
  <si>
    <t>You are asked to implement the dashboard that you designed</t>
  </si>
  <si>
    <t>in Task1. You are given some formulae that can be used</t>
  </si>
  <si>
    <t>to automate the dashboard, along with conditional formatting rules</t>
  </si>
  <si>
    <t>Why these tasks</t>
  </si>
  <si>
    <t>About DT Data Champion Role</t>
  </si>
  <si>
    <t>Blend of business analytics, data science and data engineering. Solves real world problems, gets buyin of cross functional teams, takes ownership of the outcome</t>
  </si>
  <si>
    <t>If you're hired as a Data Champion, you would be looking at a lot of real world problems, you'd have to design and implement solutions. Task1 evaluates your problem solving capabilities while Task2 evaluates your technical execution of the solution</t>
  </si>
  <si>
    <t>If hired, what would you be taught</t>
  </si>
  <si>
    <t>DeepTech Mindset</t>
  </si>
  <si>
    <t>Ability to switch between abstract and concrete ideas, to spot core insights, to extrrapolate textual ideas to real world situations</t>
  </si>
  <si>
    <t>You'd get to learn real world problem solving, working with large data sets using GSheets/Excel, Pandas, Machine Learning, LLM Training</t>
  </si>
  <si>
    <r>
      <rPr>
        <sz val="12"/>
        <color theme="1"/>
        <rFont val="Arial"/>
      </rPr>
      <t>The tasks are</t>
    </r>
    <r>
      <rPr>
        <b/>
        <sz val="12"/>
        <color theme="1"/>
        <rFont val="Arial"/>
      </rPr>
      <t xml:space="preserve"> quite easy,</t>
    </r>
    <r>
      <rPr>
        <sz val="12"/>
        <color theme="1"/>
        <rFont val="Arial"/>
      </rPr>
      <t xml:space="preserve"> provided you follow the Pareto's law: spend 80% of the time reading and understanding, 20% time executing the task</t>
    </r>
  </si>
  <si>
    <t>Basic Guidelines</t>
  </si>
  <si>
    <t>Please go through all the subsheets carefully</t>
  </si>
  <si>
    <t>Please don't take the shortcut of jumping into the task</t>
  </si>
  <si>
    <t>Once you read the context subsheets you'd understand the task better</t>
  </si>
  <si>
    <t>Expectations</t>
  </si>
  <si>
    <t>We don't expect you to completely solve the task</t>
  </si>
  <si>
    <t>We would like to evaluate how you approach it</t>
  </si>
  <si>
    <t>It is okay if you submit a partial solution to the problem</t>
  </si>
  <si>
    <t>Context</t>
  </si>
  <si>
    <t>You have one subsheet explaining the assessments and the answer key</t>
  </si>
  <si>
    <t>You have a subsheet explaining the dashboard design</t>
  </si>
  <si>
    <t>You have a subsheet explaining automations that you could use</t>
  </si>
  <si>
    <t>Formula Bucket</t>
  </si>
  <si>
    <t>You are given every formula that you'd need to complete this assignment</t>
  </si>
  <si>
    <t>However, these formulae need slight changes</t>
  </si>
  <si>
    <t>We expect you to be clever enough to pick the right formula from the bucket and complete your task</t>
  </si>
  <si>
    <t>Tech glitches</t>
  </si>
  <si>
    <t>If the images do not load, please try a different browser</t>
  </si>
  <si>
    <t>You have view only access, you can make a copy of the sheet</t>
  </si>
  <si>
    <t>Submission</t>
  </si>
  <si>
    <t>Create a copy of this sheet, fill in your entries as per the guidelines. Change the sharing permissions to "anyone with link can view" and enter the google sheet link in the google form given to you on the recruitment webpage</t>
  </si>
  <si>
    <t>Submission Link</t>
  </si>
  <si>
    <t>https://forms.gle/zDgUWy2GsmyoooQXA</t>
  </si>
  <si>
    <t>Need for a clever Assessment</t>
  </si>
  <si>
    <t>1- Innovation companies require creative individuals who can create new solutions</t>
  </si>
  <si>
    <t>2- Every Indian student claims to be creative, everyone would apply</t>
  </si>
  <si>
    <t>3- The students use ChatGPT to answer factual questions, so assessment has to be clever</t>
  </si>
  <si>
    <t>Personality Traits</t>
  </si>
  <si>
    <t>1- An innovator is expected to have five personality traits</t>
  </si>
  <si>
    <t>2- Risk-taking(adventurousness), self-learning, sense of achievement</t>
  </si>
  <si>
    <t>cross-functional thinking and ability to take feedback</t>
  </si>
  <si>
    <t>Question Design</t>
  </si>
  <si>
    <t>1- The students are given real world situations to evaluate their behavior</t>
  </si>
  <si>
    <t>2- The options are worded carefully so they try to impress us, but pick based on their persona</t>
  </si>
  <si>
    <t>3- Example: An option says I'd not get overwhelmed, I will balance. This is a trap</t>
  </si>
  <si>
    <t>Marking Scheme</t>
  </si>
  <si>
    <t>1- The best option (as per innovation persona) has 2 points</t>
  </si>
  <si>
    <t>2- The second best option has 1point, third option has 0, last option has -1</t>
  </si>
  <si>
    <t>3- This reduces the scope of chance and makes the assessment fair</t>
  </si>
  <si>
    <t>Gamification</t>
  </si>
  <si>
    <t>1- A leaderboard gamifies the assessment experience- makes it a game</t>
  </si>
  <si>
    <t>2- Students will want to improve themselves after seeing where they stand</t>
  </si>
  <si>
    <t>3- Our goal is not to judge the students, but to nudge them to improve</t>
  </si>
  <si>
    <t>Color coding</t>
  </si>
  <si>
    <t>1- Color coding students into three categories helps students in visualizing the data</t>
  </si>
  <si>
    <t>2- They can see if they are doing well or if there is a huge room for improvement</t>
  </si>
  <si>
    <t>3- The color brings a hierarchy makes it easy to consume large data</t>
  </si>
  <si>
    <t>Hierarchy</t>
  </si>
  <si>
    <t>1- Too much of data can be overwhelming, so we nest it into categories and sub-categories</t>
  </si>
  <si>
    <t>2- The scores are nested into green, yellow, red categories</t>
  </si>
  <si>
    <t>3- There is a gap between percentage and other three cells, this gives percentage an importance</t>
  </si>
  <si>
    <t>Ideas for improvement of this dashboard</t>
  </si>
  <si>
    <t>1- Can you think of rank or percentile</t>
  </si>
  <si>
    <t>2- Can you divide students into personas based on their answers, instead of scores. (Scores are judgmental). Students can also connect with other students of similar persona</t>
  </si>
  <si>
    <t>3- Can you think of a small writeup feedback for each student based on their choices</t>
  </si>
  <si>
    <t>Lookup Formulae</t>
  </si>
  <si>
    <t>1- You can use vlookup or xlookup to check each answer of the assessment</t>
  </si>
  <si>
    <t>Sample Lookup formula</t>
  </si>
  <si>
    <t>2- You can do a lookup of the key subsheet, to understand the marks that the option got</t>
  </si>
  <si>
    <t>=XLOOKUP(C2, 'Key Advanced'!$E$6:$E$9,'Key Advanced'!$D$6:$D$9)'</t>
  </si>
  <si>
    <t>3- We have hardcoded a few sample marks in the DataSet1 and DataSet2</t>
  </si>
  <si>
    <t>Conditional Formatting</t>
  </si>
  <si>
    <t>1- You can use rules of conditional formatting to color the cells based on the marks</t>
  </si>
  <si>
    <t>2- You can click on Format menu and choose conditional formatting from the menu</t>
  </si>
  <si>
    <t>3- You can choose the range where the formula gets applied and a custom formula</t>
  </si>
  <si>
    <t>Conditional Formatting functions</t>
  </si>
  <si>
    <t>1- Isblank function returns true if the cell is empty, returns false if it is not empty</t>
  </si>
  <si>
    <t>2- And function lets you check multiple criteria, while OR function lets pick from a range</t>
  </si>
  <si>
    <t>3- Putting a dollar locks the column</t>
  </si>
  <si>
    <t>Automating for each row</t>
  </si>
  <si>
    <t>1- If you use array formula function, the formula gets copies to the next student automatically</t>
  </si>
  <si>
    <t xml:space="preserve">2- You can use $ to lock a column or row. </t>
  </si>
  <si>
    <t>3- Spreadsheets will automatically adjust the formula once you drag a formula down</t>
  </si>
  <si>
    <t>Sample Array formula function</t>
  </si>
  <si>
    <t>=ARRAYFORMULA(IF((P247:P="") + (Q247:Q="") + (R247:R="") + (S247:S="") + (T247:T="") + (U247:U="") + (V247:V="") + (W247:W="") + (X247:X="") + (Y247:Y=""), "", P247:P + Q247:Q + R247:R + S247:S + T247:T + U247:U + V247:V + W247:W + X247:X'</t>
  </si>
  <si>
    <t>=ARRAYFORMULA(IF((P247:P="") + (Q247:Q="") + (R247:R="") + (S247:S="") + (T247:T="") + (U247:U="") + (V247:V="") + (W247:W="") + (X247:X="") + (Y247:Y=""), "", P247:P + Q247:Q + R247:R + S247:S + T247:T + U247:U + V247:V + W247:W + X247:X
))'</t>
  </si>
  <si>
    <t>=arrayformula(iferror(XLOOKUP(C247:C, 'Key Advanced'!$E$6:$E$9,'Key Advanced'!$D$6:$D$9),""))'</t>
  </si>
  <si>
    <t xml:space="preserve">=ARRAYFORMULA(iferror(XLOOKUP(C5:C, 'Advanced Screening'!M:M, 'Advanced Screening'!O:O),"")'
</t>
  </si>
  <si>
    <t xml:space="preserve">=ARRAYFORMULA(IF((D5:D&lt;&gt;"") + (E5:E&lt;&gt;"") &gt; 0, IFERROR(D5:D + E5:E, ""), ""))'
</t>
  </si>
  <si>
    <t>=ARRAYFORMULA(IF(F5:F&lt;&gt;"", F5:F/30*100, ""))
'</t>
  </si>
  <si>
    <t>=AND(ISNUMBER(H237), H237&gt;59)'</t>
  </si>
  <si>
    <t>=And($H237&gt;39,$H237&lt;60)'</t>
  </si>
  <si>
    <t>Advanced</t>
  </si>
  <si>
    <t>Basic</t>
  </si>
  <si>
    <t>Total</t>
  </si>
  <si>
    <t>Percentage</t>
  </si>
  <si>
    <t>Ankit Sahu</t>
  </si>
  <si>
    <t>Ritvik Aggarwal</t>
  </si>
  <si>
    <t>Kavya Reddy Y</t>
  </si>
  <si>
    <t xml:space="preserve">Sania Almeida </t>
  </si>
  <si>
    <t>Dhyanesh Sudhir Dikkar</t>
  </si>
  <si>
    <t>Naman Jain</t>
  </si>
  <si>
    <t>Sheth Mili D.</t>
  </si>
  <si>
    <t>Dhruv Rishikesh Janakala</t>
  </si>
  <si>
    <t>RUTHVIK</t>
  </si>
  <si>
    <t xml:space="preserve">Shreya Sathyanarayanan </t>
  </si>
  <si>
    <t xml:space="preserve">Hitesh Badhan </t>
  </si>
  <si>
    <t>Nabeel Ghalib</t>
  </si>
  <si>
    <t>Hemashree M S</t>
  </si>
  <si>
    <t>Shiva Krishna Reddy Burra</t>
  </si>
  <si>
    <t>Anshika Sharma</t>
  </si>
  <si>
    <t>Rajni Kant</t>
  </si>
  <si>
    <t xml:space="preserve">Anay Pund </t>
  </si>
  <si>
    <t>Daksh Sankhla</t>
  </si>
  <si>
    <t>Gayatri Rane</t>
  </si>
  <si>
    <t>Prince</t>
  </si>
  <si>
    <t>Diya Shah</t>
  </si>
  <si>
    <t>Paridhi Gupta</t>
  </si>
  <si>
    <t>Mitali</t>
  </si>
  <si>
    <t>Pratibha Yaduvanshi</t>
  </si>
  <si>
    <t>Ayush Gour</t>
  </si>
  <si>
    <t>Ujjal Roy</t>
  </si>
  <si>
    <t xml:space="preserve">Saumitra Chaubey </t>
  </si>
  <si>
    <t>Dinesh Kumar</t>
  </si>
  <si>
    <t xml:space="preserve">Samruddhi Jha </t>
  </si>
  <si>
    <t>Timestamp</t>
  </si>
  <si>
    <t>Email Address</t>
  </si>
  <si>
    <r>
      <rPr>
        <b/>
        <sz val="10"/>
        <color theme="1"/>
        <rFont val="Arial"/>
      </rPr>
      <t>Question1:</t>
    </r>
    <r>
      <rPr>
        <sz val="10"/>
        <color theme="1"/>
        <rFont val="Arial"/>
      </rPr>
      <t xml:space="preserve"> When considering enrolling in a new course or program, what is your primary motivation?  </t>
    </r>
  </si>
  <si>
    <r>
      <rPr>
        <b/>
        <sz val="10"/>
        <color theme="1"/>
        <rFont val="Arial"/>
      </rPr>
      <t>Question2:</t>
    </r>
    <r>
      <rPr>
        <sz val="10"/>
        <color theme="1"/>
        <rFont val="Arial"/>
      </rPr>
      <t xml:space="preserve"> How do you view opportunities for exposure to new ideas and experiences?  </t>
    </r>
  </si>
  <si>
    <r>
      <rPr>
        <b/>
        <sz val="10"/>
        <color theme="1"/>
        <rFont val="Arial"/>
      </rPr>
      <t>Question3:</t>
    </r>
    <r>
      <rPr>
        <sz val="10"/>
        <color theme="1"/>
        <rFont val="Arial"/>
      </rPr>
      <t xml:space="preserve"> How much time are you willing to dedicate weekly to a course that prepares you for internships?  </t>
    </r>
  </si>
  <si>
    <r>
      <rPr>
        <b/>
        <sz val="10"/>
        <color theme="1"/>
        <rFont val="Arial"/>
      </rPr>
      <t>Question4:</t>
    </r>
    <r>
      <rPr>
        <sz val="10"/>
        <color theme="1"/>
        <rFont val="Arial"/>
      </rPr>
      <t xml:space="preserve"> How do you handle a situation when a lot of people discourage you around a project that you are doing with a lot of interest</t>
    </r>
  </si>
  <si>
    <r>
      <rPr>
        <b/>
        <sz val="10"/>
        <color theme="1"/>
        <rFont val="Arial"/>
      </rPr>
      <t>Question5:</t>
    </r>
    <r>
      <rPr>
        <sz val="10"/>
        <color theme="1"/>
        <rFont val="Arial"/>
      </rPr>
      <t xml:space="preserve"> Do you wish to standout from your peers?</t>
    </r>
  </si>
  <si>
    <t>Name</t>
  </si>
  <si>
    <t>Contact Number</t>
  </si>
  <si>
    <t>Q1</t>
  </si>
  <si>
    <t>Q2</t>
  </si>
  <si>
    <t>Q3</t>
  </si>
  <si>
    <t>Q4</t>
  </si>
  <si>
    <t>Q5</t>
  </si>
  <si>
    <t>Option B: To explore a subject I’m passionate about and deepen my understanding.</t>
  </si>
  <si>
    <t>Option A: I actively seek out new experiences and ideas because they broaden my perspective and help me grow.</t>
  </si>
  <si>
    <t>Option A: I can easily spend 2hours per day, since this is the main agenda of college life</t>
  </si>
  <si>
    <t>Option D: I listen to them gently and continue doing my work. But if they persist, I would explain them my thought process and reduce friction</t>
  </si>
  <si>
    <t>OptionA: I would like to be myself, working on areas for improvement</t>
  </si>
  <si>
    <t>Option A: To gain new skills and knowledge that will benefit my future career.</t>
  </si>
  <si>
    <t>Option B: I can spend about 5-6 hours per week, I will prioritize learning and internship readiness, while balancing academics.</t>
  </si>
  <si>
    <t xml:space="preserve">Lakshya </t>
  </si>
  <si>
    <t>OptionB: I am very competitive, I would like to be ahead of my peers and build a good career</t>
  </si>
  <si>
    <t>Option B: I would talk to more friends and faculty and get feedback if I am doing the right thing.</t>
  </si>
  <si>
    <t>Ruthvik</t>
  </si>
  <si>
    <t>Option B: I value exposure to new ideas but prefer to balance it with familiar activities to avoid feeling overwhelmed.</t>
  </si>
  <si>
    <t>Option C: I prefer to stick to what I know and only occasionally try new things if necessary</t>
  </si>
  <si>
    <t>Option C: To get a certificate that will enhance my resume.</t>
  </si>
  <si>
    <t>Option C: I can allocate 2-3 hours per week for self learning on weekends, since I have a packed schedule</t>
  </si>
  <si>
    <t>Option C: I stop listening to them and continue doing my work.</t>
  </si>
  <si>
    <t>Sahil Singh</t>
  </si>
  <si>
    <t>Aarzoo Baliyan</t>
  </si>
  <si>
    <t>Malaika khan</t>
  </si>
  <si>
    <t>Gamini Sai Mahindra</t>
  </si>
  <si>
    <t>Option A: Pause the project for sometime and resume it once I am in a better state</t>
  </si>
  <si>
    <t>MADHAV SHARMA .</t>
  </si>
  <si>
    <t xml:space="preserve">Keerthana Elsa Mammen </t>
  </si>
  <si>
    <t>Sanjana Siva Shankar</t>
  </si>
  <si>
    <t>Mitra Gopal</t>
  </si>
  <si>
    <t>Siddhi Vilas Shilkar</t>
  </si>
  <si>
    <t>Rishav Kumar Patel</t>
  </si>
  <si>
    <t xml:space="preserve">Aditya Sharma </t>
  </si>
  <si>
    <t xml:space="preserve">Kanishk Singhania </t>
  </si>
  <si>
    <t xml:space="preserve">Niyati </t>
  </si>
  <si>
    <t>Shailly Sahay</t>
  </si>
  <si>
    <t>Divyanshu</t>
  </si>
  <si>
    <t>VISHESH TRIPATHI</t>
  </si>
  <si>
    <t>Kausik Pattanaik</t>
  </si>
  <si>
    <t>Sneha U Shet</t>
  </si>
  <si>
    <t>priyanka neogi</t>
  </si>
  <si>
    <t>Yash Patel</t>
  </si>
  <si>
    <t>Rakhi Kamboj</t>
  </si>
  <si>
    <t>Gokul Singh Shah</t>
  </si>
  <si>
    <t xml:space="preserve">Sakshi </t>
  </si>
  <si>
    <t>Shankar Kumar Nanda</t>
  </si>
  <si>
    <t>Puja nahak</t>
  </si>
  <si>
    <t>Saumya Chandra</t>
  </si>
  <si>
    <t>KAPADIYA JAINY MANOJBHAI</t>
  </si>
  <si>
    <t>RAHUL RAJ ABHISHEK</t>
  </si>
  <si>
    <t xml:space="preserve">Shivam Chavan </t>
  </si>
  <si>
    <t>Sandeep Singh</t>
  </si>
  <si>
    <t>Sayyada Ifrah</t>
  </si>
  <si>
    <t>Gaurav Somnath  Bombale</t>
  </si>
  <si>
    <t>Prithvi Srivastava</t>
  </si>
  <si>
    <t>Priyanshu</t>
  </si>
  <si>
    <t>Shashikant Chaudhary</t>
  </si>
  <si>
    <t xml:space="preserve">Rishvanth G V </t>
  </si>
  <si>
    <t>Fatmi Tahir</t>
  </si>
  <si>
    <t xml:space="preserve">Ravinder </t>
  </si>
  <si>
    <t xml:space="preserve">Saksham Tyagi </t>
  </si>
  <si>
    <t xml:space="preserve">Abhishek Maurya </t>
  </si>
  <si>
    <t xml:space="preserve">Chandra lekha </t>
  </si>
  <si>
    <t>Shravan Pandurang Padale</t>
  </si>
  <si>
    <t xml:space="preserve">Shavi Sharma </t>
  </si>
  <si>
    <t>Ashvi jain</t>
  </si>
  <si>
    <t xml:space="preserve">Samikshya Priyadarshini Swain </t>
  </si>
  <si>
    <t>Prasad Raut</t>
  </si>
  <si>
    <t>Anshika mittal</t>
  </si>
  <si>
    <t>Hariharasudhan M</t>
  </si>
  <si>
    <t>Charu Bisht</t>
  </si>
  <si>
    <t>Fareesa Masroor</t>
  </si>
  <si>
    <t>OptionC: I am still adapting to college right now, I would need some time to get started.</t>
  </si>
  <si>
    <t xml:space="preserve">Jasmitha </t>
  </si>
  <si>
    <t xml:space="preserve">Tanisha Tijare </t>
  </si>
  <si>
    <t>Muhammed Ayman Kamel</t>
  </si>
  <si>
    <t>Varsha</t>
  </si>
  <si>
    <t xml:space="preserve">Sakshi Singh </t>
  </si>
  <si>
    <t xml:space="preserve">Shardul vanage </t>
  </si>
  <si>
    <t>Apoorva Oyshee</t>
  </si>
  <si>
    <t>Dushyant Singh</t>
  </si>
  <si>
    <t>PRITISH PRIYADARSHI PATRA</t>
  </si>
  <si>
    <t xml:space="preserve">Sahitya bisht </t>
  </si>
  <si>
    <t>Maitri Soni</t>
  </si>
  <si>
    <t>Sandali Kishore</t>
  </si>
  <si>
    <t>Harshith</t>
  </si>
  <si>
    <t>Priyanshu Sharma</t>
  </si>
  <si>
    <t xml:space="preserve">Amitesh Tiwari </t>
  </si>
  <si>
    <t>Deepanshu Sharma</t>
  </si>
  <si>
    <t xml:space="preserve">Siddhi Jaiswal </t>
  </si>
  <si>
    <t>Amruta M Joshi</t>
  </si>
  <si>
    <t>Akash kumar soni</t>
  </si>
  <si>
    <t>Sanjeet Kumar</t>
  </si>
  <si>
    <t xml:space="preserve">Mili Shandilya </t>
  </si>
  <si>
    <t xml:space="preserve">Rajan kumar chaudhary </t>
  </si>
  <si>
    <t xml:space="preserve">Vaishnavi Vishvnath Kanade </t>
  </si>
  <si>
    <t xml:space="preserve">Mayank Joshi </t>
  </si>
  <si>
    <t xml:space="preserve">Laiba Mahrukh Ansari </t>
  </si>
  <si>
    <t>Prakriti Jha</t>
  </si>
  <si>
    <t xml:space="preserve">Santosh Saroj </t>
  </si>
  <si>
    <t>Kabyashree Hazarika</t>
  </si>
  <si>
    <t>ADARSH GUPTA</t>
  </si>
  <si>
    <t xml:space="preserve">Kalagotla Shiva Reddy </t>
  </si>
  <si>
    <t>OptionD: I have taken admission in a good college, they have good placement, I will concentrate on academics in the first year</t>
  </si>
  <si>
    <t xml:space="preserve">Sathvik reddy </t>
  </si>
  <si>
    <t xml:space="preserve">YASAR ARAFATH M </t>
  </si>
  <si>
    <t>Afsan Idrisi</t>
  </si>
  <si>
    <t xml:space="preserve">Rutvi Menpara </t>
  </si>
  <si>
    <t xml:space="preserve">Namrata Chaudhari </t>
  </si>
  <si>
    <t>Rakesh Vanam</t>
  </si>
  <si>
    <t>Ekta Rani</t>
  </si>
  <si>
    <t xml:space="preserve">Jiya Khurana </t>
  </si>
  <si>
    <t>Krish</t>
  </si>
  <si>
    <t>Gampa Sathwik</t>
  </si>
  <si>
    <t>Nandini</t>
  </si>
  <si>
    <t>Sudipta Hazra</t>
  </si>
  <si>
    <t>Talika Bajaj</t>
  </si>
  <si>
    <t>Vrushti Vyas</t>
  </si>
  <si>
    <t>Dakshita Garg</t>
  </si>
  <si>
    <t>Rahul Sen</t>
  </si>
  <si>
    <t xml:space="preserve">Anshika Chaturvedi </t>
  </si>
  <si>
    <t xml:space="preserve">Tanishq Sharma </t>
  </si>
  <si>
    <t>Ashirwad Kumar</t>
  </si>
  <si>
    <t>Ritik Kumar Gupta</t>
  </si>
  <si>
    <t>Sobhit Singhal</t>
  </si>
  <si>
    <t>Archana Nayaka A M</t>
  </si>
  <si>
    <t>PREMKUMAR M</t>
  </si>
  <si>
    <t>Shekinah.A</t>
  </si>
  <si>
    <t xml:space="preserve">Ansh Malhotra </t>
  </si>
  <si>
    <t xml:space="preserve">Satakshi Gupta </t>
  </si>
  <si>
    <t>Chitransh Srivastava</t>
  </si>
  <si>
    <t>Option D: I usually wait for opportunities to come to me rather than actively seeking them out.</t>
  </si>
  <si>
    <t>G Himavanth Reddy</t>
  </si>
  <si>
    <t xml:space="preserve">Harsh Sindhwal </t>
  </si>
  <si>
    <t xml:space="preserve">Madiha Fatema </t>
  </si>
  <si>
    <t>GAURAV SONI</t>
  </si>
  <si>
    <t xml:space="preserve">GAURAV SONI </t>
  </si>
  <si>
    <t>Option D: I would like to focus on academics in the first year, I have been told to start thinking of internships in the third year</t>
  </si>
  <si>
    <t>Aaron Pammi</t>
  </si>
  <si>
    <t xml:space="preserve">Atharv aggrawal </t>
  </si>
  <si>
    <t xml:space="preserve">Nandhini. J </t>
  </si>
  <si>
    <t xml:space="preserve">Shashwat Rai </t>
  </si>
  <si>
    <t>Manikanta</t>
  </si>
  <si>
    <t xml:space="preserve">Seyram Dorgbetor </t>
  </si>
  <si>
    <t>Sarah</t>
  </si>
  <si>
    <t xml:space="preserve">Kritika Tekchandani </t>
  </si>
  <si>
    <t xml:space="preserve">Divyanidhi Dubey </t>
  </si>
  <si>
    <t>Rohit Negi</t>
  </si>
  <si>
    <t>Shekhar Thapa</t>
  </si>
  <si>
    <t xml:space="preserve">Aryan sanjay </t>
  </si>
  <si>
    <t>Dhanwanth Krisha D</t>
  </si>
  <si>
    <t>Narravula Rohith</t>
  </si>
  <si>
    <t xml:space="preserve">Anshika Mandwarya </t>
  </si>
  <si>
    <t>Paluru Harshita Vasavi</t>
  </si>
  <si>
    <t xml:space="preserve">Mahak </t>
  </si>
  <si>
    <t>Khushmeet Singh</t>
  </si>
  <si>
    <t xml:space="preserve">Kanikaa gupta </t>
  </si>
  <si>
    <t>Rishika srivastava</t>
  </si>
  <si>
    <t xml:space="preserve">Misha Srivastava </t>
  </si>
  <si>
    <t>Muhammad Anas</t>
  </si>
  <si>
    <t xml:space="preserve">Aditya Kumar </t>
  </si>
  <si>
    <t>Anjali Kumari</t>
  </si>
  <si>
    <t xml:space="preserve">Arhama Saba </t>
  </si>
  <si>
    <t>Asmita Lohia</t>
  </si>
  <si>
    <t>Keerthana R</t>
  </si>
  <si>
    <t>Appana p g s s m jayaraj</t>
  </si>
  <si>
    <t>Rishik Chaudhary</t>
  </si>
  <si>
    <t>Abyalew Teklu</t>
  </si>
  <si>
    <t xml:space="preserve">Simran Tiwari </t>
  </si>
  <si>
    <t xml:space="preserve">Maitri Patel </t>
  </si>
  <si>
    <t>Jotiba Ashok Jadhav</t>
  </si>
  <si>
    <t>Sakhi Chatterjee</t>
  </si>
  <si>
    <t>Mannuru Tejaswani</t>
  </si>
  <si>
    <t>Khushi Chadha</t>
  </si>
  <si>
    <t>B.Shiva Sathvik</t>
  </si>
  <si>
    <t>Himanjit Choudhury</t>
  </si>
  <si>
    <t xml:space="preserve">Vishesh kataria </t>
  </si>
  <si>
    <t xml:space="preserve">Ashok Kumar </t>
  </si>
  <si>
    <t>Amit Kumar</t>
  </si>
  <si>
    <t xml:space="preserve">Prasannakumar </t>
  </si>
  <si>
    <t xml:space="preserve">Surendra Bheemanathini </t>
  </si>
  <si>
    <t>Erukonda Saikiran</t>
  </si>
  <si>
    <t>Surya Pillalamarri</t>
  </si>
  <si>
    <t>Aniket Bihana</t>
  </si>
  <si>
    <t>Abhishek Kansal</t>
  </si>
  <si>
    <t>Kanta Sai Dhanush</t>
  </si>
  <si>
    <t>Vaibhav Ambadas Waghmare</t>
  </si>
  <si>
    <t xml:space="preserve">Nishanth Pragnesh B </t>
  </si>
  <si>
    <t>Hardik Giri Goswami</t>
  </si>
  <si>
    <t xml:space="preserve">Gayatri yadav </t>
  </si>
  <si>
    <t>Aditya Naik</t>
  </si>
  <si>
    <t>Hemant Singh Parihar</t>
  </si>
  <si>
    <t>Devhuti Mahore</t>
  </si>
  <si>
    <t xml:space="preserve">Anoushka Khemani </t>
  </si>
  <si>
    <t>Aisha Jaiswal</t>
  </si>
  <si>
    <t xml:space="preserve">Mounika Gannamanthi </t>
  </si>
  <si>
    <t>Sparsh S. Pradhan</t>
  </si>
  <si>
    <t>Saicharitha Yanambakam</t>
  </si>
  <si>
    <t xml:space="preserve">Dadvaiah Pavan </t>
  </si>
  <si>
    <t>Tushar Tiwari</t>
  </si>
  <si>
    <t>kashish kamra</t>
  </si>
  <si>
    <t>Sejal Mahesh Vetkar</t>
  </si>
  <si>
    <t>Prathamesh Patil</t>
  </si>
  <si>
    <t xml:space="preserve">SUSHANT </t>
  </si>
  <si>
    <t>Debnandini Kar</t>
  </si>
  <si>
    <t>Ashna Tuli</t>
  </si>
  <si>
    <t>Lokesh</t>
  </si>
  <si>
    <t xml:space="preserve">Dr. Shifa Sami </t>
  </si>
  <si>
    <t>Charmie J Jain</t>
  </si>
  <si>
    <t>Vikanshi singh</t>
  </si>
  <si>
    <t xml:space="preserve">Ambreen Siddiqui </t>
  </si>
  <si>
    <t>Havilah Bodde</t>
  </si>
  <si>
    <t xml:space="preserve">Nunavath Akhila </t>
  </si>
  <si>
    <t>M.Ramani</t>
  </si>
  <si>
    <t xml:space="preserve">Sudarshan Amol Saraswat </t>
  </si>
  <si>
    <t>Yash Tiwari</t>
  </si>
  <si>
    <t>Harish A</t>
  </si>
  <si>
    <t xml:space="preserve">Keerthika tangirala </t>
  </si>
  <si>
    <t>Ezak Victory</t>
  </si>
  <si>
    <t>Ranjith kumar v</t>
  </si>
  <si>
    <t>Gayatri choudhary</t>
  </si>
  <si>
    <t>Sanjana Jayaraj</t>
  </si>
  <si>
    <t>Vinodhini S</t>
  </si>
  <si>
    <t>kuheli sen</t>
  </si>
  <si>
    <t>Ibrahim Bhaila</t>
  </si>
  <si>
    <t>Dhruv Bhut</t>
  </si>
  <si>
    <t>Deepak kushwaha</t>
  </si>
  <si>
    <t>Rimpi Saikia</t>
  </si>
  <si>
    <t xml:space="preserve">Pranav Matkar </t>
  </si>
  <si>
    <t xml:space="preserve">Deva Rugved </t>
  </si>
  <si>
    <t>Anchal Dubey</t>
  </si>
  <si>
    <t>ADARSH  T</t>
  </si>
  <si>
    <t xml:space="preserve">Gayatri Choudhary </t>
  </si>
  <si>
    <t>Shashi Kumar</t>
  </si>
  <si>
    <t xml:space="preserve">Bhoomika aggarwal </t>
  </si>
  <si>
    <t xml:space="preserve">Gurudayal Maurya </t>
  </si>
  <si>
    <t xml:space="preserve">Sourajit Deb </t>
  </si>
  <si>
    <t>Fadeela Naqash</t>
  </si>
  <si>
    <t>Nimanpreet Kaur</t>
  </si>
  <si>
    <t>Aryan Khare</t>
  </si>
  <si>
    <t>Nithya sree B</t>
  </si>
  <si>
    <t xml:space="preserve">Akshay Kumar </t>
  </si>
  <si>
    <t>Mani sathwik Barigela</t>
  </si>
  <si>
    <t xml:space="preserve">Kunal Pal </t>
  </si>
  <si>
    <t>Bhavik Vimal Prajapati</t>
  </si>
  <si>
    <t>Kamble Rutik</t>
  </si>
  <si>
    <t>Humma Irshad</t>
  </si>
  <si>
    <t>Ayush Ajay Singh</t>
  </si>
  <si>
    <t>Shireen Samir Momin</t>
  </si>
  <si>
    <t xml:space="preserve">Abdul Al Islam </t>
  </si>
  <si>
    <t xml:space="preserve">Yamini Singh </t>
  </si>
  <si>
    <t>Anuj Kumar Tiwari</t>
  </si>
  <si>
    <t>Narendrakumar Kumawat</t>
  </si>
  <si>
    <t>RUDRA KAUSHIK</t>
  </si>
  <si>
    <t xml:space="preserve">Athinamilagi A Vignesh K </t>
  </si>
  <si>
    <t xml:space="preserve">Srikumar sahoo </t>
  </si>
  <si>
    <t xml:space="preserve">KANDULA V UMADEEKSHITH REDDY </t>
  </si>
  <si>
    <t>Younus Md</t>
  </si>
  <si>
    <t xml:space="preserve">Vaibhav Agrahari </t>
  </si>
  <si>
    <t>Khushi Raj</t>
  </si>
  <si>
    <t xml:space="preserve">MARIYALA MADHU </t>
  </si>
  <si>
    <t xml:space="preserve">Jayeta Nandi </t>
  </si>
  <si>
    <t>R.Vijay Vikas</t>
  </si>
  <si>
    <t>Aishwarya Kande</t>
  </si>
  <si>
    <t>Sundaram Singh</t>
  </si>
  <si>
    <t>Yash Bodade</t>
  </si>
  <si>
    <t>Sweta Maurya</t>
  </si>
  <si>
    <t xml:space="preserve">Laukik sanjay Kande </t>
  </si>
  <si>
    <t>Tanisha Dhasmana</t>
  </si>
  <si>
    <t xml:space="preserve">Venkata Gopi Gowravarapu </t>
  </si>
  <si>
    <t xml:space="preserve">Fatima Shafique </t>
  </si>
  <si>
    <t>P.R.POOJA</t>
  </si>
  <si>
    <t>Suhana yadav</t>
  </si>
  <si>
    <t>K.Kaviya</t>
  </si>
  <si>
    <t xml:space="preserve">Raju chitte </t>
  </si>
  <si>
    <t>Anu Somy</t>
  </si>
  <si>
    <t xml:space="preserve">Poornima Gadipati </t>
  </si>
  <si>
    <t>Shubham</t>
  </si>
  <si>
    <t xml:space="preserve">Aditya Pattnaik </t>
  </si>
  <si>
    <t>Achu Abraham</t>
  </si>
  <si>
    <t xml:space="preserve">Boini sushmitha </t>
  </si>
  <si>
    <t>Thejas Bhat P</t>
  </si>
  <si>
    <t xml:space="preserve">Pandiri Chaitanya Prakash </t>
  </si>
  <si>
    <t>Bhumika Tiwari</t>
  </si>
  <si>
    <t>Abhishek Kumar Srivastava</t>
  </si>
  <si>
    <t>Manoj</t>
  </si>
  <si>
    <t>Vishnu S Menon</t>
  </si>
  <si>
    <t>Anamitra Bagchi</t>
  </si>
  <si>
    <t xml:space="preserve">Nimmarasi Rahul Yadav </t>
  </si>
  <si>
    <t xml:space="preserve">Palakuri Akshay goud </t>
  </si>
  <si>
    <t>Himavamshi</t>
  </si>
  <si>
    <t xml:space="preserve">Batool Amina </t>
  </si>
  <si>
    <t>Yashpreet Singh Pannu</t>
  </si>
  <si>
    <t xml:space="preserve">Umang Rupesh Modak </t>
  </si>
  <si>
    <t xml:space="preserve">Mathesh Sankar K </t>
  </si>
  <si>
    <t>Abish Kamran</t>
  </si>
  <si>
    <t>Vishal Singh</t>
  </si>
  <si>
    <t xml:space="preserve">PEDDAKOTLA RAHUL </t>
  </si>
  <si>
    <t>K N Navaneet Singh</t>
  </si>
  <si>
    <t>Option D: To fulfill a requirement or because it fits easily into my schedule.</t>
  </si>
  <si>
    <t>Email address</t>
  </si>
  <si>
    <t xml:space="preserve">  Q1: Which of the following best identifies you?  </t>
  </si>
  <si>
    <t xml:space="preserve">Q2: Which of the following scenarios best reflects your sense of achievement?  </t>
  </si>
  <si>
    <t xml:space="preserve">Q3: Which of the following best describes how you handle decision-making in your daily life? </t>
  </si>
  <si>
    <t xml:space="preserve">Q4: Which of the following best describes how you handle situations that require patience? </t>
  </si>
  <si>
    <t xml:space="preserve">Q5: Which of the following best describes how you view and understand yourself? </t>
  </si>
  <si>
    <r>
      <rPr>
        <b/>
        <sz val="10"/>
        <color theme="1"/>
        <rFont val="Arial"/>
      </rPr>
      <t xml:space="preserve">Situation1: </t>
    </r>
    <r>
      <rPr>
        <sz val="10"/>
        <color theme="1"/>
        <rFont val="Arial"/>
      </rPr>
      <t>You are offered an internship with a decision-maker in a startup. The internship involves working on an ambiguous project with minimal guidance. Your primary goal is to gain valuable experience, but you also have upcoming placement interviews.</t>
    </r>
  </si>
  <si>
    <r>
      <rPr>
        <b/>
        <sz val="10"/>
        <color theme="1"/>
        <rFont val="Arial"/>
      </rPr>
      <t xml:space="preserve">Situation2: </t>
    </r>
    <r>
      <rPr>
        <sz val="10"/>
        <color theme="1"/>
        <rFont val="Arial"/>
      </rPr>
      <t>You are given a challenging project in your internship that requires solving a complex problem with no clear instructions. The success of the project depends on how you approach and break down the problem.</t>
    </r>
  </si>
  <si>
    <r>
      <rPr>
        <b/>
        <sz val="10"/>
        <color theme="1"/>
        <rFont val="Arial"/>
      </rPr>
      <t>Situation3:</t>
    </r>
    <r>
      <rPr>
        <sz val="10"/>
        <color theme="1"/>
        <rFont val="Arial"/>
      </rPr>
      <t xml:space="preserve"> Your college is offering a semester-long elective course that will require significant time and effort but offers no immediate grade or credit benefit. How do you decide whether to enroll?  </t>
    </r>
  </si>
  <si>
    <r>
      <rPr>
        <b/>
        <sz val="10"/>
        <color theme="1"/>
        <rFont val="Arial"/>
      </rPr>
      <t xml:space="preserve">Situation4: </t>
    </r>
    <r>
      <rPr>
        <sz val="10"/>
        <color theme="1"/>
        <rFont val="Arial"/>
      </rPr>
      <t>You are offered an internship that provides significant hands-on experience and learning opportunities, but it does not come with an official certificate. You have the chance to work closely with decision-makers on real projects.</t>
    </r>
  </si>
  <si>
    <r>
      <rPr>
        <b/>
        <sz val="10"/>
        <color theme="1"/>
        <rFont val="Arial"/>
      </rPr>
      <t xml:space="preserve">Situation5: </t>
    </r>
    <r>
      <rPr>
        <sz val="10"/>
        <color theme="1"/>
        <rFont val="Arial"/>
      </rPr>
      <t>You are involved in an internship project that requires ongoing effort and iteration. The project will not show immediate results, and it requires a focus on the process rather than expecting quick outcomes.</t>
    </r>
  </si>
  <si>
    <t>Role Applied to</t>
  </si>
  <si>
    <t>Q6</t>
  </si>
  <si>
    <t>Q7</t>
  </si>
  <si>
    <t>Q8</t>
  </si>
  <si>
    <t>Q9</t>
  </si>
  <si>
    <t>Q10</t>
  </si>
  <si>
    <t>Option D: I’m open to traveling to new destinations, but I usually do thorough research and plan ahead to minimize any potential risks or uncertainties.</t>
  </si>
  <si>
    <t>Option B: Receiving compliments and recognition from friends or family for something you've accomplished.</t>
  </si>
  <si>
    <t>Option D: I usually gather a lot of information and consider others' opinions but ultimately trust my own judgment to make the final decision.</t>
  </si>
  <si>
    <t>Option C: I often seek out activities where I can see incremental progress, as it helps me stay patient and motivated over time.</t>
  </si>
  <si>
    <t>Option C: I sometimes think about my strengths and weaknesses, but I often rely on feedback from others to understand myself better.</t>
  </si>
  <si>
    <t>Option D: Use the internship to network and gain recommendations from the decision-maker, hoping it will directly improve your placement prospects.</t>
  </si>
  <si>
    <t>Option B: Rely on first principles reasoning, breaking the problem down to its most basic elements and building up your understanding from there.</t>
  </si>
  <si>
    <t>Option A: Accept the internship to gain hands-on experience and valuable learning opportunities, without worrying about formal recognition.</t>
  </si>
  <si>
    <t>Option D: Regularly seek feedback from your mentor to ensure you are on the right track and adjust your efforts accordingly to see quicker progress.</t>
  </si>
  <si>
    <t>Option A: Finishing daily tasks quickly and efficiently, allowing you to feel productive and move on to other activities.</t>
  </si>
  <si>
    <t>Option A: I make decisions on my own but like to have some guidelines or a framework to follow to feel more confident.</t>
  </si>
  <si>
    <t>Option B: I often seek advice and approval from others before making a decision to ensure I’m on the right track.</t>
  </si>
  <si>
    <t>Option D: I am aware of my strengths and weaknesses but prefer to focus on my strengths to stay motivated and positive.</t>
  </si>
  <si>
    <t>Option D: Use this opportunity to network and seek advice from others who have solved similar problems, hoping to gather enough information to complete the project successfully.</t>
  </si>
  <si>
    <t>Option C: I enjoy exploring new places, but I like to have a detailed itinerary and some certainty about what I will be doing each day.</t>
  </si>
  <si>
    <t>Option D: Learning a new skill or hobby and overcoming difficulties along the way, regardless of how well you master it in the end.</t>
  </si>
  <si>
    <t>Option D: I enjoy activities like gardening or practicing a musical instrument, even if progress is slow.</t>
  </si>
  <si>
    <t>Option A: I focus more on getting things done and I feel that I'd overthink if I think about my strength and weakness</t>
  </si>
  <si>
    <t>Option C: Seek a balance between structured thinking and first principles reasoning, using frameworks where they fit and breaking down elements from scratch when needed.</t>
  </si>
  <si>
    <t>Option B: Accept the internship and emphasize to everyone how it will contribute to your self-development and long-term career growth, even without a certificate.</t>
  </si>
  <si>
    <t>Option C: Balance your approach by setting short-term goals to achieve quick wins while keeping the long-term process in mind.</t>
  </si>
  <si>
    <t>Option A: Prioritize placement preparation, requesting more structured guidance in the internship to save time for your interview preparations.</t>
  </si>
  <si>
    <t>Option A: Focus on learning and applying established frameworks and structured thinking methods to systematically approach the problem.</t>
  </si>
  <si>
    <t>Option B: Focus on the aspects of the project that provide immediate feedback and visible results, as this keeps you motivated.</t>
  </si>
  <si>
    <t>Option B: When faced with the chance to travel to a completely new place with no set plans, I get excited about the unknown and the potential for unexpected adventures.</t>
  </si>
  <si>
    <t>Option C: Completing a challenging workout or training regimen that you've been working on for weeks.</t>
  </si>
  <si>
    <t>Option B: I regularly reflect on my strengths and weaknesses, using this self-awareness to set personal goals and improve myself.</t>
  </si>
  <si>
    <t>Option C: Balance both the internship and placement preparation by setting a strict schedule, ensuring you give adequate time to both without compromising on either.</t>
  </si>
  <si>
    <t>Option D: Take the internship but request a letter of recommendation or some form of written acknowledgment from the decision-makers as an alternative to a certificate.</t>
  </si>
  <si>
    <t>Option C: Request detailed instructions and specific guidelines from your mentor to ensure you understand exactly what needs to be done.</t>
  </si>
  <si>
    <t>Option C: When faced with a decision, I prefer to rely on my own judgment and instincts, even if it means making mistakes along the way.</t>
  </si>
  <si>
    <t>Option A: Dive into the detailed aspects of the project, track markers for measurement, it might take a long time before you see any significant results.</t>
  </si>
  <si>
    <t>Option B: Enroll in the course because I am genuinely interested in the subject and see long-term benefits.</t>
  </si>
  <si>
    <t>Option C: Only enroll if it fits easily into my schedule and does not interfere with my other activities.</t>
  </si>
  <si>
    <t>Option A: Enroll in the course because it will help me stay competitive and not fall behind my peers.</t>
  </si>
  <si>
    <t>Option A: I prefer tasks that show quick results and tend to get frustrated if I don’t see immediate progress.</t>
  </si>
  <si>
    <t>Option B: Fully commit to the internship, knowing that your placement preparation will be compromised significantly.</t>
  </si>
  <si>
    <t>Priyanka Neogi</t>
  </si>
  <si>
    <t xml:space="preserve">SAKSHAM TYAGI </t>
  </si>
  <si>
    <t xml:space="preserve">Sahitya Bisht </t>
  </si>
  <si>
    <t>Option D: Skip the course because I prefer to focus on activities that provide immediate benefits like grades or credits.</t>
  </si>
  <si>
    <t>Ashirwad kumar</t>
  </si>
  <si>
    <t>chitransh srivastava</t>
  </si>
  <si>
    <t>KEERTHANA R</t>
  </si>
  <si>
    <t xml:space="preserve">Sushant </t>
  </si>
  <si>
    <t>Option C: Decline the internship because the absence of an official certificate means you won't have formal recognition for your efforts.</t>
  </si>
  <si>
    <t>Option A: I prefer vacationing in familiar destinations where I know what to expect and can reduce any surprises.</t>
  </si>
  <si>
    <t>Gayatri Choudhary</t>
  </si>
  <si>
    <t>Kuheli sen</t>
  </si>
  <si>
    <t>Software Developer</t>
  </si>
  <si>
    <t>Suhana Yadav</t>
  </si>
  <si>
    <t>UI Designer</t>
  </si>
  <si>
    <t>Pharma Project Manager / Chief of Staff</t>
  </si>
  <si>
    <t>Product Manager/Business Analyst</t>
  </si>
  <si>
    <t>Data Champion</t>
  </si>
  <si>
    <t>Pandiri Chaitanya Prakash</t>
  </si>
  <si>
    <t xml:space="preserve">Abish Kamran </t>
  </si>
  <si>
    <t xml:space="preserve">Vishal Singh </t>
  </si>
  <si>
    <t>NAME</t>
  </si>
  <si>
    <t xml:space="preserve">Advanced </t>
  </si>
  <si>
    <t xml:space="preserve">Name </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</si>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</sst>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9" x14ac:knownFonts="1">
    <font>
      <sz val="10"/>
      <color rgb="FF000000"/>
      <name val="Arial"/>
      <scheme val="minor"/>
    </font>
    <font>
      <b/>
      <sz val="10"/>
      <color theme="0"/>
      <name val="Arial"/>
      <scheme val="minor"/>
    </font>
    <font>
      <sz val="10"/>
      <color theme="1"/>
      <name val="Arial"/>
      <scheme val="minor"/>
    </font>
    <font>
      <sz val="10"/>
      <color theme="0"/>
      <name val="Arial"/>
      <scheme val="minor"/>
    </font>
    <font>
      <b/>
      <sz val="10"/>
      <color theme="1"/>
      <name val="Arial"/>
      <scheme val="minor"/>
    </font>
    <font>
      <sz val="10"/>
      <color rgb="FFFFFFFF"/>
      <name val="Arial"/>
      <scheme val="minor"/>
    </font>
    <font>
      <sz val="10"/>
      <color theme="1"/>
      <name val="Arial"/>
      <scheme val="minor"/>
    </font>
    <font>
      <sz val="12"/>
      <color theme="1"/>
      <name val="Arial"/>
      <scheme val="minor"/>
    </font>
    <font>
      <sz val="10"/>
      <color rgb="FF000000"/>
      <name val="Roboto"/>
    </font>
    <font>
      <b/>
      <sz val="10"/>
      <color theme="1"/>
      <name val="Arial"/>
      <scheme val="minor"/>
    </font>
    <font>
      <u/>
      <sz val="10"/>
      <color rgb="FF0000FF"/>
      <name val="Arial"/>
    </font>
    <font>
      <sz val="10"/>
      <color rgb="FFFFFFFF"/>
      <name val="Arial"/>
      <scheme val="minor"/>
    </font>
    <font>
      <sz val="10"/>
      <color rgb="FFFFFFFF"/>
      <name val="Arial"/>
    </font>
    <font>
      <sz val="10"/>
      <color theme="1"/>
      <name val="Arial"/>
    </font>
    <font>
      <sz val="11"/>
      <color rgb="FF202124"/>
      <name val="Roboto"/>
    </font>
    <font>
      <sz val="12"/>
      <color theme="1"/>
      <name val="Arial"/>
    </font>
    <font>
      <b/>
      <sz val="12"/>
      <color theme="1"/>
      <name val="Arial"/>
    </font>
    <font>
      <b/>
      <sz val="10"/>
      <color theme="1"/>
      <name val="Arial"/>
    </font>
    <font>
      <sz val="10"/>
      <color theme="1"/>
      <name val="Arial"/>
      <family val="2"/>
      <scheme val="minor"/>
    </font>
  </fonts>
  <fills count="12">
    <fill>
      <patternFill patternType="none"/>
    </fill>
    <fill>
      <patternFill patternType="gray125"/>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00"/>
        <bgColor rgb="FF000000"/>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ADCE0"/>
        <bgColor rgb="FFDADCE0"/>
      </patternFill>
    </fill>
  </fills>
  <borders count="1">
    <border>
      <left/>
      <right/>
      <top/>
      <bottom/>
      <diagonal/>
    </border>
  </borders>
  <cellStyleXfs count="1">
    <xf numFmtId="0" fontId="0" fillId="0" borderId="0"/>
  </cellStyleXfs>
  <cellXfs count="42">
    <xf numFmtId="0" fontId="0" fillId="0" borderId="0" xfId="0"/>
    <xf numFmtId="0" fontId="1" fillId="2" borderId="0" xfId="0" applyFont="1" applyFill="1"/>
    <xf numFmtId="0" fontId="2" fillId="0" borderId="0" xfId="0" applyFont="1" applyAlignment="1">
      <alignment wrapText="1"/>
    </xf>
    <xf numFmtId="0" fontId="2" fillId="2" borderId="0" xfId="0" applyFont="1" applyFill="1"/>
    <xf numFmtId="0" fontId="3" fillId="2" borderId="0" xfId="0" applyFont="1" applyFill="1"/>
    <xf numFmtId="0" fontId="4" fillId="3" borderId="0" xfId="0" applyFont="1" applyFill="1"/>
    <xf numFmtId="0" fontId="2" fillId="4" borderId="0" xfId="0" applyFont="1" applyFill="1"/>
    <xf numFmtId="0" fontId="5" fillId="5" borderId="0" xfId="0" applyFont="1" applyFill="1" applyAlignment="1">
      <alignment horizontal="center"/>
    </xf>
    <xf numFmtId="0" fontId="6" fillId="0" borderId="0" xfId="0" applyFont="1"/>
    <xf numFmtId="0" fontId="6" fillId="0" borderId="0" xfId="0" applyFont="1" applyAlignment="1">
      <alignment wrapText="1"/>
    </xf>
    <xf numFmtId="0" fontId="6" fillId="2" borderId="0" xfId="0" applyFont="1" applyFill="1"/>
    <xf numFmtId="0" fontId="2" fillId="4" borderId="0" xfId="0" applyFont="1" applyFill="1" applyAlignment="1">
      <alignment vertical="center" wrapText="1"/>
    </xf>
    <xf numFmtId="0" fontId="7" fillId="0" borderId="0" xfId="0" applyFont="1" applyAlignment="1">
      <alignment wrapText="1"/>
    </xf>
    <xf numFmtId="0" fontId="8" fillId="4" borderId="0" xfId="0" applyFont="1" applyFill="1"/>
    <xf numFmtId="0" fontId="4" fillId="3" borderId="0" xfId="0" applyFont="1" applyFill="1" applyAlignment="1">
      <alignment horizontal="center" vertical="center" wrapText="1"/>
    </xf>
    <xf numFmtId="0" fontId="7" fillId="0" borderId="0" xfId="0" applyFont="1" applyAlignment="1">
      <alignment horizontal="center" vertical="center" wrapText="1"/>
    </xf>
    <xf numFmtId="0" fontId="9" fillId="3" borderId="0" xfId="0" applyFont="1" applyFill="1" applyAlignment="1">
      <alignment horizontal="center" vertical="center"/>
    </xf>
    <xf numFmtId="0" fontId="7" fillId="4" borderId="0" xfId="0" applyFont="1" applyFill="1" applyAlignment="1">
      <alignment horizontal="center" vertical="center" wrapText="1"/>
    </xf>
    <xf numFmtId="0" fontId="5" fillId="6" borderId="0" xfId="0" applyFont="1" applyFill="1" applyAlignment="1">
      <alignment horizontal="center"/>
    </xf>
    <xf numFmtId="0" fontId="10" fillId="4" borderId="0" xfId="0" applyFont="1" applyFill="1"/>
    <xf numFmtId="1" fontId="2" fillId="0" borderId="0" xfId="0" applyNumberFormat="1" applyFont="1"/>
    <xf numFmtId="0" fontId="11" fillId="6" borderId="0" xfId="0" applyFont="1" applyFill="1"/>
    <xf numFmtId="0" fontId="2" fillId="4" borderId="0" xfId="0" quotePrefix="1" applyFont="1" applyFill="1"/>
    <xf numFmtId="0" fontId="2" fillId="4" borderId="0" xfId="0" quotePrefix="1" applyFont="1" applyFill="1" applyAlignment="1">
      <alignment wrapText="1"/>
    </xf>
    <xf numFmtId="0" fontId="2" fillId="0" borderId="0" xfId="0" quotePrefix="1" applyFont="1"/>
    <xf numFmtId="0" fontId="12" fillId="6" borderId="0" xfId="0" applyFont="1" applyFill="1"/>
    <xf numFmtId="0" fontId="13" fillId="0" borderId="0" xfId="0" applyFont="1"/>
    <xf numFmtId="1" fontId="12" fillId="6" borderId="0" xfId="0" applyNumberFormat="1" applyFont="1" applyFill="1"/>
    <xf numFmtId="0" fontId="2" fillId="0" borderId="0" xfId="0" applyFont="1"/>
    <xf numFmtId="0" fontId="13" fillId="7" borderId="0" xfId="0" applyFont="1" applyFill="1"/>
    <xf numFmtId="0" fontId="13" fillId="8" borderId="0" xfId="0" applyFont="1" applyFill="1"/>
    <xf numFmtId="0" fontId="13" fillId="9" borderId="0" xfId="0" applyFont="1" applyFill="1"/>
    <xf numFmtId="164" fontId="2" fillId="0" borderId="0" xfId="0" applyNumberFormat="1" applyFont="1"/>
    <xf numFmtId="0" fontId="14" fillId="10" borderId="0" xfId="0" applyFont="1" applyFill="1"/>
    <xf numFmtId="0" fontId="14" fillId="11" borderId="0" xfId="0" applyFont="1" applyFill="1"/>
    <xf numFmtId="0" fontId="18" fillId="0" borderId="0" xfId="0" applyFont="1"/>
    <xf numFmtId="0" fontId="6" fillId="4" borderId="0" xfId="0" applyFont="1" applyFill="1" applyAlignment="1">
      <alignment vertical="center" wrapText="1"/>
    </xf>
    <xf numFmtId="0" fontId="0" fillId="0" borderId="0" xfId="0"/>
    <xf numFmtId="0" fontId="2" fillId="4" borderId="0" xfId="0" applyFont="1" applyFill="1"/>
    <xf numFmtId="0" fontId="4"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wrapText="1"/>
    </xf>
  </cellXfs>
  <cellStyles count="1">
    <cellStyle name="Normal" xfId="0" builtinId="0"/>
  </cellStyles>
  <dxfs count="25">
    <dxf>
      <fill>
        <patternFill>
          <bgColor rgb="FFFF0000"/>
        </patternFill>
      </fill>
    </dxf>
    <dxf>
      <fill>
        <patternFill>
          <bgColor rgb="FFFFC000"/>
        </patternFill>
      </fill>
    </dxf>
    <dxf>
      <fill>
        <patternFill>
          <bgColor rgb="FF92D050"/>
        </patternFill>
      </fill>
    </dxf>
    <dxf>
      <fill>
        <patternFill>
          <bgColor rgb="FF92D050"/>
        </patternFill>
      </fill>
    </dxf>
    <dxf>
      <fill>
        <patternFill>
          <bgColor rgb="FFFF5001"/>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92D050"/>
        </patternFill>
      </fill>
    </dxf>
    <dxf>
      <numFmt numFmtId="0" formatCode="General"/>
    </dxf>
    <dxf>
      <fill>
        <patternFill>
          <bgColor rgb="FFFFC000"/>
        </patternFill>
      </fill>
    </dxf>
    <dxf>
      <fill>
        <patternFill>
          <bgColor rgb="FF92D050"/>
        </patternFill>
      </fill>
    </dxf>
    <dxf>
      <fill>
        <patternFill>
          <bgColor rgb="FFFF000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92D050"/>
        </patternFill>
      </fil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s>
  <tableStyles count="0" defaultTableStyle="TableStyleMedium2" defaultPivotStyle="PivotStyleLight16"/>
  <colors>
    <mruColors>
      <color rgb="FFFF50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19050</xdr:colOff>
      <xdr:row>17</xdr:row>
      <xdr:rowOff>180975</xdr:rowOff>
    </xdr:from>
    <xdr:ext cx="5505450" cy="66198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152400</xdr:colOff>
      <xdr:row>4</xdr:row>
      <xdr:rowOff>114300</xdr:rowOff>
    </xdr:from>
    <xdr:ext cx="5848350" cy="4667250"/>
    <xdr:pic>
      <xdr:nvPicPr>
        <xdr:cNvPr id="2" name="image7.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800100</xdr:colOff>
      <xdr:row>9</xdr:row>
      <xdr:rowOff>133350</xdr:rowOff>
    </xdr:from>
    <xdr:ext cx="3400425" cy="3467100"/>
    <xdr:pic>
      <xdr:nvPicPr>
        <xdr:cNvPr id="2" name="image6.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819150</xdr:colOff>
      <xdr:row>40</xdr:row>
      <xdr:rowOff>38100</xdr:rowOff>
    </xdr:from>
    <xdr:ext cx="3257550" cy="5238750"/>
    <xdr:pic>
      <xdr:nvPicPr>
        <xdr:cNvPr id="3" name="image4.png" title="Image">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9525</xdr:colOff>
      <xdr:row>68</xdr:row>
      <xdr:rowOff>133350</xdr:rowOff>
    </xdr:from>
    <xdr:ext cx="3429000" cy="5267325"/>
    <xdr:pic>
      <xdr:nvPicPr>
        <xdr:cNvPr id="4" name="image3.png" title="Image">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3381375</xdr:colOff>
      <xdr:row>68</xdr:row>
      <xdr:rowOff>76200</xdr:rowOff>
    </xdr:from>
    <xdr:ext cx="3524250" cy="5181600"/>
    <xdr:pic>
      <xdr:nvPicPr>
        <xdr:cNvPr id="5" name="image5.png" title="Image">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942975</xdr:colOff>
      <xdr:row>97</xdr:row>
      <xdr:rowOff>123825</xdr:rowOff>
    </xdr:from>
    <xdr:ext cx="3486150" cy="5219700"/>
    <xdr:pic>
      <xdr:nvPicPr>
        <xdr:cNvPr id="6" name="image2.png" title="Image">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C582D7-BFC2-4607-8FD5-633B3B80022C}" name="Table1" displayName="Table1" ref="A1:E309" totalsRowShown="0" headerRowDxfId="24">
  <autoFilter ref="A1:E309" xr:uid="{87C582D7-BFC2-4607-8FD5-633B3B80022C}"/>
  <sortState xmlns:xlrd2="http://schemas.microsoft.com/office/spreadsheetml/2017/richdata2" ref="A2:E309">
    <sortCondition ref="E2:E309"/>
  </sortState>
  <tableColumns count="5">
    <tableColumn id="1" xr3:uid="{F4F4AD74-252A-42EB-B7B4-5E1911CD467F}" name="NAME">
      <calculatedColumnFormula>OFFSET(DataSet1!$H$1, ROW()-1, 0)</calculatedColumnFormula>
    </tableColumn>
    <tableColumn id="2" xr3:uid="{0CFF9CFB-C416-4AF1-A614-F7CB956AEC51}" name="Basic" dataDxfId="23">
      <calculatedColumnFormula array="1">INDEX(DataSet1!J:J, ROW(B2))</calculatedColumnFormula>
    </tableColumn>
    <tableColumn id="3" xr3:uid="{32AEF867-7A76-4977-A352-0A0B9A417AB7}" name="Advanced ">
      <calculatedColumnFormula>IFERROR(VLOOKUP(A2, DataSet2!M:O, 3, FALSE), 0)</calculatedColumnFormula>
    </tableColumn>
    <tableColumn id="4" xr3:uid="{E0910EC9-7AC3-4DC4-A18A-764028B62FE7}" name="Total">
      <calculatedColumnFormula>SUM(B2:C2)</calculatedColumnFormula>
    </tableColumn>
    <tableColumn id="5" xr3:uid="{34A759CA-28AD-49A9-9E28-C1FAD691A441}" name="RANK" dataDxfId="10">
      <calculatedColumnFormula>_xlfn.RANK.EQ(D2, $D$2:$D$309,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s.gle/zDgUWy2GsmyoooQX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54"/>
  <sheetViews>
    <sheetView workbookViewId="0"/>
  </sheetViews>
  <sheetFormatPr defaultColWidth="12.6640625" defaultRowHeight="15.75" customHeight="1" x14ac:dyDescent="0.25"/>
  <cols>
    <col min="2" max="2" width="19.109375" customWidth="1"/>
    <col min="5" max="5" width="28.109375" customWidth="1"/>
    <col min="6" max="6" width="50.109375" customWidth="1"/>
    <col min="7" max="7" width="16" customWidth="1"/>
    <col min="8" max="8" width="43.21875" customWidth="1"/>
  </cols>
  <sheetData>
    <row r="1" spans="1:27" x14ac:dyDescent="0.25">
      <c r="B1" s="1"/>
      <c r="C1" s="1"/>
      <c r="E1" s="2"/>
      <c r="G1" s="3"/>
    </row>
    <row r="2" spans="1:27" x14ac:dyDescent="0.25">
      <c r="B2" s="4"/>
      <c r="C2" s="4"/>
      <c r="D2" s="4"/>
    </row>
    <row r="3" spans="1:27" x14ac:dyDescent="0.25">
      <c r="B3" s="5" t="s">
        <v>0</v>
      </c>
      <c r="C3" s="38" t="s">
        <v>1</v>
      </c>
      <c r="D3" s="37"/>
      <c r="F3" s="7" t="s">
        <v>2</v>
      </c>
    </row>
    <row r="4" spans="1:27" x14ac:dyDescent="0.25">
      <c r="A4" s="8"/>
      <c r="B4" s="5" t="s">
        <v>3</v>
      </c>
      <c r="C4" s="38" t="s">
        <v>4</v>
      </c>
      <c r="D4" s="37"/>
      <c r="F4" s="6" t="s">
        <v>5</v>
      </c>
      <c r="H4" s="8"/>
      <c r="I4" s="8"/>
      <c r="J4" s="8"/>
      <c r="K4" s="8"/>
      <c r="L4" s="8"/>
      <c r="M4" s="8"/>
      <c r="N4" s="8"/>
      <c r="O4" s="8"/>
      <c r="P4" s="8"/>
      <c r="Q4" s="8"/>
      <c r="R4" s="8"/>
      <c r="S4" s="8"/>
      <c r="T4" s="8"/>
      <c r="U4" s="8"/>
      <c r="V4" s="8"/>
      <c r="W4" s="8"/>
      <c r="X4" s="8"/>
      <c r="Y4" s="8"/>
      <c r="Z4" s="8"/>
      <c r="AA4" s="8"/>
    </row>
    <row r="5" spans="1:27" x14ac:dyDescent="0.25">
      <c r="A5" s="8"/>
      <c r="B5" s="8"/>
      <c r="C5" s="8"/>
      <c r="D5" s="8"/>
      <c r="E5" s="9"/>
      <c r="F5" s="6" t="s">
        <v>6</v>
      </c>
      <c r="G5" s="10"/>
      <c r="H5" s="8"/>
      <c r="I5" s="8"/>
      <c r="J5" s="8"/>
      <c r="K5" s="8"/>
      <c r="L5" s="8"/>
      <c r="M5" s="8"/>
      <c r="N5" s="8"/>
      <c r="O5" s="8"/>
      <c r="P5" s="8"/>
      <c r="Q5" s="8"/>
      <c r="R5" s="8"/>
      <c r="S5" s="8"/>
      <c r="T5" s="8"/>
      <c r="U5" s="8"/>
      <c r="V5" s="8"/>
      <c r="W5" s="8"/>
      <c r="X5" s="8"/>
      <c r="Y5" s="8"/>
      <c r="Z5" s="8"/>
      <c r="AA5" s="8"/>
    </row>
    <row r="6" spans="1:27" x14ac:dyDescent="0.25">
      <c r="A6" s="8"/>
      <c r="B6" s="39" t="s">
        <v>7</v>
      </c>
      <c r="C6" s="40" t="s">
        <v>8</v>
      </c>
      <c r="D6" s="37"/>
      <c r="E6" s="9"/>
      <c r="G6" s="10"/>
      <c r="H6" s="8"/>
      <c r="I6" s="8"/>
      <c r="J6" s="8"/>
      <c r="K6" s="8"/>
      <c r="L6" s="8"/>
      <c r="M6" s="8"/>
      <c r="N6" s="8"/>
      <c r="O6" s="8"/>
      <c r="P6" s="8"/>
      <c r="Q6" s="8"/>
      <c r="R6" s="8"/>
      <c r="S6" s="8"/>
      <c r="T6" s="8"/>
      <c r="U6" s="8"/>
      <c r="V6" s="8"/>
      <c r="W6" s="8"/>
      <c r="X6" s="8"/>
      <c r="Y6" s="8"/>
      <c r="Z6" s="8"/>
      <c r="AA6" s="8"/>
    </row>
    <row r="7" spans="1:27" x14ac:dyDescent="0.25">
      <c r="B7" s="37"/>
      <c r="C7" s="37"/>
      <c r="D7" s="37"/>
      <c r="E7" s="12"/>
      <c r="F7" s="7" t="s">
        <v>9</v>
      </c>
      <c r="G7" s="3"/>
    </row>
    <row r="8" spans="1:27" x14ac:dyDescent="0.25">
      <c r="B8" s="37"/>
      <c r="C8" s="37"/>
      <c r="D8" s="37"/>
      <c r="E8" s="2"/>
      <c r="F8" s="11" t="s">
        <v>10</v>
      </c>
      <c r="G8" s="3"/>
    </row>
    <row r="9" spans="1:27" x14ac:dyDescent="0.25">
      <c r="B9" s="37"/>
      <c r="C9" s="37"/>
      <c r="D9" s="37"/>
      <c r="E9" s="2"/>
      <c r="F9" s="13" t="s">
        <v>11</v>
      </c>
      <c r="G9" s="3"/>
    </row>
    <row r="10" spans="1:27" x14ac:dyDescent="0.25">
      <c r="B10" s="37"/>
      <c r="C10" s="37"/>
      <c r="D10" s="37"/>
      <c r="E10" s="2"/>
      <c r="F10" s="13" t="s">
        <v>12</v>
      </c>
      <c r="G10" s="3"/>
    </row>
    <row r="11" spans="1:27" x14ac:dyDescent="0.25">
      <c r="E11" s="2"/>
      <c r="G11" s="3"/>
      <c r="H11" s="3"/>
      <c r="I11" s="3"/>
      <c r="J11" s="3"/>
      <c r="K11" s="3"/>
      <c r="L11" s="3"/>
    </row>
    <row r="12" spans="1:27" x14ac:dyDescent="0.25">
      <c r="E12" s="2"/>
      <c r="F12" s="7" t="s">
        <v>13</v>
      </c>
      <c r="G12" s="3"/>
      <c r="H12" s="3"/>
      <c r="I12" s="3"/>
      <c r="J12" s="3"/>
      <c r="K12" s="3"/>
      <c r="L12" s="3"/>
    </row>
    <row r="13" spans="1:27" x14ac:dyDescent="0.25">
      <c r="B13" s="14" t="s">
        <v>14</v>
      </c>
      <c r="C13" s="41" t="s">
        <v>15</v>
      </c>
      <c r="D13" s="37"/>
      <c r="E13" s="2"/>
      <c r="F13" s="11" t="s">
        <v>16</v>
      </c>
      <c r="G13" s="3"/>
    </row>
    <row r="14" spans="1:27" x14ac:dyDescent="0.25">
      <c r="B14" s="15"/>
      <c r="D14" s="3"/>
      <c r="E14" s="2"/>
      <c r="G14" s="3"/>
    </row>
    <row r="15" spans="1:27" x14ac:dyDescent="0.25">
      <c r="B15" s="15"/>
      <c r="D15" s="3"/>
      <c r="E15" s="2"/>
      <c r="F15" s="7" t="s">
        <v>17</v>
      </c>
      <c r="G15" s="3"/>
    </row>
    <row r="16" spans="1:27" x14ac:dyDescent="0.25">
      <c r="B16" s="16" t="s">
        <v>18</v>
      </c>
      <c r="C16" s="36" t="s">
        <v>19</v>
      </c>
      <c r="D16" s="37"/>
      <c r="E16" s="2"/>
      <c r="F16" s="11" t="s">
        <v>20</v>
      </c>
      <c r="G16" s="3"/>
    </row>
    <row r="17" spans="5:7" x14ac:dyDescent="0.25">
      <c r="E17" s="2"/>
      <c r="G17" s="3"/>
    </row>
    <row r="18" spans="5:7" x14ac:dyDescent="0.25">
      <c r="E18" s="2"/>
      <c r="G18" s="3"/>
    </row>
    <row r="19" spans="5:7" x14ac:dyDescent="0.25">
      <c r="E19" s="2"/>
      <c r="G19" s="3"/>
    </row>
    <row r="20" spans="5:7" x14ac:dyDescent="0.25">
      <c r="E20" s="2"/>
      <c r="G20" s="3"/>
    </row>
    <row r="21" spans="5:7" x14ac:dyDescent="0.25">
      <c r="E21" s="2"/>
      <c r="G21" s="3"/>
    </row>
    <row r="22" spans="5:7" x14ac:dyDescent="0.25">
      <c r="E22" s="2"/>
      <c r="G22" s="3"/>
    </row>
    <row r="23" spans="5:7" x14ac:dyDescent="0.25">
      <c r="E23" s="2"/>
      <c r="G23" s="3"/>
    </row>
    <row r="24" spans="5:7" x14ac:dyDescent="0.25">
      <c r="E24" s="2"/>
      <c r="G24" s="3"/>
    </row>
    <row r="25" spans="5:7" x14ac:dyDescent="0.25">
      <c r="E25" s="2"/>
      <c r="G25" s="3"/>
    </row>
    <row r="26" spans="5:7" x14ac:dyDescent="0.25">
      <c r="E26" s="2"/>
      <c r="F26" s="17" t="s">
        <v>21</v>
      </c>
      <c r="G26" s="3"/>
    </row>
    <row r="27" spans="5:7" x14ac:dyDescent="0.25">
      <c r="E27" s="2"/>
      <c r="G27" s="3"/>
    </row>
    <row r="28" spans="5:7" x14ac:dyDescent="0.25">
      <c r="E28" s="2"/>
      <c r="G28" s="3"/>
    </row>
    <row r="29" spans="5:7" x14ac:dyDescent="0.25">
      <c r="E29" s="2"/>
      <c r="G29" s="3"/>
    </row>
    <row r="30" spans="5:7" x14ac:dyDescent="0.25">
      <c r="E30" s="2"/>
      <c r="G30" s="3"/>
    </row>
    <row r="31" spans="5:7" x14ac:dyDescent="0.25">
      <c r="E31" s="2"/>
      <c r="G31" s="3"/>
    </row>
    <row r="32" spans="5:7" x14ac:dyDescent="0.25">
      <c r="E32" s="2"/>
      <c r="G32" s="3"/>
    </row>
    <row r="33" spans="5:7" x14ac:dyDescent="0.25">
      <c r="E33" s="2"/>
      <c r="G33" s="3"/>
    </row>
    <row r="34" spans="5:7" x14ac:dyDescent="0.25">
      <c r="E34" s="2"/>
      <c r="G34" s="3"/>
    </row>
    <row r="35" spans="5:7" x14ac:dyDescent="0.25">
      <c r="E35" s="2"/>
      <c r="G35" s="3"/>
    </row>
    <row r="36" spans="5:7" x14ac:dyDescent="0.25">
      <c r="E36" s="2"/>
      <c r="G36" s="3"/>
    </row>
    <row r="37" spans="5:7" x14ac:dyDescent="0.25">
      <c r="E37" s="2"/>
      <c r="G37" s="3"/>
    </row>
    <row r="38" spans="5:7" x14ac:dyDescent="0.25">
      <c r="E38" s="2"/>
      <c r="G38" s="3"/>
    </row>
    <row r="39" spans="5:7" x14ac:dyDescent="0.25">
      <c r="E39" s="2"/>
      <c r="G39" s="3"/>
    </row>
    <row r="40" spans="5:7" x14ac:dyDescent="0.25">
      <c r="E40" s="2"/>
      <c r="G40" s="3"/>
    </row>
    <row r="41" spans="5:7" x14ac:dyDescent="0.25">
      <c r="E41" s="2"/>
      <c r="G41" s="3"/>
    </row>
    <row r="42" spans="5:7" x14ac:dyDescent="0.25">
      <c r="E42" s="2"/>
      <c r="G42" s="3"/>
    </row>
    <row r="43" spans="5:7" x14ac:dyDescent="0.25">
      <c r="E43" s="2"/>
      <c r="G43" s="3"/>
    </row>
    <row r="44" spans="5:7" x14ac:dyDescent="0.25">
      <c r="E44" s="2"/>
      <c r="G44" s="3"/>
    </row>
    <row r="45" spans="5:7" x14ac:dyDescent="0.25">
      <c r="E45" s="2"/>
      <c r="G45" s="3"/>
    </row>
    <row r="46" spans="5:7" x14ac:dyDescent="0.25">
      <c r="E46" s="2"/>
      <c r="G46" s="3"/>
    </row>
    <row r="47" spans="5:7" x14ac:dyDescent="0.25">
      <c r="E47" s="2"/>
      <c r="G47" s="3"/>
    </row>
    <row r="48" spans="5:7" x14ac:dyDescent="0.25">
      <c r="E48" s="2"/>
      <c r="G48" s="3"/>
    </row>
    <row r="49" spans="5:7" x14ac:dyDescent="0.25">
      <c r="E49" s="2"/>
      <c r="G49" s="3"/>
    </row>
    <row r="50" spans="5:7" x14ac:dyDescent="0.25">
      <c r="E50" s="2"/>
      <c r="G50" s="3"/>
    </row>
    <row r="51" spans="5:7" x14ac:dyDescent="0.25">
      <c r="E51" s="2"/>
      <c r="G51" s="3"/>
    </row>
    <row r="52" spans="5:7" x14ac:dyDescent="0.25">
      <c r="E52" s="2"/>
      <c r="G52" s="3"/>
    </row>
    <row r="53" spans="5:7" x14ac:dyDescent="0.25">
      <c r="E53" s="2"/>
      <c r="G53" s="3"/>
    </row>
    <row r="54" spans="5:7" x14ac:dyDescent="0.25">
      <c r="E54" s="2"/>
      <c r="G54" s="3"/>
    </row>
    <row r="55" spans="5:7" x14ac:dyDescent="0.25">
      <c r="E55" s="2"/>
      <c r="G55" s="3"/>
    </row>
    <row r="56" spans="5:7" x14ac:dyDescent="0.25">
      <c r="E56" s="2"/>
      <c r="G56" s="3"/>
    </row>
    <row r="57" spans="5:7" x14ac:dyDescent="0.25">
      <c r="E57" s="2"/>
      <c r="G57" s="3"/>
    </row>
    <row r="58" spans="5:7" x14ac:dyDescent="0.25">
      <c r="E58" s="2"/>
      <c r="G58" s="3"/>
    </row>
    <row r="59" spans="5:7" x14ac:dyDescent="0.25">
      <c r="E59" s="2"/>
      <c r="G59" s="3"/>
    </row>
    <row r="60" spans="5:7" x14ac:dyDescent="0.25">
      <c r="E60" s="2"/>
      <c r="G60" s="3"/>
    </row>
    <row r="61" spans="5:7" x14ac:dyDescent="0.25">
      <c r="E61" s="2"/>
      <c r="G61" s="3"/>
    </row>
    <row r="62" spans="5:7" x14ac:dyDescent="0.25">
      <c r="E62" s="2"/>
      <c r="G62" s="3"/>
    </row>
    <row r="63" spans="5:7" x14ac:dyDescent="0.25">
      <c r="E63" s="2"/>
      <c r="G63" s="3"/>
    </row>
    <row r="64" spans="5:7" x14ac:dyDescent="0.25">
      <c r="E64" s="2"/>
      <c r="G64" s="3"/>
    </row>
    <row r="65" spans="5:7" x14ac:dyDescent="0.25">
      <c r="E65" s="2"/>
      <c r="G65" s="3"/>
    </row>
    <row r="66" spans="5:7" x14ac:dyDescent="0.25">
      <c r="E66" s="2"/>
      <c r="G66" s="3"/>
    </row>
    <row r="67" spans="5:7" x14ac:dyDescent="0.25">
      <c r="E67" s="2"/>
      <c r="G67" s="3"/>
    </row>
    <row r="68" spans="5:7" x14ac:dyDescent="0.25">
      <c r="E68" s="2"/>
      <c r="G68" s="3"/>
    </row>
    <row r="69" spans="5:7" x14ac:dyDescent="0.25">
      <c r="E69" s="2"/>
      <c r="G69" s="3"/>
    </row>
    <row r="70" spans="5:7" x14ac:dyDescent="0.25">
      <c r="E70" s="2"/>
      <c r="G70" s="3"/>
    </row>
    <row r="71" spans="5:7" x14ac:dyDescent="0.25">
      <c r="E71" s="2"/>
      <c r="G71" s="3"/>
    </row>
    <row r="72" spans="5:7" x14ac:dyDescent="0.25">
      <c r="E72" s="2"/>
      <c r="G72" s="3"/>
    </row>
    <row r="73" spans="5:7" x14ac:dyDescent="0.25">
      <c r="E73" s="2"/>
      <c r="G73" s="3"/>
    </row>
    <row r="74" spans="5:7" x14ac:dyDescent="0.25">
      <c r="E74" s="2"/>
      <c r="G74" s="3"/>
    </row>
    <row r="75" spans="5:7" x14ac:dyDescent="0.25">
      <c r="E75" s="2"/>
      <c r="G75" s="3"/>
    </row>
    <row r="76" spans="5:7" x14ac:dyDescent="0.25">
      <c r="E76" s="2"/>
      <c r="G76" s="3"/>
    </row>
    <row r="77" spans="5:7" x14ac:dyDescent="0.25">
      <c r="E77" s="2"/>
      <c r="G77" s="3"/>
    </row>
    <row r="78" spans="5:7" x14ac:dyDescent="0.25">
      <c r="E78" s="2"/>
      <c r="G78" s="3"/>
    </row>
    <row r="79" spans="5:7" x14ac:dyDescent="0.25">
      <c r="E79" s="2"/>
      <c r="G79" s="3"/>
    </row>
    <row r="80" spans="5:7" x14ac:dyDescent="0.25">
      <c r="E80" s="2"/>
      <c r="G80" s="3"/>
    </row>
    <row r="81" spans="5:7" x14ac:dyDescent="0.25">
      <c r="E81" s="2"/>
      <c r="G81" s="3"/>
    </row>
    <row r="82" spans="5:7" x14ac:dyDescent="0.25">
      <c r="E82" s="2"/>
      <c r="G82" s="3"/>
    </row>
    <row r="83" spans="5:7" x14ac:dyDescent="0.25">
      <c r="E83" s="2"/>
      <c r="G83" s="3"/>
    </row>
    <row r="84" spans="5:7" x14ac:dyDescent="0.25">
      <c r="E84" s="2"/>
      <c r="G84" s="3"/>
    </row>
    <row r="85" spans="5:7" x14ac:dyDescent="0.25">
      <c r="E85" s="2"/>
      <c r="G85" s="3"/>
    </row>
    <row r="86" spans="5:7" x14ac:dyDescent="0.25">
      <c r="E86" s="2"/>
      <c r="G86" s="3"/>
    </row>
    <row r="87" spans="5:7" x14ac:dyDescent="0.25">
      <c r="E87" s="2"/>
      <c r="G87" s="3"/>
    </row>
    <row r="88" spans="5:7" x14ac:dyDescent="0.25">
      <c r="E88" s="2"/>
      <c r="G88" s="3"/>
    </row>
    <row r="89" spans="5:7" x14ac:dyDescent="0.25">
      <c r="E89" s="2"/>
      <c r="G89" s="3"/>
    </row>
    <row r="90" spans="5:7" x14ac:dyDescent="0.25">
      <c r="E90" s="2"/>
      <c r="G90" s="3"/>
    </row>
    <row r="91" spans="5:7" x14ac:dyDescent="0.25">
      <c r="E91" s="2"/>
      <c r="G91" s="3"/>
    </row>
    <row r="92" spans="5:7" x14ac:dyDescent="0.25">
      <c r="E92" s="2"/>
      <c r="G92" s="3"/>
    </row>
    <row r="93" spans="5:7" x14ac:dyDescent="0.25">
      <c r="E93" s="2"/>
      <c r="G93" s="3"/>
    </row>
    <row r="94" spans="5:7" x14ac:dyDescent="0.25">
      <c r="E94" s="2"/>
      <c r="G94" s="3"/>
    </row>
    <row r="95" spans="5:7" x14ac:dyDescent="0.25">
      <c r="E95" s="2"/>
      <c r="G95" s="3"/>
    </row>
    <row r="96" spans="5:7" x14ac:dyDescent="0.25">
      <c r="E96" s="2"/>
      <c r="G96" s="3"/>
    </row>
    <row r="97" spans="5:7" x14ac:dyDescent="0.25">
      <c r="E97" s="2"/>
      <c r="G97" s="3"/>
    </row>
    <row r="98" spans="5:7" x14ac:dyDescent="0.25">
      <c r="E98" s="2"/>
      <c r="G98" s="3"/>
    </row>
    <row r="99" spans="5:7" x14ac:dyDescent="0.25">
      <c r="E99" s="2"/>
      <c r="G99" s="3"/>
    </row>
    <row r="100" spans="5:7" x14ac:dyDescent="0.25">
      <c r="E100" s="2"/>
      <c r="G100" s="3"/>
    </row>
    <row r="101" spans="5:7" x14ac:dyDescent="0.25">
      <c r="E101" s="2"/>
      <c r="G101" s="3"/>
    </row>
    <row r="102" spans="5:7" x14ac:dyDescent="0.25">
      <c r="E102" s="2"/>
      <c r="G102" s="3"/>
    </row>
    <row r="103" spans="5:7" x14ac:dyDescent="0.25">
      <c r="E103" s="2"/>
      <c r="G103" s="3"/>
    </row>
    <row r="104" spans="5:7" x14ac:dyDescent="0.25">
      <c r="E104" s="2"/>
      <c r="G104" s="3"/>
    </row>
    <row r="105" spans="5:7" x14ac:dyDescent="0.25">
      <c r="E105" s="2"/>
      <c r="G105" s="3"/>
    </row>
    <row r="106" spans="5:7" x14ac:dyDescent="0.25">
      <c r="E106" s="2"/>
      <c r="G106" s="3"/>
    </row>
    <row r="107" spans="5:7" x14ac:dyDescent="0.25">
      <c r="E107" s="2"/>
      <c r="G107" s="3"/>
    </row>
    <row r="108" spans="5:7" x14ac:dyDescent="0.25">
      <c r="E108" s="2"/>
      <c r="G108" s="3"/>
    </row>
    <row r="109" spans="5:7" x14ac:dyDescent="0.25">
      <c r="E109" s="2"/>
      <c r="G109" s="3"/>
    </row>
    <row r="110" spans="5:7" x14ac:dyDescent="0.25">
      <c r="E110" s="2"/>
      <c r="G110" s="3"/>
    </row>
    <row r="111" spans="5:7" x14ac:dyDescent="0.25">
      <c r="E111" s="2"/>
      <c r="G111" s="3"/>
    </row>
    <row r="112" spans="5:7" x14ac:dyDescent="0.25">
      <c r="E112" s="2"/>
      <c r="G112" s="3"/>
    </row>
    <row r="113" spans="5:7" x14ac:dyDescent="0.25">
      <c r="E113" s="2"/>
      <c r="G113" s="3"/>
    </row>
    <row r="114" spans="5:7" x14ac:dyDescent="0.25">
      <c r="E114" s="2"/>
      <c r="G114" s="3"/>
    </row>
    <row r="115" spans="5:7" x14ac:dyDescent="0.25">
      <c r="E115" s="2"/>
      <c r="G115" s="3"/>
    </row>
    <row r="116" spans="5:7" x14ac:dyDescent="0.25">
      <c r="E116" s="2"/>
      <c r="G116" s="3"/>
    </row>
    <row r="117" spans="5:7" x14ac:dyDescent="0.25">
      <c r="E117" s="2"/>
      <c r="G117" s="3"/>
    </row>
    <row r="118" spans="5:7" x14ac:dyDescent="0.25">
      <c r="E118" s="2"/>
      <c r="G118" s="3"/>
    </row>
    <row r="119" spans="5:7" x14ac:dyDescent="0.25">
      <c r="E119" s="2"/>
      <c r="G119" s="3"/>
    </row>
    <row r="120" spans="5:7" x14ac:dyDescent="0.25">
      <c r="E120" s="2"/>
      <c r="G120" s="3"/>
    </row>
    <row r="121" spans="5:7" x14ac:dyDescent="0.25">
      <c r="E121" s="2"/>
      <c r="G121" s="3"/>
    </row>
    <row r="122" spans="5:7" x14ac:dyDescent="0.25">
      <c r="E122" s="2"/>
      <c r="G122" s="3"/>
    </row>
    <row r="123" spans="5:7" x14ac:dyDescent="0.25">
      <c r="E123" s="2"/>
      <c r="G123" s="3"/>
    </row>
    <row r="124" spans="5:7" x14ac:dyDescent="0.25">
      <c r="E124" s="2"/>
      <c r="G124" s="3"/>
    </row>
    <row r="125" spans="5:7" x14ac:dyDescent="0.25">
      <c r="E125" s="2"/>
      <c r="G125" s="3"/>
    </row>
    <row r="126" spans="5:7" x14ac:dyDescent="0.25">
      <c r="E126" s="2"/>
      <c r="G126" s="3"/>
    </row>
    <row r="127" spans="5:7" x14ac:dyDescent="0.25">
      <c r="E127" s="2"/>
      <c r="G127" s="3"/>
    </row>
    <row r="128" spans="5:7" x14ac:dyDescent="0.25">
      <c r="E128" s="2"/>
      <c r="G128" s="3"/>
    </row>
    <row r="129" spans="5:7" x14ac:dyDescent="0.25">
      <c r="E129" s="2"/>
      <c r="G129" s="3"/>
    </row>
    <row r="130" spans="5:7" x14ac:dyDescent="0.25">
      <c r="E130" s="2"/>
      <c r="G130" s="3"/>
    </row>
    <row r="131" spans="5:7" x14ac:dyDescent="0.25">
      <c r="E131" s="2"/>
      <c r="G131" s="3"/>
    </row>
    <row r="132" spans="5:7" x14ac:dyDescent="0.25">
      <c r="E132" s="2"/>
      <c r="G132" s="3"/>
    </row>
    <row r="133" spans="5:7" x14ac:dyDescent="0.25">
      <c r="E133" s="2"/>
      <c r="G133" s="3"/>
    </row>
    <row r="134" spans="5:7" x14ac:dyDescent="0.25">
      <c r="E134" s="2"/>
      <c r="G134" s="3"/>
    </row>
    <row r="135" spans="5:7" x14ac:dyDescent="0.25">
      <c r="E135" s="2"/>
      <c r="G135" s="3"/>
    </row>
    <row r="136" spans="5:7" x14ac:dyDescent="0.25">
      <c r="E136" s="2"/>
      <c r="G136" s="3"/>
    </row>
    <row r="137" spans="5:7" x14ac:dyDescent="0.25">
      <c r="E137" s="2"/>
      <c r="G137" s="3"/>
    </row>
    <row r="138" spans="5:7" x14ac:dyDescent="0.25">
      <c r="E138" s="2"/>
      <c r="G138" s="3"/>
    </row>
    <row r="139" spans="5:7" x14ac:dyDescent="0.25">
      <c r="E139" s="2"/>
      <c r="G139" s="3"/>
    </row>
    <row r="140" spans="5:7" x14ac:dyDescent="0.25">
      <c r="E140" s="2"/>
      <c r="G140" s="3"/>
    </row>
    <row r="141" spans="5:7" x14ac:dyDescent="0.25">
      <c r="E141" s="2"/>
      <c r="G141" s="3"/>
    </row>
    <row r="142" spans="5:7" x14ac:dyDescent="0.25">
      <c r="E142" s="2"/>
      <c r="G142" s="3"/>
    </row>
    <row r="143" spans="5:7" x14ac:dyDescent="0.25">
      <c r="E143" s="2"/>
      <c r="G143" s="3"/>
    </row>
    <row r="144" spans="5:7" x14ac:dyDescent="0.25">
      <c r="E144" s="2"/>
      <c r="G144" s="3"/>
    </row>
    <row r="145" spans="5:7" x14ac:dyDescent="0.25">
      <c r="E145" s="2"/>
      <c r="G145" s="3"/>
    </row>
    <row r="146" spans="5:7" x14ac:dyDescent="0.25">
      <c r="E146" s="2"/>
      <c r="G146" s="3"/>
    </row>
    <row r="147" spans="5:7" x14ac:dyDescent="0.25">
      <c r="E147" s="2"/>
      <c r="G147" s="3"/>
    </row>
    <row r="148" spans="5:7" x14ac:dyDescent="0.25">
      <c r="E148" s="2"/>
      <c r="G148" s="3"/>
    </row>
    <row r="149" spans="5:7" x14ac:dyDescent="0.25">
      <c r="E149" s="2"/>
      <c r="G149" s="3"/>
    </row>
    <row r="150" spans="5:7" x14ac:dyDescent="0.25">
      <c r="E150" s="2"/>
      <c r="G150" s="3"/>
    </row>
    <row r="151" spans="5:7" x14ac:dyDescent="0.25">
      <c r="E151" s="2"/>
      <c r="G151" s="3"/>
    </row>
    <row r="152" spans="5:7" x14ac:dyDescent="0.25">
      <c r="E152" s="2"/>
      <c r="G152" s="3"/>
    </row>
    <row r="153" spans="5:7" x14ac:dyDescent="0.25">
      <c r="E153" s="2"/>
      <c r="G153" s="3"/>
    </row>
    <row r="154" spans="5:7" x14ac:dyDescent="0.25">
      <c r="E154" s="2"/>
      <c r="G154" s="3"/>
    </row>
    <row r="155" spans="5:7" x14ac:dyDescent="0.25">
      <c r="E155" s="2"/>
      <c r="G155" s="3"/>
    </row>
    <row r="156" spans="5:7" x14ac:dyDescent="0.25">
      <c r="E156" s="2"/>
      <c r="G156" s="3"/>
    </row>
    <row r="157" spans="5:7" x14ac:dyDescent="0.25">
      <c r="E157" s="2"/>
      <c r="G157" s="3"/>
    </row>
    <row r="158" spans="5:7" x14ac:dyDescent="0.25">
      <c r="E158" s="2"/>
      <c r="G158" s="3"/>
    </row>
    <row r="159" spans="5:7" x14ac:dyDescent="0.25">
      <c r="E159" s="2"/>
      <c r="G159" s="3"/>
    </row>
    <row r="160" spans="5:7" x14ac:dyDescent="0.25">
      <c r="E160" s="2"/>
      <c r="G160" s="3"/>
    </row>
    <row r="161" spans="5:7" x14ac:dyDescent="0.25">
      <c r="E161" s="2"/>
      <c r="G161" s="3"/>
    </row>
    <row r="162" spans="5:7" x14ac:dyDescent="0.25">
      <c r="E162" s="2"/>
      <c r="G162" s="3"/>
    </row>
    <row r="163" spans="5:7" x14ac:dyDescent="0.25">
      <c r="E163" s="2"/>
      <c r="G163" s="3"/>
    </row>
    <row r="164" spans="5:7" x14ac:dyDescent="0.25">
      <c r="E164" s="2"/>
      <c r="G164" s="3"/>
    </row>
    <row r="165" spans="5:7" x14ac:dyDescent="0.25">
      <c r="E165" s="2"/>
      <c r="G165" s="3"/>
    </row>
    <row r="166" spans="5:7" x14ac:dyDescent="0.25">
      <c r="E166" s="2"/>
      <c r="G166" s="3"/>
    </row>
    <row r="167" spans="5:7" x14ac:dyDescent="0.25">
      <c r="E167" s="2"/>
      <c r="G167" s="3"/>
    </row>
    <row r="168" spans="5:7" x14ac:dyDescent="0.25">
      <c r="E168" s="2"/>
      <c r="G168" s="3"/>
    </row>
    <row r="169" spans="5:7" x14ac:dyDescent="0.25">
      <c r="E169" s="2"/>
      <c r="G169" s="3"/>
    </row>
    <row r="170" spans="5:7" x14ac:dyDescent="0.25">
      <c r="E170" s="2"/>
      <c r="G170" s="3"/>
    </row>
    <row r="171" spans="5:7" x14ac:dyDescent="0.25">
      <c r="E171" s="2"/>
      <c r="G171" s="3"/>
    </row>
    <row r="172" spans="5:7" x14ac:dyDescent="0.25">
      <c r="E172" s="2"/>
      <c r="G172" s="3"/>
    </row>
    <row r="173" spans="5:7" x14ac:dyDescent="0.25">
      <c r="E173" s="2"/>
      <c r="G173" s="3"/>
    </row>
    <row r="174" spans="5:7" x14ac:dyDescent="0.25">
      <c r="E174" s="2"/>
      <c r="G174" s="3"/>
    </row>
    <row r="175" spans="5:7" x14ac:dyDescent="0.25">
      <c r="E175" s="2"/>
      <c r="G175" s="3"/>
    </row>
    <row r="176" spans="5:7" x14ac:dyDescent="0.25">
      <c r="E176" s="2"/>
      <c r="G176" s="3"/>
    </row>
    <row r="177" spans="5:7" x14ac:dyDescent="0.25">
      <c r="E177" s="2"/>
      <c r="G177" s="3"/>
    </row>
    <row r="178" spans="5:7" x14ac:dyDescent="0.25">
      <c r="E178" s="2"/>
      <c r="G178" s="3"/>
    </row>
    <row r="179" spans="5:7" x14ac:dyDescent="0.25">
      <c r="E179" s="2"/>
      <c r="G179" s="3"/>
    </row>
    <row r="180" spans="5:7" x14ac:dyDescent="0.25">
      <c r="E180" s="2"/>
      <c r="G180" s="3"/>
    </row>
    <row r="181" spans="5:7" x14ac:dyDescent="0.25">
      <c r="E181" s="2"/>
      <c r="G181" s="3"/>
    </row>
    <row r="182" spans="5:7" x14ac:dyDescent="0.25">
      <c r="E182" s="2"/>
      <c r="G182" s="3"/>
    </row>
    <row r="183" spans="5:7" x14ac:dyDescent="0.25">
      <c r="E183" s="2"/>
      <c r="G183" s="3"/>
    </row>
    <row r="184" spans="5:7" x14ac:dyDescent="0.25">
      <c r="E184" s="2"/>
      <c r="G184" s="3"/>
    </row>
    <row r="185" spans="5:7" x14ac:dyDescent="0.25">
      <c r="E185" s="2"/>
      <c r="G185" s="3"/>
    </row>
    <row r="186" spans="5:7" x14ac:dyDescent="0.25">
      <c r="E186" s="2"/>
      <c r="G186" s="3"/>
    </row>
    <row r="187" spans="5:7" x14ac:dyDescent="0.25">
      <c r="E187" s="2"/>
      <c r="G187" s="3"/>
    </row>
    <row r="188" spans="5:7" x14ac:dyDescent="0.25">
      <c r="E188" s="2"/>
      <c r="G188" s="3"/>
    </row>
    <row r="189" spans="5:7" x14ac:dyDescent="0.25">
      <c r="E189" s="2"/>
      <c r="G189" s="3"/>
    </row>
    <row r="190" spans="5:7" x14ac:dyDescent="0.25">
      <c r="E190" s="2"/>
      <c r="G190" s="3"/>
    </row>
    <row r="191" spans="5:7" x14ac:dyDescent="0.25">
      <c r="E191" s="2"/>
      <c r="G191" s="3"/>
    </row>
    <row r="192" spans="5:7" x14ac:dyDescent="0.25">
      <c r="E192" s="2"/>
      <c r="G192" s="3"/>
    </row>
    <row r="193" spans="5:7" x14ac:dyDescent="0.25">
      <c r="E193" s="2"/>
      <c r="G193" s="3"/>
    </row>
    <row r="194" spans="5:7" x14ac:dyDescent="0.25">
      <c r="E194" s="2"/>
      <c r="G194" s="3"/>
    </row>
    <row r="195" spans="5:7" x14ac:dyDescent="0.25">
      <c r="E195" s="2"/>
      <c r="G195" s="3"/>
    </row>
    <row r="196" spans="5:7" x14ac:dyDescent="0.25">
      <c r="E196" s="2"/>
      <c r="G196" s="3"/>
    </row>
    <row r="197" spans="5:7" x14ac:dyDescent="0.25">
      <c r="E197" s="2"/>
      <c r="G197" s="3"/>
    </row>
    <row r="198" spans="5:7" x14ac:dyDescent="0.25">
      <c r="E198" s="2"/>
      <c r="G198" s="3"/>
    </row>
    <row r="199" spans="5:7" x14ac:dyDescent="0.25">
      <c r="E199" s="2"/>
      <c r="G199" s="3"/>
    </row>
    <row r="200" spans="5:7" x14ac:dyDescent="0.25">
      <c r="E200" s="2"/>
      <c r="G200" s="3"/>
    </row>
    <row r="201" spans="5:7" x14ac:dyDescent="0.25">
      <c r="E201" s="2"/>
      <c r="G201" s="3"/>
    </row>
    <row r="202" spans="5:7" x14ac:dyDescent="0.25">
      <c r="E202" s="2"/>
      <c r="G202" s="3"/>
    </row>
    <row r="203" spans="5:7" x14ac:dyDescent="0.25">
      <c r="E203" s="2"/>
      <c r="G203" s="3"/>
    </row>
    <row r="204" spans="5:7" x14ac:dyDescent="0.25">
      <c r="E204" s="2"/>
      <c r="G204" s="3"/>
    </row>
    <row r="205" spans="5:7" x14ac:dyDescent="0.25">
      <c r="E205" s="2"/>
      <c r="G205" s="3"/>
    </row>
    <row r="206" spans="5:7" x14ac:dyDescent="0.25">
      <c r="E206" s="2"/>
      <c r="G206" s="3"/>
    </row>
    <row r="207" spans="5:7" x14ac:dyDescent="0.25">
      <c r="E207" s="2"/>
      <c r="G207" s="3"/>
    </row>
    <row r="208" spans="5:7" x14ac:dyDescent="0.25">
      <c r="E208" s="2"/>
      <c r="G208" s="3"/>
    </row>
    <row r="209" spans="5:7" x14ac:dyDescent="0.25">
      <c r="E209" s="2"/>
      <c r="G209" s="3"/>
    </row>
    <row r="210" spans="5:7" x14ac:dyDescent="0.25">
      <c r="E210" s="2"/>
      <c r="G210" s="3"/>
    </row>
    <row r="211" spans="5:7" x14ac:dyDescent="0.25">
      <c r="E211" s="2"/>
      <c r="G211" s="3"/>
    </row>
    <row r="212" spans="5:7" x14ac:dyDescent="0.25">
      <c r="E212" s="2"/>
      <c r="G212" s="3"/>
    </row>
    <row r="213" spans="5:7" x14ac:dyDescent="0.25">
      <c r="E213" s="2"/>
      <c r="G213" s="3"/>
    </row>
    <row r="214" spans="5:7" x14ac:dyDescent="0.25">
      <c r="E214" s="2"/>
      <c r="G214" s="3"/>
    </row>
    <row r="215" spans="5:7" x14ac:dyDescent="0.25">
      <c r="E215" s="2"/>
      <c r="G215" s="3"/>
    </row>
    <row r="216" spans="5:7" x14ac:dyDescent="0.25">
      <c r="E216" s="2"/>
      <c r="G216" s="3"/>
    </row>
    <row r="217" spans="5:7" x14ac:dyDescent="0.25">
      <c r="E217" s="2"/>
      <c r="G217" s="3"/>
    </row>
    <row r="218" spans="5:7" x14ac:dyDescent="0.25">
      <c r="E218" s="2"/>
      <c r="G218" s="3"/>
    </row>
    <row r="219" spans="5:7" x14ac:dyDescent="0.25">
      <c r="E219" s="2"/>
      <c r="G219" s="3"/>
    </row>
    <row r="220" spans="5:7" x14ac:dyDescent="0.25">
      <c r="E220" s="2"/>
      <c r="G220" s="3"/>
    </row>
    <row r="221" spans="5:7" x14ac:dyDescent="0.25">
      <c r="E221" s="2"/>
      <c r="G221" s="3"/>
    </row>
    <row r="222" spans="5:7" x14ac:dyDescent="0.25">
      <c r="E222" s="2"/>
      <c r="G222" s="3"/>
    </row>
    <row r="223" spans="5:7" x14ac:dyDescent="0.25">
      <c r="E223" s="2"/>
      <c r="G223" s="3"/>
    </row>
    <row r="224" spans="5:7" x14ac:dyDescent="0.25">
      <c r="E224" s="2"/>
      <c r="G224" s="3"/>
    </row>
    <row r="225" spans="5:7" x14ac:dyDescent="0.25">
      <c r="E225" s="2"/>
      <c r="G225" s="3"/>
    </row>
    <row r="226" spans="5:7" x14ac:dyDescent="0.25">
      <c r="E226" s="2"/>
      <c r="G226" s="3"/>
    </row>
    <row r="227" spans="5:7" x14ac:dyDescent="0.25">
      <c r="E227" s="2"/>
      <c r="G227" s="3"/>
    </row>
    <row r="228" spans="5:7" x14ac:dyDescent="0.25">
      <c r="E228" s="2"/>
      <c r="G228" s="3"/>
    </row>
    <row r="229" spans="5:7" x14ac:dyDescent="0.25">
      <c r="E229" s="2"/>
      <c r="G229" s="3"/>
    </row>
    <row r="230" spans="5:7" x14ac:dyDescent="0.25">
      <c r="E230" s="2"/>
      <c r="G230" s="3"/>
    </row>
    <row r="231" spans="5:7" x14ac:dyDescent="0.25">
      <c r="E231" s="2"/>
      <c r="G231" s="3"/>
    </row>
    <row r="232" spans="5:7" x14ac:dyDescent="0.25">
      <c r="E232" s="2"/>
      <c r="G232" s="3"/>
    </row>
    <row r="233" spans="5:7" x14ac:dyDescent="0.25">
      <c r="E233" s="2"/>
      <c r="G233" s="3"/>
    </row>
    <row r="234" spans="5:7" x14ac:dyDescent="0.25">
      <c r="E234" s="2"/>
      <c r="G234" s="3"/>
    </row>
    <row r="235" spans="5:7" x14ac:dyDescent="0.25">
      <c r="E235" s="2"/>
      <c r="G235" s="3"/>
    </row>
    <row r="236" spans="5:7" x14ac:dyDescent="0.25">
      <c r="E236" s="2"/>
      <c r="G236" s="3"/>
    </row>
    <row r="237" spans="5:7" x14ac:dyDescent="0.25">
      <c r="E237" s="2"/>
      <c r="G237" s="3"/>
    </row>
    <row r="238" spans="5:7" x14ac:dyDescent="0.25">
      <c r="E238" s="2"/>
      <c r="G238" s="3"/>
    </row>
    <row r="239" spans="5:7" x14ac:dyDescent="0.25">
      <c r="E239" s="2"/>
      <c r="G239" s="3"/>
    </row>
    <row r="240" spans="5:7" x14ac:dyDescent="0.25">
      <c r="E240" s="2"/>
      <c r="G240" s="3"/>
    </row>
    <row r="241" spans="5:7" x14ac:dyDescent="0.25">
      <c r="E241" s="2"/>
      <c r="G241" s="3"/>
    </row>
    <row r="242" spans="5:7" x14ac:dyDescent="0.25">
      <c r="E242" s="2"/>
      <c r="G242" s="3"/>
    </row>
    <row r="243" spans="5:7" x14ac:dyDescent="0.25">
      <c r="E243" s="2"/>
      <c r="G243" s="3"/>
    </row>
    <row r="244" spans="5:7" x14ac:dyDescent="0.25">
      <c r="E244" s="2"/>
      <c r="G244" s="3"/>
    </row>
    <row r="245" spans="5:7" x14ac:dyDescent="0.25">
      <c r="E245" s="2"/>
      <c r="G245" s="3"/>
    </row>
    <row r="246" spans="5:7" x14ac:dyDescent="0.25">
      <c r="E246" s="2"/>
      <c r="G246" s="3"/>
    </row>
    <row r="247" spans="5:7" x14ac:dyDescent="0.25">
      <c r="E247" s="2"/>
      <c r="G247" s="3"/>
    </row>
    <row r="248" spans="5:7" x14ac:dyDescent="0.25">
      <c r="E248" s="2"/>
      <c r="G248" s="3"/>
    </row>
    <row r="249" spans="5:7" x14ac:dyDescent="0.25">
      <c r="E249" s="2"/>
      <c r="G249" s="3"/>
    </row>
    <row r="250" spans="5:7" x14ac:dyDescent="0.25">
      <c r="E250" s="2"/>
      <c r="G250" s="3"/>
    </row>
    <row r="251" spans="5:7" x14ac:dyDescent="0.25">
      <c r="E251" s="2"/>
      <c r="G251" s="3"/>
    </row>
    <row r="252" spans="5:7" x14ac:dyDescent="0.25">
      <c r="E252" s="2"/>
      <c r="G252" s="3"/>
    </row>
    <row r="253" spans="5:7" x14ac:dyDescent="0.25">
      <c r="E253" s="2"/>
      <c r="G253" s="3"/>
    </row>
    <row r="254" spans="5:7" x14ac:dyDescent="0.25">
      <c r="E254" s="2"/>
      <c r="G254" s="3"/>
    </row>
    <row r="255" spans="5:7" x14ac:dyDescent="0.25">
      <c r="E255" s="2"/>
      <c r="G255" s="3"/>
    </row>
    <row r="256" spans="5:7" x14ac:dyDescent="0.25">
      <c r="E256" s="2"/>
      <c r="G256" s="3"/>
    </row>
    <row r="257" spans="5:7" x14ac:dyDescent="0.25">
      <c r="E257" s="2"/>
      <c r="G257" s="3"/>
    </row>
    <row r="258" spans="5:7" x14ac:dyDescent="0.25">
      <c r="E258" s="2"/>
      <c r="G258" s="3"/>
    </row>
    <row r="259" spans="5:7" x14ac:dyDescent="0.25">
      <c r="E259" s="2"/>
      <c r="G259" s="3"/>
    </row>
    <row r="260" spans="5:7" x14ac:dyDescent="0.25">
      <c r="E260" s="2"/>
      <c r="G260" s="3"/>
    </row>
    <row r="261" spans="5:7" x14ac:dyDescent="0.25">
      <c r="E261" s="2"/>
      <c r="G261" s="3"/>
    </row>
    <row r="262" spans="5:7" x14ac:dyDescent="0.25">
      <c r="E262" s="2"/>
      <c r="G262" s="3"/>
    </row>
    <row r="263" spans="5:7" x14ac:dyDescent="0.25">
      <c r="E263" s="2"/>
      <c r="G263" s="3"/>
    </row>
    <row r="264" spans="5:7" x14ac:dyDescent="0.25">
      <c r="E264" s="2"/>
      <c r="G264" s="3"/>
    </row>
    <row r="265" spans="5:7" x14ac:dyDescent="0.25">
      <c r="E265" s="2"/>
      <c r="G265" s="3"/>
    </row>
    <row r="266" spans="5:7" x14ac:dyDescent="0.25">
      <c r="E266" s="2"/>
      <c r="G266" s="3"/>
    </row>
    <row r="267" spans="5:7" x14ac:dyDescent="0.25">
      <c r="E267" s="2"/>
      <c r="G267" s="3"/>
    </row>
    <row r="268" spans="5:7" x14ac:dyDescent="0.25">
      <c r="E268" s="2"/>
      <c r="G268" s="3"/>
    </row>
    <row r="269" spans="5:7" x14ac:dyDescent="0.25">
      <c r="E269" s="2"/>
      <c r="G269" s="3"/>
    </row>
    <row r="270" spans="5:7" x14ac:dyDescent="0.25">
      <c r="E270" s="2"/>
      <c r="G270" s="3"/>
    </row>
    <row r="271" spans="5:7" x14ac:dyDescent="0.25">
      <c r="E271" s="2"/>
      <c r="G271" s="3"/>
    </row>
    <row r="272" spans="5:7" x14ac:dyDescent="0.25">
      <c r="E272" s="2"/>
      <c r="G272" s="3"/>
    </row>
    <row r="273" spans="5:7" x14ac:dyDescent="0.25">
      <c r="E273" s="2"/>
      <c r="G273" s="3"/>
    </row>
    <row r="274" spans="5:7" x14ac:dyDescent="0.25">
      <c r="E274" s="2"/>
      <c r="G274" s="3"/>
    </row>
    <row r="275" spans="5:7" x14ac:dyDescent="0.25">
      <c r="E275" s="2"/>
      <c r="G275" s="3"/>
    </row>
    <row r="276" spans="5:7" x14ac:dyDescent="0.25">
      <c r="E276" s="2"/>
      <c r="G276" s="3"/>
    </row>
    <row r="277" spans="5:7" x14ac:dyDescent="0.25">
      <c r="E277" s="2"/>
      <c r="G277" s="3"/>
    </row>
    <row r="278" spans="5:7" x14ac:dyDescent="0.25">
      <c r="E278" s="2"/>
      <c r="G278" s="3"/>
    </row>
    <row r="279" spans="5:7" x14ac:dyDescent="0.25">
      <c r="E279" s="2"/>
      <c r="G279" s="3"/>
    </row>
    <row r="280" spans="5:7" x14ac:dyDescent="0.25">
      <c r="E280" s="2"/>
      <c r="G280" s="3"/>
    </row>
    <row r="281" spans="5:7" x14ac:dyDescent="0.25">
      <c r="E281" s="2"/>
      <c r="G281" s="3"/>
    </row>
    <row r="282" spans="5:7" x14ac:dyDescent="0.25">
      <c r="E282" s="2"/>
      <c r="G282" s="3"/>
    </row>
    <row r="283" spans="5:7" x14ac:dyDescent="0.25">
      <c r="E283" s="2"/>
      <c r="G283" s="3"/>
    </row>
    <row r="284" spans="5:7" x14ac:dyDescent="0.25">
      <c r="E284" s="2"/>
      <c r="G284" s="3"/>
    </row>
    <row r="285" spans="5:7" x14ac:dyDescent="0.25">
      <c r="E285" s="2"/>
      <c r="G285" s="3"/>
    </row>
    <row r="286" spans="5:7" x14ac:dyDescent="0.25">
      <c r="E286" s="2"/>
      <c r="G286" s="3"/>
    </row>
    <row r="287" spans="5:7" x14ac:dyDescent="0.25">
      <c r="E287" s="2"/>
      <c r="G287" s="3"/>
    </row>
    <row r="288" spans="5:7" x14ac:dyDescent="0.25">
      <c r="E288" s="2"/>
      <c r="G288" s="3"/>
    </row>
    <row r="289" spans="5:7" x14ac:dyDescent="0.25">
      <c r="E289" s="2"/>
      <c r="G289" s="3"/>
    </row>
    <row r="290" spans="5:7" x14ac:dyDescent="0.25">
      <c r="E290" s="2"/>
      <c r="G290" s="3"/>
    </row>
    <row r="291" spans="5:7" x14ac:dyDescent="0.25">
      <c r="E291" s="2"/>
      <c r="G291" s="3"/>
    </row>
    <row r="292" spans="5:7" x14ac:dyDescent="0.25">
      <c r="E292" s="2"/>
      <c r="G292" s="3"/>
    </row>
    <row r="293" spans="5:7" x14ac:dyDescent="0.25">
      <c r="E293" s="2"/>
      <c r="G293" s="3"/>
    </row>
    <row r="294" spans="5:7" x14ac:dyDescent="0.25">
      <c r="E294" s="2"/>
      <c r="G294" s="3"/>
    </row>
    <row r="295" spans="5:7" x14ac:dyDescent="0.25">
      <c r="E295" s="2"/>
      <c r="G295" s="3"/>
    </row>
    <row r="296" spans="5:7" x14ac:dyDescent="0.25">
      <c r="E296" s="2"/>
      <c r="G296" s="3"/>
    </row>
    <row r="297" spans="5:7" x14ac:dyDescent="0.25">
      <c r="E297" s="2"/>
      <c r="G297" s="3"/>
    </row>
    <row r="298" spans="5:7" x14ac:dyDescent="0.25">
      <c r="E298" s="2"/>
      <c r="G298" s="3"/>
    </row>
    <row r="299" spans="5:7" x14ac:dyDescent="0.25">
      <c r="E299" s="2"/>
      <c r="G299" s="3"/>
    </row>
    <row r="300" spans="5:7" x14ac:dyDescent="0.25">
      <c r="E300" s="2"/>
      <c r="G300" s="3"/>
    </row>
    <row r="301" spans="5:7" x14ac:dyDescent="0.25">
      <c r="E301" s="2"/>
      <c r="G301" s="3"/>
    </row>
    <row r="302" spans="5:7" x14ac:dyDescent="0.25">
      <c r="E302" s="2"/>
      <c r="G302" s="3"/>
    </row>
    <row r="303" spans="5:7" x14ac:dyDescent="0.25">
      <c r="E303" s="2"/>
      <c r="G303" s="3"/>
    </row>
    <row r="304" spans="5:7" x14ac:dyDescent="0.25">
      <c r="E304" s="2"/>
      <c r="G304" s="3"/>
    </row>
    <row r="305" spans="5:7" x14ac:dyDescent="0.25">
      <c r="E305" s="2"/>
      <c r="G305" s="3"/>
    </row>
    <row r="306" spans="5:7" x14ac:dyDescent="0.25">
      <c r="E306" s="2"/>
      <c r="G306" s="3"/>
    </row>
    <row r="307" spans="5:7" x14ac:dyDescent="0.25">
      <c r="E307" s="2"/>
      <c r="G307" s="3"/>
    </row>
    <row r="308" spans="5:7" x14ac:dyDescent="0.25">
      <c r="E308" s="2"/>
      <c r="G308" s="3"/>
    </row>
    <row r="309" spans="5:7" x14ac:dyDescent="0.25">
      <c r="E309" s="2"/>
      <c r="G309" s="3"/>
    </row>
    <row r="310" spans="5:7" x14ac:dyDescent="0.25">
      <c r="E310" s="2"/>
      <c r="G310" s="3"/>
    </row>
    <row r="311" spans="5:7" x14ac:dyDescent="0.25">
      <c r="E311" s="2"/>
      <c r="G311" s="3"/>
    </row>
    <row r="312" spans="5:7" x14ac:dyDescent="0.25">
      <c r="E312" s="2"/>
      <c r="G312" s="3"/>
    </row>
    <row r="313" spans="5:7" x14ac:dyDescent="0.25">
      <c r="E313" s="2"/>
      <c r="G313" s="3"/>
    </row>
    <row r="314" spans="5:7" x14ac:dyDescent="0.25">
      <c r="E314" s="2"/>
      <c r="G314" s="3"/>
    </row>
    <row r="315" spans="5:7" x14ac:dyDescent="0.25">
      <c r="E315" s="2"/>
      <c r="G315" s="3"/>
    </row>
    <row r="316" spans="5:7" x14ac:dyDescent="0.25">
      <c r="E316" s="2"/>
      <c r="G316" s="3"/>
    </row>
    <row r="317" spans="5:7" x14ac:dyDescent="0.25">
      <c r="E317" s="2"/>
      <c r="G317" s="3"/>
    </row>
    <row r="318" spans="5:7" x14ac:dyDescent="0.25">
      <c r="E318" s="2"/>
      <c r="G318" s="3"/>
    </row>
    <row r="319" spans="5:7" x14ac:dyDescent="0.25">
      <c r="E319" s="2"/>
      <c r="G319" s="3"/>
    </row>
    <row r="320" spans="5:7" x14ac:dyDescent="0.25">
      <c r="E320" s="2"/>
      <c r="G320" s="3"/>
    </row>
    <row r="321" spans="5:7" x14ac:dyDescent="0.25">
      <c r="E321" s="2"/>
      <c r="G321" s="3"/>
    </row>
    <row r="322" spans="5:7" x14ac:dyDescent="0.25">
      <c r="E322" s="2"/>
      <c r="G322" s="3"/>
    </row>
    <row r="323" spans="5:7" x14ac:dyDescent="0.25">
      <c r="E323" s="2"/>
      <c r="G323" s="3"/>
    </row>
    <row r="324" spans="5:7" x14ac:dyDescent="0.25">
      <c r="E324" s="2"/>
      <c r="G324" s="3"/>
    </row>
    <row r="325" spans="5:7" x14ac:dyDescent="0.25">
      <c r="E325" s="2"/>
      <c r="G325" s="3"/>
    </row>
    <row r="326" spans="5:7" x14ac:dyDescent="0.25">
      <c r="E326" s="2"/>
      <c r="G326" s="3"/>
    </row>
    <row r="327" spans="5:7" x14ac:dyDescent="0.25">
      <c r="E327" s="2"/>
      <c r="G327" s="3"/>
    </row>
    <row r="328" spans="5:7" x14ac:dyDescent="0.25">
      <c r="E328" s="2"/>
      <c r="G328" s="3"/>
    </row>
    <row r="329" spans="5:7" x14ac:dyDescent="0.25">
      <c r="E329" s="2"/>
      <c r="G329" s="3"/>
    </row>
    <row r="330" spans="5:7" x14ac:dyDescent="0.25">
      <c r="E330" s="2"/>
      <c r="G330" s="3"/>
    </row>
    <row r="331" spans="5:7" x14ac:dyDescent="0.25">
      <c r="E331" s="2"/>
      <c r="G331" s="3"/>
    </row>
    <row r="332" spans="5:7" x14ac:dyDescent="0.25">
      <c r="E332" s="2"/>
      <c r="G332" s="3"/>
    </row>
    <row r="333" spans="5:7" x14ac:dyDescent="0.25">
      <c r="E333" s="2"/>
      <c r="G333" s="3"/>
    </row>
    <row r="334" spans="5:7" x14ac:dyDescent="0.25">
      <c r="E334" s="2"/>
      <c r="G334" s="3"/>
    </row>
    <row r="335" spans="5:7" x14ac:dyDescent="0.25">
      <c r="E335" s="2"/>
      <c r="G335" s="3"/>
    </row>
    <row r="336" spans="5:7" x14ac:dyDescent="0.25">
      <c r="E336" s="2"/>
      <c r="G336" s="3"/>
    </row>
    <row r="337" spans="5:7" x14ac:dyDescent="0.25">
      <c r="E337" s="2"/>
      <c r="G337" s="3"/>
    </row>
    <row r="338" spans="5:7" x14ac:dyDescent="0.25">
      <c r="E338" s="2"/>
      <c r="G338" s="3"/>
    </row>
    <row r="339" spans="5:7" x14ac:dyDescent="0.25">
      <c r="E339" s="2"/>
      <c r="G339" s="3"/>
    </row>
    <row r="340" spans="5:7" x14ac:dyDescent="0.25">
      <c r="E340" s="2"/>
      <c r="G340" s="3"/>
    </row>
    <row r="341" spans="5:7" x14ac:dyDescent="0.25">
      <c r="E341" s="2"/>
      <c r="G341" s="3"/>
    </row>
    <row r="342" spans="5:7" x14ac:dyDescent="0.25">
      <c r="E342" s="2"/>
      <c r="G342" s="3"/>
    </row>
    <row r="343" spans="5:7" x14ac:dyDescent="0.25">
      <c r="E343" s="2"/>
      <c r="G343" s="3"/>
    </row>
    <row r="344" spans="5:7" x14ac:dyDescent="0.25">
      <c r="E344" s="2"/>
      <c r="G344" s="3"/>
    </row>
    <row r="345" spans="5:7" x14ac:dyDescent="0.25">
      <c r="E345" s="2"/>
      <c r="G345" s="3"/>
    </row>
    <row r="346" spans="5:7" x14ac:dyDescent="0.25">
      <c r="E346" s="2"/>
      <c r="G346" s="3"/>
    </row>
    <row r="347" spans="5:7" x14ac:dyDescent="0.25">
      <c r="E347" s="2"/>
      <c r="G347" s="3"/>
    </row>
    <row r="348" spans="5:7" x14ac:dyDescent="0.25">
      <c r="E348" s="2"/>
      <c r="G348" s="3"/>
    </row>
    <row r="349" spans="5:7" x14ac:dyDescent="0.25">
      <c r="E349" s="2"/>
      <c r="G349" s="3"/>
    </row>
    <row r="350" spans="5:7" x14ac:dyDescent="0.25">
      <c r="E350" s="2"/>
      <c r="G350" s="3"/>
    </row>
    <row r="351" spans="5:7" x14ac:dyDescent="0.25">
      <c r="E351" s="2"/>
      <c r="G351" s="3"/>
    </row>
    <row r="352" spans="5:7" x14ac:dyDescent="0.25">
      <c r="E352" s="2"/>
      <c r="G352" s="3"/>
    </row>
    <row r="353" spans="5:7" x14ac:dyDescent="0.25">
      <c r="E353" s="2"/>
      <c r="G353" s="3"/>
    </row>
    <row r="354" spans="5:7" x14ac:dyDescent="0.25">
      <c r="E354" s="2"/>
      <c r="G354" s="3"/>
    </row>
    <row r="355" spans="5:7" x14ac:dyDescent="0.25">
      <c r="E355" s="2"/>
      <c r="G355" s="3"/>
    </row>
    <row r="356" spans="5:7" x14ac:dyDescent="0.25">
      <c r="E356" s="2"/>
      <c r="G356" s="3"/>
    </row>
    <row r="357" spans="5:7" x14ac:dyDescent="0.25">
      <c r="E357" s="2"/>
      <c r="G357" s="3"/>
    </row>
    <row r="358" spans="5:7" x14ac:dyDescent="0.25">
      <c r="E358" s="2"/>
      <c r="G358" s="3"/>
    </row>
    <row r="359" spans="5:7" x14ac:dyDescent="0.25">
      <c r="E359" s="2"/>
      <c r="G359" s="3"/>
    </row>
    <row r="360" spans="5:7" x14ac:dyDescent="0.25">
      <c r="E360" s="2"/>
      <c r="G360" s="3"/>
    </row>
    <row r="361" spans="5:7" x14ac:dyDescent="0.25">
      <c r="E361" s="2"/>
      <c r="G361" s="3"/>
    </row>
    <row r="362" spans="5:7" x14ac:dyDescent="0.25">
      <c r="E362" s="2"/>
      <c r="G362" s="3"/>
    </row>
    <row r="363" spans="5:7" x14ac:dyDescent="0.25">
      <c r="E363" s="2"/>
      <c r="G363" s="3"/>
    </row>
    <row r="364" spans="5:7" x14ac:dyDescent="0.25">
      <c r="E364" s="2"/>
      <c r="G364" s="3"/>
    </row>
    <row r="365" spans="5:7" x14ac:dyDescent="0.25">
      <c r="E365" s="2"/>
      <c r="G365" s="3"/>
    </row>
    <row r="366" spans="5:7" x14ac:dyDescent="0.25">
      <c r="E366" s="2"/>
      <c r="G366" s="3"/>
    </row>
    <row r="367" spans="5:7" x14ac:dyDescent="0.25">
      <c r="E367" s="2"/>
      <c r="G367" s="3"/>
    </row>
    <row r="368" spans="5:7" x14ac:dyDescent="0.25">
      <c r="E368" s="2"/>
      <c r="G368" s="3"/>
    </row>
    <row r="369" spans="5:7" x14ac:dyDescent="0.25">
      <c r="E369" s="2"/>
      <c r="G369" s="3"/>
    </row>
    <row r="370" spans="5:7" x14ac:dyDescent="0.25">
      <c r="E370" s="2"/>
      <c r="G370" s="3"/>
    </row>
    <row r="371" spans="5:7" x14ac:dyDescent="0.25">
      <c r="E371" s="2"/>
      <c r="G371" s="3"/>
    </row>
    <row r="372" spans="5:7" x14ac:dyDescent="0.25">
      <c r="E372" s="2"/>
      <c r="G372" s="3"/>
    </row>
    <row r="373" spans="5:7" x14ac:dyDescent="0.25">
      <c r="E373" s="2"/>
      <c r="G373" s="3"/>
    </row>
    <row r="374" spans="5:7" x14ac:dyDescent="0.25">
      <c r="E374" s="2"/>
      <c r="G374" s="3"/>
    </row>
    <row r="375" spans="5:7" x14ac:dyDescent="0.25">
      <c r="E375" s="2"/>
      <c r="G375" s="3"/>
    </row>
    <row r="376" spans="5:7" x14ac:dyDescent="0.25">
      <c r="E376" s="2"/>
      <c r="G376" s="3"/>
    </row>
    <row r="377" spans="5:7" x14ac:dyDescent="0.25">
      <c r="E377" s="2"/>
      <c r="G377" s="3"/>
    </row>
    <row r="378" spans="5:7" x14ac:dyDescent="0.25">
      <c r="E378" s="2"/>
      <c r="G378" s="3"/>
    </row>
    <row r="379" spans="5:7" x14ac:dyDescent="0.25">
      <c r="E379" s="2"/>
      <c r="G379" s="3"/>
    </row>
    <row r="380" spans="5:7" x14ac:dyDescent="0.25">
      <c r="E380" s="2"/>
      <c r="G380" s="3"/>
    </row>
    <row r="381" spans="5:7" x14ac:dyDescent="0.25">
      <c r="E381" s="2"/>
      <c r="G381" s="3"/>
    </row>
    <row r="382" spans="5:7" x14ac:dyDescent="0.25">
      <c r="E382" s="2"/>
      <c r="G382" s="3"/>
    </row>
    <row r="383" spans="5:7" x14ac:dyDescent="0.25">
      <c r="E383" s="2"/>
      <c r="G383" s="3"/>
    </row>
    <row r="384" spans="5:7" x14ac:dyDescent="0.25">
      <c r="E384" s="2"/>
      <c r="G384" s="3"/>
    </row>
    <row r="385" spans="5:7" x14ac:dyDescent="0.25">
      <c r="E385" s="2"/>
      <c r="G385" s="3"/>
    </row>
    <row r="386" spans="5:7" x14ac:dyDescent="0.25">
      <c r="E386" s="2"/>
      <c r="G386" s="3"/>
    </row>
    <row r="387" spans="5:7" x14ac:dyDescent="0.25">
      <c r="E387" s="2"/>
      <c r="G387" s="3"/>
    </row>
    <row r="388" spans="5:7" x14ac:dyDescent="0.25">
      <c r="E388" s="2"/>
      <c r="G388" s="3"/>
    </row>
    <row r="389" spans="5:7" x14ac:dyDescent="0.25">
      <c r="E389" s="2"/>
      <c r="G389" s="3"/>
    </row>
    <row r="390" spans="5:7" x14ac:dyDescent="0.25">
      <c r="E390" s="2"/>
      <c r="G390" s="3"/>
    </row>
    <row r="391" spans="5:7" x14ac:dyDescent="0.25">
      <c r="E391" s="2"/>
      <c r="G391" s="3"/>
    </row>
    <row r="392" spans="5:7" x14ac:dyDescent="0.25">
      <c r="E392" s="2"/>
      <c r="G392" s="3"/>
    </row>
    <row r="393" spans="5:7" x14ac:dyDescent="0.25">
      <c r="E393" s="2"/>
      <c r="G393" s="3"/>
    </row>
    <row r="394" spans="5:7" x14ac:dyDescent="0.25">
      <c r="E394" s="2"/>
      <c r="G394" s="3"/>
    </row>
    <row r="395" spans="5:7" x14ac:dyDescent="0.25">
      <c r="E395" s="2"/>
      <c r="G395" s="3"/>
    </row>
    <row r="396" spans="5:7" x14ac:dyDescent="0.25">
      <c r="E396" s="2"/>
      <c r="G396" s="3"/>
    </row>
    <row r="397" spans="5:7" x14ac:dyDescent="0.25">
      <c r="E397" s="2"/>
      <c r="G397" s="3"/>
    </row>
    <row r="398" spans="5:7" x14ac:dyDescent="0.25">
      <c r="E398" s="2"/>
      <c r="G398" s="3"/>
    </row>
    <row r="399" spans="5:7" x14ac:dyDescent="0.25">
      <c r="E399" s="2"/>
      <c r="G399" s="3"/>
    </row>
    <row r="400" spans="5:7" x14ac:dyDescent="0.25">
      <c r="E400" s="2"/>
      <c r="G400" s="3"/>
    </row>
    <row r="401" spans="5:7" x14ac:dyDescent="0.25">
      <c r="E401" s="2"/>
      <c r="G401" s="3"/>
    </row>
    <row r="402" spans="5:7" x14ac:dyDescent="0.25">
      <c r="E402" s="2"/>
      <c r="G402" s="3"/>
    </row>
    <row r="403" spans="5:7" x14ac:dyDescent="0.25">
      <c r="E403" s="2"/>
      <c r="G403" s="3"/>
    </row>
    <row r="404" spans="5:7" x14ac:dyDescent="0.25">
      <c r="E404" s="2"/>
      <c r="G404" s="3"/>
    </row>
    <row r="405" spans="5:7" x14ac:dyDescent="0.25">
      <c r="E405" s="2"/>
      <c r="G405" s="3"/>
    </row>
    <row r="406" spans="5:7" x14ac:dyDescent="0.25">
      <c r="E406" s="2"/>
      <c r="G406" s="3"/>
    </row>
    <row r="407" spans="5:7" x14ac:dyDescent="0.25">
      <c r="E407" s="2"/>
      <c r="G407" s="3"/>
    </row>
    <row r="408" spans="5:7" x14ac:dyDescent="0.25">
      <c r="E408" s="2"/>
      <c r="G408" s="3"/>
    </row>
    <row r="409" spans="5:7" x14ac:dyDescent="0.25">
      <c r="E409" s="2"/>
      <c r="G409" s="3"/>
    </row>
    <row r="410" spans="5:7" x14ac:dyDescent="0.25">
      <c r="E410" s="2"/>
      <c r="G410" s="3"/>
    </row>
    <row r="411" spans="5:7" x14ac:dyDescent="0.25">
      <c r="E411" s="2"/>
      <c r="G411" s="3"/>
    </row>
    <row r="412" spans="5:7" x14ac:dyDescent="0.25">
      <c r="E412" s="2"/>
      <c r="G412" s="3"/>
    </row>
    <row r="413" spans="5:7" x14ac:dyDescent="0.25">
      <c r="E413" s="2"/>
      <c r="G413" s="3"/>
    </row>
    <row r="414" spans="5:7" x14ac:dyDescent="0.25">
      <c r="E414" s="2"/>
      <c r="G414" s="3"/>
    </row>
    <row r="415" spans="5:7" x14ac:dyDescent="0.25">
      <c r="E415" s="2"/>
      <c r="G415" s="3"/>
    </row>
    <row r="416" spans="5:7" x14ac:dyDescent="0.25">
      <c r="E416" s="2"/>
      <c r="G416" s="3"/>
    </row>
    <row r="417" spans="5:7" x14ac:dyDescent="0.25">
      <c r="E417" s="2"/>
      <c r="G417" s="3"/>
    </row>
    <row r="418" spans="5:7" x14ac:dyDescent="0.25">
      <c r="E418" s="2"/>
      <c r="G418" s="3"/>
    </row>
    <row r="419" spans="5:7" x14ac:dyDescent="0.25">
      <c r="E419" s="2"/>
      <c r="G419" s="3"/>
    </row>
    <row r="420" spans="5:7" x14ac:dyDescent="0.25">
      <c r="E420" s="2"/>
      <c r="G420" s="3"/>
    </row>
    <row r="421" spans="5:7" x14ac:dyDescent="0.25">
      <c r="E421" s="2"/>
      <c r="G421" s="3"/>
    </row>
    <row r="422" spans="5:7" x14ac:dyDescent="0.25">
      <c r="E422" s="2"/>
      <c r="G422" s="3"/>
    </row>
    <row r="423" spans="5:7" x14ac:dyDescent="0.25">
      <c r="E423" s="2"/>
      <c r="G423" s="3"/>
    </row>
    <row r="424" spans="5:7" x14ac:dyDescent="0.25">
      <c r="E424" s="2"/>
      <c r="G424" s="3"/>
    </row>
    <row r="425" spans="5:7" x14ac:dyDescent="0.25">
      <c r="E425" s="2"/>
      <c r="G425" s="3"/>
    </row>
    <row r="426" spans="5:7" x14ac:dyDescent="0.25">
      <c r="E426" s="2"/>
      <c r="G426" s="3"/>
    </row>
    <row r="427" spans="5:7" x14ac:dyDescent="0.25">
      <c r="E427" s="2"/>
      <c r="G427" s="3"/>
    </row>
    <row r="428" spans="5:7" x14ac:dyDescent="0.25">
      <c r="E428" s="2"/>
      <c r="G428" s="3"/>
    </row>
    <row r="429" spans="5:7" x14ac:dyDescent="0.25">
      <c r="E429" s="2"/>
      <c r="G429" s="3"/>
    </row>
    <row r="430" spans="5:7" x14ac:dyDescent="0.25">
      <c r="E430" s="2"/>
      <c r="G430" s="3"/>
    </row>
    <row r="431" spans="5:7" x14ac:dyDescent="0.25">
      <c r="E431" s="2"/>
      <c r="G431" s="3"/>
    </row>
    <row r="432" spans="5:7" x14ac:dyDescent="0.25">
      <c r="E432" s="2"/>
      <c r="G432" s="3"/>
    </row>
    <row r="433" spans="5:7" x14ac:dyDescent="0.25">
      <c r="E433" s="2"/>
      <c r="G433" s="3"/>
    </row>
    <row r="434" spans="5:7" x14ac:dyDescent="0.25">
      <c r="E434" s="2"/>
      <c r="G434" s="3"/>
    </row>
    <row r="435" spans="5:7" x14ac:dyDescent="0.25">
      <c r="E435" s="2"/>
      <c r="G435" s="3"/>
    </row>
    <row r="436" spans="5:7" x14ac:dyDescent="0.25">
      <c r="E436" s="2"/>
      <c r="G436" s="3"/>
    </row>
    <row r="437" spans="5:7" x14ac:dyDescent="0.25">
      <c r="E437" s="2"/>
      <c r="G437" s="3"/>
    </row>
    <row r="438" spans="5:7" x14ac:dyDescent="0.25">
      <c r="E438" s="2"/>
      <c r="G438" s="3"/>
    </row>
    <row r="439" spans="5:7" x14ac:dyDescent="0.25">
      <c r="E439" s="2"/>
      <c r="G439" s="3"/>
    </row>
    <row r="440" spans="5:7" x14ac:dyDescent="0.25">
      <c r="E440" s="2"/>
      <c r="G440" s="3"/>
    </row>
    <row r="441" spans="5:7" x14ac:dyDescent="0.25">
      <c r="E441" s="2"/>
      <c r="G441" s="3"/>
    </row>
    <row r="442" spans="5:7" x14ac:dyDescent="0.25">
      <c r="E442" s="2"/>
      <c r="G442" s="3"/>
    </row>
    <row r="443" spans="5:7" x14ac:dyDescent="0.25">
      <c r="E443" s="2"/>
      <c r="G443" s="3"/>
    </row>
    <row r="444" spans="5:7" x14ac:dyDescent="0.25">
      <c r="E444" s="2"/>
      <c r="G444" s="3"/>
    </row>
    <row r="445" spans="5:7" x14ac:dyDescent="0.25">
      <c r="E445" s="2"/>
      <c r="G445" s="3"/>
    </row>
    <row r="446" spans="5:7" x14ac:dyDescent="0.25">
      <c r="E446" s="2"/>
      <c r="G446" s="3"/>
    </row>
    <row r="447" spans="5:7" x14ac:dyDescent="0.25">
      <c r="E447" s="2"/>
      <c r="G447" s="3"/>
    </row>
    <row r="448" spans="5:7" x14ac:dyDescent="0.25">
      <c r="E448" s="2"/>
      <c r="G448" s="3"/>
    </row>
    <row r="449" spans="5:7" x14ac:dyDescent="0.25">
      <c r="E449" s="2"/>
      <c r="G449" s="3"/>
    </row>
    <row r="450" spans="5:7" x14ac:dyDescent="0.25">
      <c r="E450" s="2"/>
      <c r="G450" s="3"/>
    </row>
    <row r="451" spans="5:7" x14ac:dyDescent="0.25">
      <c r="E451" s="2"/>
      <c r="G451" s="3"/>
    </row>
    <row r="452" spans="5:7" x14ac:dyDescent="0.25">
      <c r="E452" s="2"/>
      <c r="G452" s="3"/>
    </row>
    <row r="453" spans="5:7" x14ac:dyDescent="0.25">
      <c r="E453" s="2"/>
      <c r="G453" s="3"/>
    </row>
    <row r="454" spans="5:7" x14ac:dyDescent="0.25">
      <c r="E454" s="2"/>
      <c r="G454" s="3"/>
    </row>
    <row r="455" spans="5:7" x14ac:dyDescent="0.25">
      <c r="E455" s="2"/>
      <c r="G455" s="3"/>
    </row>
    <row r="456" spans="5:7" x14ac:dyDescent="0.25">
      <c r="E456" s="2"/>
      <c r="G456" s="3"/>
    </row>
    <row r="457" spans="5:7" x14ac:dyDescent="0.25">
      <c r="E457" s="2"/>
      <c r="G457" s="3"/>
    </row>
    <row r="458" spans="5:7" x14ac:dyDescent="0.25">
      <c r="E458" s="2"/>
      <c r="G458" s="3"/>
    </row>
    <row r="459" spans="5:7" x14ac:dyDescent="0.25">
      <c r="E459" s="2"/>
      <c r="G459" s="3"/>
    </row>
    <row r="460" spans="5:7" x14ac:dyDescent="0.25">
      <c r="E460" s="2"/>
      <c r="G460" s="3"/>
    </row>
    <row r="461" spans="5:7" x14ac:dyDescent="0.25">
      <c r="E461" s="2"/>
      <c r="G461" s="3"/>
    </row>
    <row r="462" spans="5:7" x14ac:dyDescent="0.25">
      <c r="E462" s="2"/>
      <c r="G462" s="3"/>
    </row>
    <row r="463" spans="5:7" x14ac:dyDescent="0.25">
      <c r="E463" s="2"/>
      <c r="G463" s="3"/>
    </row>
    <row r="464" spans="5:7" x14ac:dyDescent="0.25">
      <c r="E464" s="2"/>
      <c r="G464" s="3"/>
    </row>
    <row r="465" spans="5:7" x14ac:dyDescent="0.25">
      <c r="E465" s="2"/>
      <c r="G465" s="3"/>
    </row>
    <row r="466" spans="5:7" x14ac:dyDescent="0.25">
      <c r="E466" s="2"/>
      <c r="G466" s="3"/>
    </row>
    <row r="467" spans="5:7" x14ac:dyDescent="0.25">
      <c r="E467" s="2"/>
      <c r="G467" s="3"/>
    </row>
    <row r="468" spans="5:7" x14ac:dyDescent="0.25">
      <c r="E468" s="2"/>
      <c r="G468" s="3"/>
    </row>
    <row r="469" spans="5:7" x14ac:dyDescent="0.25">
      <c r="E469" s="2"/>
      <c r="G469" s="3"/>
    </row>
    <row r="470" spans="5:7" x14ac:dyDescent="0.25">
      <c r="E470" s="2"/>
      <c r="G470" s="3"/>
    </row>
    <row r="471" spans="5:7" x14ac:dyDescent="0.25">
      <c r="E471" s="2"/>
      <c r="G471" s="3"/>
    </row>
    <row r="472" spans="5:7" x14ac:dyDescent="0.25">
      <c r="E472" s="2"/>
      <c r="G472" s="3"/>
    </row>
    <row r="473" spans="5:7" x14ac:dyDescent="0.25">
      <c r="E473" s="2"/>
      <c r="G473" s="3"/>
    </row>
    <row r="474" spans="5:7" x14ac:dyDescent="0.25">
      <c r="E474" s="2"/>
      <c r="G474" s="3"/>
    </row>
    <row r="475" spans="5:7" x14ac:dyDescent="0.25">
      <c r="E475" s="2"/>
      <c r="G475" s="3"/>
    </row>
    <row r="476" spans="5:7" x14ac:dyDescent="0.25">
      <c r="E476" s="2"/>
      <c r="G476" s="3"/>
    </row>
    <row r="477" spans="5:7" x14ac:dyDescent="0.25">
      <c r="E477" s="2"/>
      <c r="G477" s="3"/>
    </row>
    <row r="478" spans="5:7" x14ac:dyDescent="0.25">
      <c r="E478" s="2"/>
      <c r="G478" s="3"/>
    </row>
    <row r="479" spans="5:7" x14ac:dyDescent="0.25">
      <c r="E479" s="2"/>
      <c r="G479" s="3"/>
    </row>
    <row r="480" spans="5:7" x14ac:dyDescent="0.25">
      <c r="E480" s="2"/>
      <c r="G480" s="3"/>
    </row>
    <row r="481" spans="5:7" x14ac:dyDescent="0.25">
      <c r="E481" s="2"/>
      <c r="G481" s="3"/>
    </row>
    <row r="482" spans="5:7" x14ac:dyDescent="0.25">
      <c r="E482" s="2"/>
      <c r="G482" s="3"/>
    </row>
    <row r="483" spans="5:7" x14ac:dyDescent="0.25">
      <c r="E483" s="2"/>
      <c r="G483" s="3"/>
    </row>
    <row r="484" spans="5:7" x14ac:dyDescent="0.25">
      <c r="E484" s="2"/>
      <c r="G484" s="3"/>
    </row>
    <row r="485" spans="5:7" x14ac:dyDescent="0.25">
      <c r="E485" s="2"/>
      <c r="G485" s="3"/>
    </row>
    <row r="486" spans="5:7" x14ac:dyDescent="0.25">
      <c r="E486" s="2"/>
      <c r="G486" s="3"/>
    </row>
    <row r="487" spans="5:7" x14ac:dyDescent="0.25">
      <c r="E487" s="2"/>
      <c r="G487" s="3"/>
    </row>
    <row r="488" spans="5:7" x14ac:dyDescent="0.25">
      <c r="E488" s="2"/>
      <c r="G488" s="3"/>
    </row>
    <row r="489" spans="5:7" x14ac:dyDescent="0.25">
      <c r="E489" s="2"/>
      <c r="G489" s="3"/>
    </row>
    <row r="490" spans="5:7" x14ac:dyDescent="0.25">
      <c r="E490" s="2"/>
      <c r="G490" s="3"/>
    </row>
    <row r="491" spans="5:7" x14ac:dyDescent="0.25">
      <c r="E491" s="2"/>
      <c r="G491" s="3"/>
    </row>
    <row r="492" spans="5:7" x14ac:dyDescent="0.25">
      <c r="E492" s="2"/>
      <c r="G492" s="3"/>
    </row>
    <row r="493" spans="5:7" x14ac:dyDescent="0.25">
      <c r="E493" s="2"/>
      <c r="G493" s="3"/>
    </row>
    <row r="494" spans="5:7" x14ac:dyDescent="0.25">
      <c r="E494" s="2"/>
      <c r="G494" s="3"/>
    </row>
    <row r="495" spans="5:7" x14ac:dyDescent="0.25">
      <c r="E495" s="2"/>
      <c r="G495" s="3"/>
    </row>
    <row r="496" spans="5:7" x14ac:dyDescent="0.25">
      <c r="E496" s="2"/>
      <c r="G496" s="3"/>
    </row>
    <row r="497" spans="5:7" x14ac:dyDescent="0.25">
      <c r="E497" s="2"/>
      <c r="G497" s="3"/>
    </row>
    <row r="498" spans="5:7" x14ac:dyDescent="0.25">
      <c r="E498" s="2"/>
      <c r="G498" s="3"/>
    </row>
    <row r="499" spans="5:7" x14ac:dyDescent="0.25">
      <c r="E499" s="2"/>
      <c r="G499" s="3"/>
    </row>
    <row r="500" spans="5:7" x14ac:dyDescent="0.25">
      <c r="E500" s="2"/>
      <c r="G500" s="3"/>
    </row>
    <row r="501" spans="5:7" x14ac:dyDescent="0.25">
      <c r="E501" s="2"/>
      <c r="G501" s="3"/>
    </row>
    <row r="502" spans="5:7" x14ac:dyDescent="0.25">
      <c r="E502" s="2"/>
      <c r="G502" s="3"/>
    </row>
    <row r="503" spans="5:7" x14ac:dyDescent="0.25">
      <c r="E503" s="2"/>
      <c r="G503" s="3"/>
    </row>
    <row r="504" spans="5:7" x14ac:dyDescent="0.25">
      <c r="E504" s="2"/>
      <c r="G504" s="3"/>
    </row>
    <row r="505" spans="5:7" x14ac:dyDescent="0.25">
      <c r="E505" s="2"/>
      <c r="G505" s="3"/>
    </row>
    <row r="506" spans="5:7" x14ac:dyDescent="0.25">
      <c r="E506" s="2"/>
      <c r="G506" s="3"/>
    </row>
    <row r="507" spans="5:7" x14ac:dyDescent="0.25">
      <c r="E507" s="2"/>
      <c r="G507" s="3"/>
    </row>
    <row r="508" spans="5:7" x14ac:dyDescent="0.25">
      <c r="E508" s="2"/>
      <c r="G508" s="3"/>
    </row>
    <row r="509" spans="5:7" x14ac:dyDescent="0.25">
      <c r="E509" s="2"/>
      <c r="G509" s="3"/>
    </row>
    <row r="510" spans="5:7" x14ac:dyDescent="0.25">
      <c r="E510" s="2"/>
      <c r="G510" s="3"/>
    </row>
    <row r="511" spans="5:7" x14ac:dyDescent="0.25">
      <c r="E511" s="2"/>
      <c r="G511" s="3"/>
    </row>
    <row r="512" spans="5:7" x14ac:dyDescent="0.25">
      <c r="E512" s="2"/>
      <c r="G512" s="3"/>
    </row>
    <row r="513" spans="5:7" x14ac:dyDescent="0.25">
      <c r="E513" s="2"/>
      <c r="G513" s="3"/>
    </row>
    <row r="514" spans="5:7" x14ac:dyDescent="0.25">
      <c r="E514" s="2"/>
      <c r="G514" s="3"/>
    </row>
    <row r="515" spans="5:7" x14ac:dyDescent="0.25">
      <c r="E515" s="2"/>
      <c r="G515" s="3"/>
    </row>
    <row r="516" spans="5:7" x14ac:dyDescent="0.25">
      <c r="E516" s="2"/>
      <c r="G516" s="3"/>
    </row>
    <row r="517" spans="5:7" x14ac:dyDescent="0.25">
      <c r="E517" s="2"/>
      <c r="G517" s="3"/>
    </row>
    <row r="518" spans="5:7" x14ac:dyDescent="0.25">
      <c r="E518" s="2"/>
      <c r="G518" s="3"/>
    </row>
    <row r="519" spans="5:7" x14ac:dyDescent="0.25">
      <c r="E519" s="2"/>
      <c r="G519" s="3"/>
    </row>
    <row r="520" spans="5:7" x14ac:dyDescent="0.25">
      <c r="E520" s="2"/>
      <c r="G520" s="3"/>
    </row>
    <row r="521" spans="5:7" x14ac:dyDescent="0.25">
      <c r="E521" s="2"/>
      <c r="G521" s="3"/>
    </row>
    <row r="522" spans="5:7" x14ac:dyDescent="0.25">
      <c r="E522" s="2"/>
      <c r="G522" s="3"/>
    </row>
    <row r="523" spans="5:7" x14ac:dyDescent="0.25">
      <c r="E523" s="2"/>
      <c r="G523" s="3"/>
    </row>
    <row r="524" spans="5:7" x14ac:dyDescent="0.25">
      <c r="E524" s="2"/>
      <c r="G524" s="3"/>
    </row>
    <row r="525" spans="5:7" x14ac:dyDescent="0.25">
      <c r="E525" s="2"/>
      <c r="G525" s="3"/>
    </row>
    <row r="526" spans="5:7" x14ac:dyDescent="0.25">
      <c r="E526" s="2"/>
      <c r="G526" s="3"/>
    </row>
    <row r="527" spans="5:7" x14ac:dyDescent="0.25">
      <c r="E527" s="2"/>
      <c r="G527" s="3"/>
    </row>
    <row r="528" spans="5:7" x14ac:dyDescent="0.25">
      <c r="E528" s="2"/>
      <c r="G528" s="3"/>
    </row>
    <row r="529" spans="5:7" x14ac:dyDescent="0.25">
      <c r="E529" s="2"/>
      <c r="G529" s="3"/>
    </row>
    <row r="530" spans="5:7" x14ac:dyDescent="0.25">
      <c r="E530" s="2"/>
      <c r="G530" s="3"/>
    </row>
    <row r="531" spans="5:7" x14ac:dyDescent="0.25">
      <c r="E531" s="2"/>
      <c r="G531" s="3"/>
    </row>
    <row r="532" spans="5:7" x14ac:dyDescent="0.25">
      <c r="E532" s="2"/>
      <c r="G532" s="3"/>
    </row>
    <row r="533" spans="5:7" x14ac:dyDescent="0.25">
      <c r="E533" s="2"/>
      <c r="G533" s="3"/>
    </row>
    <row r="534" spans="5:7" x14ac:dyDescent="0.25">
      <c r="E534" s="2"/>
      <c r="G534" s="3"/>
    </row>
    <row r="535" spans="5:7" x14ac:dyDescent="0.25">
      <c r="E535" s="2"/>
      <c r="G535" s="3"/>
    </row>
    <row r="536" spans="5:7" x14ac:dyDescent="0.25">
      <c r="E536" s="2"/>
      <c r="G536" s="3"/>
    </row>
    <row r="537" spans="5:7" x14ac:dyDescent="0.25">
      <c r="E537" s="2"/>
      <c r="G537" s="3"/>
    </row>
    <row r="538" spans="5:7" x14ac:dyDescent="0.25">
      <c r="E538" s="2"/>
      <c r="G538" s="3"/>
    </row>
    <row r="539" spans="5:7" x14ac:dyDescent="0.25">
      <c r="E539" s="2"/>
      <c r="G539" s="3"/>
    </row>
    <row r="540" spans="5:7" x14ac:dyDescent="0.25">
      <c r="E540" s="2"/>
      <c r="G540" s="3"/>
    </row>
    <row r="541" spans="5:7" x14ac:dyDescent="0.25">
      <c r="E541" s="2"/>
      <c r="G541" s="3"/>
    </row>
    <row r="542" spans="5:7" x14ac:dyDescent="0.25">
      <c r="E542" s="2"/>
      <c r="G542" s="3"/>
    </row>
    <row r="543" spans="5:7" x14ac:dyDescent="0.25">
      <c r="E543" s="2"/>
      <c r="G543" s="3"/>
    </row>
    <row r="544" spans="5:7" x14ac:dyDescent="0.25">
      <c r="E544" s="2"/>
      <c r="G544" s="3"/>
    </row>
    <row r="545" spans="5:7" x14ac:dyDescent="0.25">
      <c r="E545" s="2"/>
      <c r="G545" s="3"/>
    </row>
    <row r="546" spans="5:7" x14ac:dyDescent="0.25">
      <c r="E546" s="2"/>
      <c r="G546" s="3"/>
    </row>
    <row r="547" spans="5:7" x14ac:dyDescent="0.25">
      <c r="E547" s="2"/>
      <c r="G547" s="3"/>
    </row>
    <row r="548" spans="5:7" x14ac:dyDescent="0.25">
      <c r="E548" s="2"/>
      <c r="G548" s="3"/>
    </row>
    <row r="549" spans="5:7" x14ac:dyDescent="0.25">
      <c r="E549" s="2"/>
      <c r="G549" s="3"/>
    </row>
    <row r="550" spans="5:7" x14ac:dyDescent="0.25">
      <c r="E550" s="2"/>
      <c r="G550" s="3"/>
    </row>
    <row r="551" spans="5:7" x14ac:dyDescent="0.25">
      <c r="E551" s="2"/>
      <c r="G551" s="3"/>
    </row>
    <row r="552" spans="5:7" x14ac:dyDescent="0.25">
      <c r="E552" s="2"/>
      <c r="G552" s="3"/>
    </row>
    <row r="553" spans="5:7" x14ac:dyDescent="0.25">
      <c r="E553" s="2"/>
      <c r="G553" s="3"/>
    </row>
    <row r="554" spans="5:7" x14ac:dyDescent="0.25">
      <c r="E554" s="2"/>
      <c r="G554" s="3"/>
    </row>
    <row r="555" spans="5:7" x14ac:dyDescent="0.25">
      <c r="E555" s="2"/>
      <c r="G555" s="3"/>
    </row>
    <row r="556" spans="5:7" x14ac:dyDescent="0.25">
      <c r="E556" s="2"/>
      <c r="G556" s="3"/>
    </row>
    <row r="557" spans="5:7" x14ac:dyDescent="0.25">
      <c r="E557" s="2"/>
      <c r="G557" s="3"/>
    </row>
    <row r="558" spans="5:7" x14ac:dyDescent="0.25">
      <c r="E558" s="2"/>
      <c r="G558" s="3"/>
    </row>
    <row r="559" spans="5:7" x14ac:dyDescent="0.25">
      <c r="E559" s="2"/>
      <c r="G559" s="3"/>
    </row>
    <row r="560" spans="5:7" x14ac:dyDescent="0.25">
      <c r="E560" s="2"/>
      <c r="G560" s="3"/>
    </row>
    <row r="561" spans="5:7" x14ac:dyDescent="0.25">
      <c r="E561" s="2"/>
      <c r="G561" s="3"/>
    </row>
    <row r="562" spans="5:7" x14ac:dyDescent="0.25">
      <c r="E562" s="2"/>
      <c r="G562" s="3"/>
    </row>
    <row r="563" spans="5:7" x14ac:dyDescent="0.25">
      <c r="E563" s="2"/>
      <c r="G563" s="3"/>
    </row>
    <row r="564" spans="5:7" x14ac:dyDescent="0.25">
      <c r="E564" s="2"/>
      <c r="G564" s="3"/>
    </row>
    <row r="565" spans="5:7" x14ac:dyDescent="0.25">
      <c r="E565" s="2"/>
      <c r="G565" s="3"/>
    </row>
    <row r="566" spans="5:7" x14ac:dyDescent="0.25">
      <c r="E566" s="2"/>
      <c r="G566" s="3"/>
    </row>
    <row r="567" spans="5:7" x14ac:dyDescent="0.25">
      <c r="E567" s="2"/>
      <c r="G567" s="3"/>
    </row>
    <row r="568" spans="5:7" x14ac:dyDescent="0.25">
      <c r="E568" s="2"/>
      <c r="G568" s="3"/>
    </row>
    <row r="569" spans="5:7" x14ac:dyDescent="0.25">
      <c r="E569" s="2"/>
      <c r="G569" s="3"/>
    </row>
    <row r="570" spans="5:7" x14ac:dyDescent="0.25">
      <c r="E570" s="2"/>
      <c r="G570" s="3"/>
    </row>
    <row r="571" spans="5:7" x14ac:dyDescent="0.25">
      <c r="E571" s="2"/>
      <c r="G571" s="3"/>
    </row>
    <row r="572" spans="5:7" x14ac:dyDescent="0.25">
      <c r="E572" s="2"/>
      <c r="G572" s="3"/>
    </row>
    <row r="573" spans="5:7" x14ac:dyDescent="0.25">
      <c r="E573" s="2"/>
      <c r="G573" s="3"/>
    </row>
    <row r="574" spans="5:7" x14ac:dyDescent="0.25">
      <c r="E574" s="2"/>
      <c r="G574" s="3"/>
    </row>
    <row r="575" spans="5:7" x14ac:dyDescent="0.25">
      <c r="E575" s="2"/>
      <c r="G575" s="3"/>
    </row>
    <row r="576" spans="5:7" x14ac:dyDescent="0.25">
      <c r="E576" s="2"/>
      <c r="G576" s="3"/>
    </row>
    <row r="577" spans="5:7" x14ac:dyDescent="0.25">
      <c r="E577" s="2"/>
      <c r="G577" s="3"/>
    </row>
    <row r="578" spans="5:7" x14ac:dyDescent="0.25">
      <c r="E578" s="2"/>
      <c r="G578" s="3"/>
    </row>
    <row r="579" spans="5:7" x14ac:dyDescent="0.25">
      <c r="E579" s="2"/>
      <c r="G579" s="3"/>
    </row>
    <row r="580" spans="5:7" x14ac:dyDescent="0.25">
      <c r="E580" s="2"/>
      <c r="G580" s="3"/>
    </row>
    <row r="581" spans="5:7" x14ac:dyDescent="0.25">
      <c r="E581" s="2"/>
      <c r="G581" s="3"/>
    </row>
    <row r="582" spans="5:7" x14ac:dyDescent="0.25">
      <c r="E582" s="2"/>
      <c r="G582" s="3"/>
    </row>
    <row r="583" spans="5:7" x14ac:dyDescent="0.25">
      <c r="E583" s="2"/>
      <c r="G583" s="3"/>
    </row>
    <row r="584" spans="5:7" x14ac:dyDescent="0.25">
      <c r="E584" s="2"/>
      <c r="G584" s="3"/>
    </row>
    <row r="585" spans="5:7" x14ac:dyDescent="0.25">
      <c r="E585" s="2"/>
      <c r="G585" s="3"/>
    </row>
    <row r="586" spans="5:7" x14ac:dyDescent="0.25">
      <c r="E586" s="2"/>
      <c r="G586" s="3"/>
    </row>
    <row r="587" spans="5:7" x14ac:dyDescent="0.25">
      <c r="E587" s="2"/>
      <c r="G587" s="3"/>
    </row>
    <row r="588" spans="5:7" x14ac:dyDescent="0.25">
      <c r="E588" s="2"/>
      <c r="G588" s="3"/>
    </row>
    <row r="589" spans="5:7" x14ac:dyDescent="0.25">
      <c r="E589" s="2"/>
      <c r="G589" s="3"/>
    </row>
    <row r="590" spans="5:7" x14ac:dyDescent="0.25">
      <c r="E590" s="2"/>
      <c r="G590" s="3"/>
    </row>
    <row r="591" spans="5:7" x14ac:dyDescent="0.25">
      <c r="E591" s="2"/>
      <c r="G591" s="3"/>
    </row>
    <row r="592" spans="5:7" x14ac:dyDescent="0.25">
      <c r="E592" s="2"/>
      <c r="G592" s="3"/>
    </row>
    <row r="593" spans="5:7" x14ac:dyDescent="0.25">
      <c r="E593" s="2"/>
      <c r="G593" s="3"/>
    </row>
    <row r="594" spans="5:7" x14ac:dyDescent="0.25">
      <c r="E594" s="2"/>
      <c r="G594" s="3"/>
    </row>
    <row r="595" spans="5:7" x14ac:dyDescent="0.25">
      <c r="E595" s="2"/>
      <c r="G595" s="3"/>
    </row>
    <row r="596" spans="5:7" x14ac:dyDescent="0.25">
      <c r="E596" s="2"/>
      <c r="G596" s="3"/>
    </row>
    <row r="597" spans="5:7" x14ac:dyDescent="0.25">
      <c r="E597" s="2"/>
      <c r="G597" s="3"/>
    </row>
    <row r="598" spans="5:7" x14ac:dyDescent="0.25">
      <c r="E598" s="2"/>
      <c r="G598" s="3"/>
    </row>
    <row r="599" spans="5:7" x14ac:dyDescent="0.25">
      <c r="E599" s="2"/>
      <c r="G599" s="3"/>
    </row>
    <row r="600" spans="5:7" x14ac:dyDescent="0.25">
      <c r="E600" s="2"/>
      <c r="G600" s="3"/>
    </row>
    <row r="601" spans="5:7" x14ac:dyDescent="0.25">
      <c r="E601" s="2"/>
      <c r="G601" s="3"/>
    </row>
    <row r="602" spans="5:7" x14ac:dyDescent="0.25">
      <c r="E602" s="2"/>
      <c r="G602" s="3"/>
    </row>
    <row r="603" spans="5:7" x14ac:dyDescent="0.25">
      <c r="E603" s="2"/>
      <c r="G603" s="3"/>
    </row>
    <row r="604" spans="5:7" x14ac:dyDescent="0.25">
      <c r="E604" s="2"/>
      <c r="G604" s="3"/>
    </row>
    <row r="605" spans="5:7" x14ac:dyDescent="0.25">
      <c r="E605" s="2"/>
      <c r="G605" s="3"/>
    </row>
    <row r="606" spans="5:7" x14ac:dyDescent="0.25">
      <c r="E606" s="2"/>
      <c r="G606" s="3"/>
    </row>
    <row r="607" spans="5:7" x14ac:dyDescent="0.25">
      <c r="E607" s="2"/>
      <c r="G607" s="3"/>
    </row>
    <row r="608" spans="5:7" x14ac:dyDescent="0.25">
      <c r="E608" s="2"/>
      <c r="G608" s="3"/>
    </row>
    <row r="609" spans="5:7" x14ac:dyDescent="0.25">
      <c r="E609" s="2"/>
      <c r="G609" s="3"/>
    </row>
    <row r="610" spans="5:7" x14ac:dyDescent="0.25">
      <c r="E610" s="2"/>
      <c r="G610" s="3"/>
    </row>
    <row r="611" spans="5:7" x14ac:dyDescent="0.25">
      <c r="E611" s="2"/>
      <c r="G611" s="3"/>
    </row>
    <row r="612" spans="5:7" x14ac:dyDescent="0.25">
      <c r="E612" s="2"/>
      <c r="G612" s="3"/>
    </row>
    <row r="613" spans="5:7" x14ac:dyDescent="0.25">
      <c r="E613" s="2"/>
      <c r="G613" s="3"/>
    </row>
    <row r="614" spans="5:7" x14ac:dyDescent="0.25">
      <c r="E614" s="2"/>
      <c r="G614" s="3"/>
    </row>
    <row r="615" spans="5:7" x14ac:dyDescent="0.25">
      <c r="E615" s="2"/>
      <c r="G615" s="3"/>
    </row>
    <row r="616" spans="5:7" x14ac:dyDescent="0.25">
      <c r="E616" s="2"/>
      <c r="G616" s="3"/>
    </row>
    <row r="617" spans="5:7" x14ac:dyDescent="0.25">
      <c r="E617" s="2"/>
      <c r="G617" s="3"/>
    </row>
    <row r="618" spans="5:7" x14ac:dyDescent="0.25">
      <c r="E618" s="2"/>
      <c r="G618" s="3"/>
    </row>
    <row r="619" spans="5:7" x14ac:dyDescent="0.25">
      <c r="E619" s="2"/>
      <c r="G619" s="3"/>
    </row>
    <row r="620" spans="5:7" x14ac:dyDescent="0.25">
      <c r="E620" s="2"/>
      <c r="G620" s="3"/>
    </row>
    <row r="621" spans="5:7" x14ac:dyDescent="0.25">
      <c r="E621" s="2"/>
      <c r="G621" s="3"/>
    </row>
    <row r="622" spans="5:7" x14ac:dyDescent="0.25">
      <c r="E622" s="2"/>
      <c r="G622" s="3"/>
    </row>
    <row r="623" spans="5:7" x14ac:dyDescent="0.25">
      <c r="E623" s="2"/>
      <c r="G623" s="3"/>
    </row>
    <row r="624" spans="5:7" x14ac:dyDescent="0.25">
      <c r="E624" s="2"/>
      <c r="G624" s="3"/>
    </row>
    <row r="625" spans="5:7" x14ac:dyDescent="0.25">
      <c r="E625" s="2"/>
      <c r="G625" s="3"/>
    </row>
    <row r="626" spans="5:7" x14ac:dyDescent="0.25">
      <c r="E626" s="2"/>
      <c r="G626" s="3"/>
    </row>
    <row r="627" spans="5:7" x14ac:dyDescent="0.25">
      <c r="E627" s="2"/>
      <c r="G627" s="3"/>
    </row>
    <row r="628" spans="5:7" x14ac:dyDescent="0.25">
      <c r="E628" s="2"/>
      <c r="G628" s="3"/>
    </row>
    <row r="629" spans="5:7" x14ac:dyDescent="0.25">
      <c r="E629" s="2"/>
      <c r="G629" s="3"/>
    </row>
    <row r="630" spans="5:7" x14ac:dyDescent="0.25">
      <c r="E630" s="2"/>
      <c r="G630" s="3"/>
    </row>
    <row r="631" spans="5:7" x14ac:dyDescent="0.25">
      <c r="E631" s="2"/>
      <c r="G631" s="3"/>
    </row>
    <row r="632" spans="5:7" x14ac:dyDescent="0.25">
      <c r="E632" s="2"/>
      <c r="G632" s="3"/>
    </row>
    <row r="633" spans="5:7" x14ac:dyDescent="0.25">
      <c r="E633" s="2"/>
      <c r="G633" s="3"/>
    </row>
    <row r="634" spans="5:7" x14ac:dyDescent="0.25">
      <c r="E634" s="2"/>
      <c r="G634" s="3"/>
    </row>
    <row r="635" spans="5:7" x14ac:dyDescent="0.25">
      <c r="E635" s="2"/>
      <c r="G635" s="3"/>
    </row>
    <row r="636" spans="5:7" x14ac:dyDescent="0.25">
      <c r="E636" s="2"/>
      <c r="G636" s="3"/>
    </row>
    <row r="637" spans="5:7" x14ac:dyDescent="0.25">
      <c r="E637" s="2"/>
      <c r="G637" s="3"/>
    </row>
    <row r="638" spans="5:7" x14ac:dyDescent="0.25">
      <c r="E638" s="2"/>
      <c r="G638" s="3"/>
    </row>
    <row r="639" spans="5:7" x14ac:dyDescent="0.25">
      <c r="E639" s="2"/>
      <c r="G639" s="3"/>
    </row>
    <row r="640" spans="5:7" x14ac:dyDescent="0.25">
      <c r="E640" s="2"/>
      <c r="G640" s="3"/>
    </row>
    <row r="641" spans="5:7" x14ac:dyDescent="0.25">
      <c r="E641" s="2"/>
      <c r="G641" s="3"/>
    </row>
    <row r="642" spans="5:7" x14ac:dyDescent="0.25">
      <c r="E642" s="2"/>
      <c r="G642" s="3"/>
    </row>
    <row r="643" spans="5:7" x14ac:dyDescent="0.25">
      <c r="E643" s="2"/>
      <c r="G643" s="3"/>
    </row>
    <row r="644" spans="5:7" x14ac:dyDescent="0.25">
      <c r="E644" s="2"/>
      <c r="G644" s="3"/>
    </row>
    <row r="645" spans="5:7" x14ac:dyDescent="0.25">
      <c r="E645" s="2"/>
      <c r="G645" s="3"/>
    </row>
    <row r="646" spans="5:7" x14ac:dyDescent="0.25">
      <c r="E646" s="2"/>
      <c r="G646" s="3"/>
    </row>
    <row r="647" spans="5:7" x14ac:dyDescent="0.25">
      <c r="E647" s="2"/>
      <c r="G647" s="3"/>
    </row>
    <row r="648" spans="5:7" x14ac:dyDescent="0.25">
      <c r="E648" s="2"/>
      <c r="G648" s="3"/>
    </row>
    <row r="649" spans="5:7" x14ac:dyDescent="0.25">
      <c r="E649" s="2"/>
      <c r="G649" s="3"/>
    </row>
    <row r="650" spans="5:7" x14ac:dyDescent="0.25">
      <c r="E650" s="2"/>
      <c r="G650" s="3"/>
    </row>
    <row r="651" spans="5:7" x14ac:dyDescent="0.25">
      <c r="E651" s="2"/>
      <c r="G651" s="3"/>
    </row>
    <row r="652" spans="5:7" x14ac:dyDescent="0.25">
      <c r="E652" s="2"/>
      <c r="G652" s="3"/>
    </row>
    <row r="653" spans="5:7" x14ac:dyDescent="0.25">
      <c r="E653" s="2"/>
      <c r="G653" s="3"/>
    </row>
    <row r="654" spans="5:7" x14ac:dyDescent="0.25">
      <c r="E654" s="2"/>
      <c r="G654" s="3"/>
    </row>
    <row r="655" spans="5:7" x14ac:dyDescent="0.25">
      <c r="E655" s="2"/>
      <c r="G655" s="3"/>
    </row>
    <row r="656" spans="5:7" x14ac:dyDescent="0.25">
      <c r="E656" s="2"/>
      <c r="G656" s="3"/>
    </row>
    <row r="657" spans="5:7" x14ac:dyDescent="0.25">
      <c r="E657" s="2"/>
      <c r="G657" s="3"/>
    </row>
    <row r="658" spans="5:7" x14ac:dyDescent="0.25">
      <c r="E658" s="2"/>
      <c r="G658" s="3"/>
    </row>
    <row r="659" spans="5:7" x14ac:dyDescent="0.25">
      <c r="E659" s="2"/>
      <c r="G659" s="3"/>
    </row>
    <row r="660" spans="5:7" x14ac:dyDescent="0.25">
      <c r="E660" s="2"/>
      <c r="G660" s="3"/>
    </row>
    <row r="661" spans="5:7" x14ac:dyDescent="0.25">
      <c r="E661" s="2"/>
      <c r="G661" s="3"/>
    </row>
    <row r="662" spans="5:7" x14ac:dyDescent="0.25">
      <c r="E662" s="2"/>
      <c r="G662" s="3"/>
    </row>
    <row r="663" spans="5:7" x14ac:dyDescent="0.25">
      <c r="E663" s="2"/>
      <c r="G663" s="3"/>
    </row>
    <row r="664" spans="5:7" x14ac:dyDescent="0.25">
      <c r="E664" s="2"/>
      <c r="G664" s="3"/>
    </row>
    <row r="665" spans="5:7" x14ac:dyDescent="0.25">
      <c r="E665" s="2"/>
      <c r="G665" s="3"/>
    </row>
    <row r="666" spans="5:7" x14ac:dyDescent="0.25">
      <c r="E666" s="2"/>
      <c r="G666" s="3"/>
    </row>
    <row r="667" spans="5:7" x14ac:dyDescent="0.25">
      <c r="E667" s="2"/>
      <c r="G667" s="3"/>
    </row>
    <row r="668" spans="5:7" x14ac:dyDescent="0.25">
      <c r="E668" s="2"/>
      <c r="G668" s="3"/>
    </row>
    <row r="669" spans="5:7" x14ac:dyDescent="0.25">
      <c r="E669" s="2"/>
      <c r="G669" s="3"/>
    </row>
    <row r="670" spans="5:7" x14ac:dyDescent="0.25">
      <c r="E670" s="2"/>
      <c r="G670" s="3"/>
    </row>
    <row r="671" spans="5:7" x14ac:dyDescent="0.25">
      <c r="E671" s="2"/>
      <c r="G671" s="3"/>
    </row>
    <row r="672" spans="5:7" x14ac:dyDescent="0.25">
      <c r="E672" s="2"/>
      <c r="G672" s="3"/>
    </row>
    <row r="673" spans="5:7" x14ac:dyDescent="0.25">
      <c r="E673" s="2"/>
      <c r="G673" s="3"/>
    </row>
    <row r="674" spans="5:7" x14ac:dyDescent="0.25">
      <c r="E674" s="2"/>
      <c r="G674" s="3"/>
    </row>
    <row r="675" spans="5:7" x14ac:dyDescent="0.25">
      <c r="E675" s="2"/>
      <c r="G675" s="3"/>
    </row>
    <row r="676" spans="5:7" x14ac:dyDescent="0.25">
      <c r="E676" s="2"/>
      <c r="G676" s="3"/>
    </row>
    <row r="677" spans="5:7" x14ac:dyDescent="0.25">
      <c r="E677" s="2"/>
      <c r="G677" s="3"/>
    </row>
    <row r="678" spans="5:7" x14ac:dyDescent="0.25">
      <c r="E678" s="2"/>
      <c r="G678" s="3"/>
    </row>
    <row r="679" spans="5:7" x14ac:dyDescent="0.25">
      <c r="E679" s="2"/>
      <c r="G679" s="3"/>
    </row>
    <row r="680" spans="5:7" x14ac:dyDescent="0.25">
      <c r="E680" s="2"/>
      <c r="G680" s="3"/>
    </row>
    <row r="681" spans="5:7" x14ac:dyDescent="0.25">
      <c r="E681" s="2"/>
      <c r="G681" s="3"/>
    </row>
    <row r="682" spans="5:7" x14ac:dyDescent="0.25">
      <c r="E682" s="2"/>
      <c r="G682" s="3"/>
    </row>
    <row r="683" spans="5:7" x14ac:dyDescent="0.25">
      <c r="E683" s="2"/>
      <c r="G683" s="3"/>
    </row>
    <row r="684" spans="5:7" x14ac:dyDescent="0.25">
      <c r="E684" s="2"/>
      <c r="G684" s="3"/>
    </row>
    <row r="685" spans="5:7" x14ac:dyDescent="0.25">
      <c r="E685" s="2"/>
      <c r="G685" s="3"/>
    </row>
    <row r="686" spans="5:7" x14ac:dyDescent="0.25">
      <c r="E686" s="2"/>
      <c r="G686" s="3"/>
    </row>
    <row r="687" spans="5:7" x14ac:dyDescent="0.25">
      <c r="E687" s="2"/>
      <c r="G687" s="3"/>
    </row>
    <row r="688" spans="5:7" x14ac:dyDescent="0.25">
      <c r="E688" s="2"/>
      <c r="G688" s="3"/>
    </row>
    <row r="689" spans="5:7" x14ac:dyDescent="0.25">
      <c r="E689" s="2"/>
      <c r="G689" s="3"/>
    </row>
    <row r="690" spans="5:7" x14ac:dyDescent="0.25">
      <c r="E690" s="2"/>
      <c r="G690" s="3"/>
    </row>
    <row r="691" spans="5:7" x14ac:dyDescent="0.25">
      <c r="E691" s="2"/>
      <c r="G691" s="3"/>
    </row>
    <row r="692" spans="5:7" x14ac:dyDescent="0.25">
      <c r="E692" s="2"/>
      <c r="G692" s="3"/>
    </row>
    <row r="693" spans="5:7" x14ac:dyDescent="0.25">
      <c r="E693" s="2"/>
      <c r="G693" s="3"/>
    </row>
    <row r="694" spans="5:7" x14ac:dyDescent="0.25">
      <c r="E694" s="2"/>
      <c r="G694" s="3"/>
    </row>
    <row r="695" spans="5:7" x14ac:dyDescent="0.25">
      <c r="E695" s="2"/>
      <c r="G695" s="3"/>
    </row>
    <row r="696" spans="5:7" x14ac:dyDescent="0.25">
      <c r="E696" s="2"/>
      <c r="G696" s="3"/>
    </row>
    <row r="697" spans="5:7" x14ac:dyDescent="0.25">
      <c r="E697" s="2"/>
      <c r="G697" s="3"/>
    </row>
    <row r="698" spans="5:7" x14ac:dyDescent="0.25">
      <c r="E698" s="2"/>
      <c r="G698" s="3"/>
    </row>
    <row r="699" spans="5:7" x14ac:dyDescent="0.25">
      <c r="E699" s="2"/>
      <c r="G699" s="3"/>
    </row>
    <row r="700" spans="5:7" x14ac:dyDescent="0.25">
      <c r="E700" s="2"/>
      <c r="G700" s="3"/>
    </row>
    <row r="701" spans="5:7" x14ac:dyDescent="0.25">
      <c r="E701" s="2"/>
      <c r="G701" s="3"/>
    </row>
    <row r="702" spans="5:7" x14ac:dyDescent="0.25">
      <c r="E702" s="2"/>
      <c r="G702" s="3"/>
    </row>
    <row r="703" spans="5:7" x14ac:dyDescent="0.25">
      <c r="E703" s="2"/>
      <c r="G703" s="3"/>
    </row>
    <row r="704" spans="5:7" x14ac:dyDescent="0.25">
      <c r="E704" s="2"/>
      <c r="G704" s="3"/>
    </row>
    <row r="705" spans="5:7" x14ac:dyDescent="0.25">
      <c r="E705" s="2"/>
      <c r="G705" s="3"/>
    </row>
    <row r="706" spans="5:7" x14ac:dyDescent="0.25">
      <c r="E706" s="2"/>
      <c r="G706" s="3"/>
    </row>
    <row r="707" spans="5:7" x14ac:dyDescent="0.25">
      <c r="E707" s="2"/>
      <c r="G707" s="3"/>
    </row>
    <row r="708" spans="5:7" x14ac:dyDescent="0.25">
      <c r="E708" s="2"/>
      <c r="G708" s="3"/>
    </row>
    <row r="709" spans="5:7" x14ac:dyDescent="0.25">
      <c r="E709" s="2"/>
      <c r="G709" s="3"/>
    </row>
    <row r="710" spans="5:7" x14ac:dyDescent="0.25">
      <c r="E710" s="2"/>
      <c r="G710" s="3"/>
    </row>
    <row r="711" spans="5:7" x14ac:dyDescent="0.25">
      <c r="E711" s="2"/>
      <c r="G711" s="3"/>
    </row>
    <row r="712" spans="5:7" x14ac:dyDescent="0.25">
      <c r="E712" s="2"/>
      <c r="G712" s="3"/>
    </row>
    <row r="713" spans="5:7" x14ac:dyDescent="0.25">
      <c r="E713" s="2"/>
      <c r="G713" s="3"/>
    </row>
    <row r="714" spans="5:7" x14ac:dyDescent="0.25">
      <c r="E714" s="2"/>
      <c r="G714" s="3"/>
    </row>
    <row r="715" spans="5:7" x14ac:dyDescent="0.25">
      <c r="E715" s="2"/>
      <c r="G715" s="3"/>
    </row>
    <row r="716" spans="5:7" x14ac:dyDescent="0.25">
      <c r="E716" s="2"/>
      <c r="G716" s="3"/>
    </row>
    <row r="717" spans="5:7" x14ac:dyDescent="0.25">
      <c r="E717" s="2"/>
      <c r="G717" s="3"/>
    </row>
    <row r="718" spans="5:7" x14ac:dyDescent="0.25">
      <c r="E718" s="2"/>
      <c r="G718" s="3"/>
    </row>
    <row r="719" spans="5:7" x14ac:dyDescent="0.25">
      <c r="E719" s="2"/>
      <c r="G719" s="3"/>
    </row>
    <row r="720" spans="5:7" x14ac:dyDescent="0.25">
      <c r="E720" s="2"/>
      <c r="G720" s="3"/>
    </row>
    <row r="721" spans="5:7" x14ac:dyDescent="0.25">
      <c r="E721" s="2"/>
      <c r="G721" s="3"/>
    </row>
    <row r="722" spans="5:7" x14ac:dyDescent="0.25">
      <c r="E722" s="2"/>
      <c r="G722" s="3"/>
    </row>
    <row r="723" spans="5:7" x14ac:dyDescent="0.25">
      <c r="E723" s="2"/>
      <c r="G723" s="3"/>
    </row>
    <row r="724" spans="5:7" x14ac:dyDescent="0.25">
      <c r="E724" s="2"/>
      <c r="G724" s="3"/>
    </row>
    <row r="725" spans="5:7" x14ac:dyDescent="0.25">
      <c r="E725" s="2"/>
      <c r="G725" s="3"/>
    </row>
    <row r="726" spans="5:7" x14ac:dyDescent="0.25">
      <c r="E726" s="2"/>
      <c r="G726" s="3"/>
    </row>
    <row r="727" spans="5:7" x14ac:dyDescent="0.25">
      <c r="E727" s="2"/>
      <c r="G727" s="3"/>
    </row>
    <row r="728" spans="5:7" x14ac:dyDescent="0.25">
      <c r="E728" s="2"/>
      <c r="G728" s="3"/>
    </row>
    <row r="729" spans="5:7" x14ac:dyDescent="0.25">
      <c r="E729" s="2"/>
      <c r="G729" s="3"/>
    </row>
    <row r="730" spans="5:7" x14ac:dyDescent="0.25">
      <c r="E730" s="2"/>
      <c r="G730" s="3"/>
    </row>
    <row r="731" spans="5:7" x14ac:dyDescent="0.25">
      <c r="E731" s="2"/>
      <c r="G731" s="3"/>
    </row>
    <row r="732" spans="5:7" x14ac:dyDescent="0.25">
      <c r="E732" s="2"/>
      <c r="G732" s="3"/>
    </row>
    <row r="733" spans="5:7" x14ac:dyDescent="0.25">
      <c r="E733" s="2"/>
      <c r="G733" s="3"/>
    </row>
    <row r="734" spans="5:7" x14ac:dyDescent="0.25">
      <c r="E734" s="2"/>
      <c r="G734" s="3"/>
    </row>
    <row r="735" spans="5:7" x14ac:dyDescent="0.25">
      <c r="E735" s="2"/>
      <c r="G735" s="3"/>
    </row>
    <row r="736" spans="5:7" x14ac:dyDescent="0.25">
      <c r="E736" s="2"/>
      <c r="G736" s="3"/>
    </row>
    <row r="737" spans="5:7" x14ac:dyDescent="0.25">
      <c r="E737" s="2"/>
      <c r="G737" s="3"/>
    </row>
    <row r="738" spans="5:7" x14ac:dyDescent="0.25">
      <c r="E738" s="2"/>
      <c r="G738" s="3"/>
    </row>
    <row r="739" spans="5:7" x14ac:dyDescent="0.25">
      <c r="E739" s="2"/>
      <c r="G739" s="3"/>
    </row>
    <row r="740" spans="5:7" x14ac:dyDescent="0.25">
      <c r="E740" s="2"/>
      <c r="G740" s="3"/>
    </row>
    <row r="741" spans="5:7" x14ac:dyDescent="0.25">
      <c r="E741" s="2"/>
      <c r="G741" s="3"/>
    </row>
    <row r="742" spans="5:7" x14ac:dyDescent="0.25">
      <c r="E742" s="2"/>
      <c r="G742" s="3"/>
    </row>
    <row r="743" spans="5:7" x14ac:dyDescent="0.25">
      <c r="E743" s="2"/>
      <c r="G743" s="3"/>
    </row>
    <row r="744" spans="5:7" x14ac:dyDescent="0.25">
      <c r="E744" s="2"/>
      <c r="G744" s="3"/>
    </row>
    <row r="745" spans="5:7" x14ac:dyDescent="0.25">
      <c r="E745" s="2"/>
      <c r="G745" s="3"/>
    </row>
    <row r="746" spans="5:7" x14ac:dyDescent="0.25">
      <c r="E746" s="2"/>
      <c r="G746" s="3"/>
    </row>
    <row r="747" spans="5:7" x14ac:dyDescent="0.25">
      <c r="E747" s="2"/>
      <c r="G747" s="3"/>
    </row>
    <row r="748" spans="5:7" x14ac:dyDescent="0.25">
      <c r="E748" s="2"/>
      <c r="G748" s="3"/>
    </row>
    <row r="749" spans="5:7" x14ac:dyDescent="0.25">
      <c r="E749" s="2"/>
      <c r="G749" s="3"/>
    </row>
    <row r="750" spans="5:7" x14ac:dyDescent="0.25">
      <c r="E750" s="2"/>
      <c r="G750" s="3"/>
    </row>
    <row r="751" spans="5:7" x14ac:dyDescent="0.25">
      <c r="E751" s="2"/>
      <c r="G751" s="3"/>
    </row>
    <row r="752" spans="5:7" x14ac:dyDescent="0.25">
      <c r="E752" s="2"/>
      <c r="G752" s="3"/>
    </row>
    <row r="753" spans="5:7" x14ac:dyDescent="0.25">
      <c r="E753" s="2"/>
      <c r="G753" s="3"/>
    </row>
    <row r="754" spans="5:7" x14ac:dyDescent="0.25">
      <c r="E754" s="2"/>
      <c r="G754" s="3"/>
    </row>
    <row r="755" spans="5:7" x14ac:dyDescent="0.25">
      <c r="E755" s="2"/>
      <c r="G755" s="3"/>
    </row>
    <row r="756" spans="5:7" x14ac:dyDescent="0.25">
      <c r="E756" s="2"/>
      <c r="G756" s="3"/>
    </row>
    <row r="757" spans="5:7" x14ac:dyDescent="0.25">
      <c r="E757" s="2"/>
      <c r="G757" s="3"/>
    </row>
    <row r="758" spans="5:7" x14ac:dyDescent="0.25">
      <c r="E758" s="2"/>
      <c r="G758" s="3"/>
    </row>
    <row r="759" spans="5:7" x14ac:dyDescent="0.25">
      <c r="E759" s="2"/>
      <c r="G759" s="3"/>
    </row>
    <row r="760" spans="5:7" x14ac:dyDescent="0.25">
      <c r="E760" s="2"/>
      <c r="G760" s="3"/>
    </row>
    <row r="761" spans="5:7" x14ac:dyDescent="0.25">
      <c r="E761" s="2"/>
      <c r="G761" s="3"/>
    </row>
    <row r="762" spans="5:7" x14ac:dyDescent="0.25">
      <c r="E762" s="2"/>
      <c r="G762" s="3"/>
    </row>
    <row r="763" spans="5:7" x14ac:dyDescent="0.25">
      <c r="E763" s="2"/>
      <c r="G763" s="3"/>
    </row>
    <row r="764" spans="5:7" x14ac:dyDescent="0.25">
      <c r="E764" s="2"/>
      <c r="G764" s="3"/>
    </row>
    <row r="765" spans="5:7" x14ac:dyDescent="0.25">
      <c r="E765" s="2"/>
      <c r="G765" s="3"/>
    </row>
    <row r="766" spans="5:7" x14ac:dyDescent="0.25">
      <c r="E766" s="2"/>
      <c r="G766" s="3"/>
    </row>
    <row r="767" spans="5:7" x14ac:dyDescent="0.25">
      <c r="E767" s="2"/>
      <c r="G767" s="3"/>
    </row>
    <row r="768" spans="5:7" x14ac:dyDescent="0.25">
      <c r="E768" s="2"/>
      <c r="G768" s="3"/>
    </row>
    <row r="769" spans="5:7" x14ac:dyDescent="0.25">
      <c r="E769" s="2"/>
      <c r="G769" s="3"/>
    </row>
    <row r="770" spans="5:7" x14ac:dyDescent="0.25">
      <c r="E770" s="2"/>
      <c r="G770" s="3"/>
    </row>
    <row r="771" spans="5:7" x14ac:dyDescent="0.25">
      <c r="E771" s="2"/>
      <c r="G771" s="3"/>
    </row>
    <row r="772" spans="5:7" x14ac:dyDescent="0.25">
      <c r="E772" s="2"/>
      <c r="G772" s="3"/>
    </row>
    <row r="773" spans="5:7" x14ac:dyDescent="0.25">
      <c r="E773" s="2"/>
      <c r="G773" s="3"/>
    </row>
    <row r="774" spans="5:7" x14ac:dyDescent="0.25">
      <c r="E774" s="2"/>
      <c r="G774" s="3"/>
    </row>
    <row r="775" spans="5:7" x14ac:dyDescent="0.25">
      <c r="E775" s="2"/>
      <c r="G775" s="3"/>
    </row>
    <row r="776" spans="5:7" x14ac:dyDescent="0.25">
      <c r="E776" s="2"/>
      <c r="G776" s="3"/>
    </row>
    <row r="777" spans="5:7" x14ac:dyDescent="0.25">
      <c r="E777" s="2"/>
      <c r="G777" s="3"/>
    </row>
    <row r="778" spans="5:7" x14ac:dyDescent="0.25">
      <c r="E778" s="2"/>
      <c r="G778" s="3"/>
    </row>
    <row r="779" spans="5:7" x14ac:dyDescent="0.25">
      <c r="E779" s="2"/>
      <c r="G779" s="3"/>
    </row>
    <row r="780" spans="5:7" x14ac:dyDescent="0.25">
      <c r="E780" s="2"/>
      <c r="G780" s="3"/>
    </row>
    <row r="781" spans="5:7" x14ac:dyDescent="0.25">
      <c r="E781" s="2"/>
      <c r="G781" s="3"/>
    </row>
    <row r="782" spans="5:7" x14ac:dyDescent="0.25">
      <c r="E782" s="2"/>
      <c r="G782" s="3"/>
    </row>
    <row r="783" spans="5:7" x14ac:dyDescent="0.25">
      <c r="E783" s="2"/>
      <c r="G783" s="3"/>
    </row>
    <row r="784" spans="5:7" x14ac:dyDescent="0.25">
      <c r="E784" s="2"/>
      <c r="G784" s="3"/>
    </row>
    <row r="785" spans="5:7" x14ac:dyDescent="0.25">
      <c r="E785" s="2"/>
      <c r="G785" s="3"/>
    </row>
    <row r="786" spans="5:7" x14ac:dyDescent="0.25">
      <c r="E786" s="2"/>
      <c r="G786" s="3"/>
    </row>
    <row r="787" spans="5:7" x14ac:dyDescent="0.25">
      <c r="E787" s="2"/>
      <c r="G787" s="3"/>
    </row>
    <row r="788" spans="5:7" x14ac:dyDescent="0.25">
      <c r="E788" s="2"/>
      <c r="G788" s="3"/>
    </row>
    <row r="789" spans="5:7" x14ac:dyDescent="0.25">
      <c r="E789" s="2"/>
      <c r="G789" s="3"/>
    </row>
    <row r="790" spans="5:7" x14ac:dyDescent="0.25">
      <c r="E790" s="2"/>
      <c r="G790" s="3"/>
    </row>
    <row r="791" spans="5:7" x14ac:dyDescent="0.25">
      <c r="E791" s="2"/>
      <c r="G791" s="3"/>
    </row>
    <row r="792" spans="5:7" x14ac:dyDescent="0.25">
      <c r="E792" s="2"/>
      <c r="G792" s="3"/>
    </row>
    <row r="793" spans="5:7" x14ac:dyDescent="0.25">
      <c r="E793" s="2"/>
      <c r="G793" s="3"/>
    </row>
    <row r="794" spans="5:7" x14ac:dyDescent="0.25">
      <c r="E794" s="2"/>
      <c r="G794" s="3"/>
    </row>
    <row r="795" spans="5:7" x14ac:dyDescent="0.25">
      <c r="E795" s="2"/>
      <c r="G795" s="3"/>
    </row>
    <row r="796" spans="5:7" x14ac:dyDescent="0.25">
      <c r="E796" s="2"/>
      <c r="G796" s="3"/>
    </row>
    <row r="797" spans="5:7" x14ac:dyDescent="0.25">
      <c r="E797" s="2"/>
      <c r="G797" s="3"/>
    </row>
    <row r="798" spans="5:7" x14ac:dyDescent="0.25">
      <c r="E798" s="2"/>
      <c r="G798" s="3"/>
    </row>
    <row r="799" spans="5:7" x14ac:dyDescent="0.25">
      <c r="E799" s="2"/>
      <c r="G799" s="3"/>
    </row>
    <row r="800" spans="5:7" x14ac:dyDescent="0.25">
      <c r="E800" s="2"/>
      <c r="G800" s="3"/>
    </row>
    <row r="801" spans="5:7" x14ac:dyDescent="0.25">
      <c r="E801" s="2"/>
      <c r="G801" s="3"/>
    </row>
    <row r="802" spans="5:7" x14ac:dyDescent="0.25">
      <c r="E802" s="2"/>
      <c r="G802" s="3"/>
    </row>
    <row r="803" spans="5:7" x14ac:dyDescent="0.25">
      <c r="E803" s="2"/>
      <c r="G803" s="3"/>
    </row>
    <row r="804" spans="5:7" x14ac:dyDescent="0.25">
      <c r="E804" s="2"/>
      <c r="G804" s="3"/>
    </row>
    <row r="805" spans="5:7" x14ac:dyDescent="0.25">
      <c r="E805" s="2"/>
      <c r="G805" s="3"/>
    </row>
    <row r="806" spans="5:7" x14ac:dyDescent="0.25">
      <c r="E806" s="2"/>
      <c r="G806" s="3"/>
    </row>
    <row r="807" spans="5:7" x14ac:dyDescent="0.25">
      <c r="E807" s="2"/>
      <c r="G807" s="3"/>
    </row>
    <row r="808" spans="5:7" x14ac:dyDescent="0.25">
      <c r="E808" s="2"/>
      <c r="G808" s="3"/>
    </row>
    <row r="809" spans="5:7" x14ac:dyDescent="0.25">
      <c r="E809" s="2"/>
      <c r="G809" s="3"/>
    </row>
    <row r="810" spans="5:7" x14ac:dyDescent="0.25">
      <c r="E810" s="2"/>
      <c r="G810" s="3"/>
    </row>
    <row r="811" spans="5:7" x14ac:dyDescent="0.25">
      <c r="E811" s="2"/>
      <c r="G811" s="3"/>
    </row>
    <row r="812" spans="5:7" x14ac:dyDescent="0.25">
      <c r="E812" s="2"/>
      <c r="G812" s="3"/>
    </row>
    <row r="813" spans="5:7" x14ac:dyDescent="0.25">
      <c r="E813" s="2"/>
      <c r="G813" s="3"/>
    </row>
    <row r="814" spans="5:7" x14ac:dyDescent="0.25">
      <c r="E814" s="2"/>
      <c r="G814" s="3"/>
    </row>
    <row r="815" spans="5:7" x14ac:dyDescent="0.25">
      <c r="E815" s="2"/>
      <c r="G815" s="3"/>
    </row>
    <row r="816" spans="5:7" x14ac:dyDescent="0.25">
      <c r="E816" s="2"/>
      <c r="G816" s="3"/>
    </row>
    <row r="817" spans="5:7" x14ac:dyDescent="0.25">
      <c r="E817" s="2"/>
      <c r="G817" s="3"/>
    </row>
    <row r="818" spans="5:7" x14ac:dyDescent="0.25">
      <c r="E818" s="2"/>
      <c r="G818" s="3"/>
    </row>
    <row r="819" spans="5:7" x14ac:dyDescent="0.25">
      <c r="E819" s="2"/>
      <c r="G819" s="3"/>
    </row>
    <row r="820" spans="5:7" x14ac:dyDescent="0.25">
      <c r="E820" s="2"/>
      <c r="G820" s="3"/>
    </row>
    <row r="821" spans="5:7" x14ac:dyDescent="0.25">
      <c r="E821" s="2"/>
      <c r="G821" s="3"/>
    </row>
    <row r="822" spans="5:7" x14ac:dyDescent="0.25">
      <c r="E822" s="2"/>
      <c r="G822" s="3"/>
    </row>
    <row r="823" spans="5:7" x14ac:dyDescent="0.25">
      <c r="E823" s="2"/>
      <c r="G823" s="3"/>
    </row>
    <row r="824" spans="5:7" x14ac:dyDescent="0.25">
      <c r="E824" s="2"/>
      <c r="G824" s="3"/>
    </row>
    <row r="825" spans="5:7" x14ac:dyDescent="0.25">
      <c r="E825" s="2"/>
      <c r="G825" s="3"/>
    </row>
    <row r="826" spans="5:7" x14ac:dyDescent="0.25">
      <c r="E826" s="2"/>
      <c r="G826" s="3"/>
    </row>
    <row r="827" spans="5:7" x14ac:dyDescent="0.25">
      <c r="E827" s="2"/>
      <c r="G827" s="3"/>
    </row>
    <row r="828" spans="5:7" x14ac:dyDescent="0.25">
      <c r="E828" s="2"/>
      <c r="G828" s="3"/>
    </row>
    <row r="829" spans="5:7" x14ac:dyDescent="0.25">
      <c r="E829" s="2"/>
      <c r="G829" s="3"/>
    </row>
    <row r="830" spans="5:7" x14ac:dyDescent="0.25">
      <c r="E830" s="2"/>
      <c r="G830" s="3"/>
    </row>
    <row r="831" spans="5:7" x14ac:dyDescent="0.25">
      <c r="E831" s="2"/>
      <c r="G831" s="3"/>
    </row>
    <row r="832" spans="5:7" x14ac:dyDescent="0.25">
      <c r="E832" s="2"/>
      <c r="G832" s="3"/>
    </row>
    <row r="833" spans="5:7" x14ac:dyDescent="0.25">
      <c r="E833" s="2"/>
      <c r="G833" s="3"/>
    </row>
    <row r="834" spans="5:7" x14ac:dyDescent="0.25">
      <c r="E834" s="2"/>
      <c r="G834" s="3"/>
    </row>
    <row r="835" spans="5:7" x14ac:dyDescent="0.25">
      <c r="E835" s="2"/>
      <c r="G835" s="3"/>
    </row>
    <row r="836" spans="5:7" x14ac:dyDescent="0.25">
      <c r="E836" s="2"/>
      <c r="G836" s="3"/>
    </row>
    <row r="837" spans="5:7" x14ac:dyDescent="0.25">
      <c r="E837" s="2"/>
      <c r="G837" s="3"/>
    </row>
    <row r="838" spans="5:7" x14ac:dyDescent="0.25">
      <c r="E838" s="2"/>
      <c r="G838" s="3"/>
    </row>
    <row r="839" spans="5:7" x14ac:dyDescent="0.25">
      <c r="E839" s="2"/>
      <c r="G839" s="3"/>
    </row>
    <row r="840" spans="5:7" x14ac:dyDescent="0.25">
      <c r="E840" s="2"/>
      <c r="G840" s="3"/>
    </row>
    <row r="841" spans="5:7" x14ac:dyDescent="0.25">
      <c r="E841" s="2"/>
      <c r="G841" s="3"/>
    </row>
    <row r="842" spans="5:7" x14ac:dyDescent="0.25">
      <c r="E842" s="2"/>
      <c r="G842" s="3"/>
    </row>
    <row r="843" spans="5:7" x14ac:dyDescent="0.25">
      <c r="E843" s="2"/>
      <c r="G843" s="3"/>
    </row>
    <row r="844" spans="5:7" x14ac:dyDescent="0.25">
      <c r="E844" s="2"/>
      <c r="G844" s="3"/>
    </row>
    <row r="845" spans="5:7" x14ac:dyDescent="0.25">
      <c r="E845" s="2"/>
      <c r="G845" s="3"/>
    </row>
    <row r="846" spans="5:7" x14ac:dyDescent="0.25">
      <c r="E846" s="2"/>
      <c r="G846" s="3"/>
    </row>
    <row r="847" spans="5:7" x14ac:dyDescent="0.25">
      <c r="E847" s="2"/>
      <c r="G847" s="3"/>
    </row>
    <row r="848" spans="5:7" x14ac:dyDescent="0.25">
      <c r="E848" s="2"/>
      <c r="G848" s="3"/>
    </row>
    <row r="849" spans="5:7" x14ac:dyDescent="0.25">
      <c r="E849" s="2"/>
      <c r="G849" s="3"/>
    </row>
    <row r="850" spans="5:7" x14ac:dyDescent="0.25">
      <c r="E850" s="2"/>
      <c r="G850" s="3"/>
    </row>
    <row r="851" spans="5:7" x14ac:dyDescent="0.25">
      <c r="E851" s="2"/>
      <c r="G851" s="3"/>
    </row>
    <row r="852" spans="5:7" x14ac:dyDescent="0.25">
      <c r="E852" s="2"/>
      <c r="G852" s="3"/>
    </row>
    <row r="853" spans="5:7" x14ac:dyDescent="0.25">
      <c r="E853" s="2"/>
      <c r="G853" s="3"/>
    </row>
    <row r="854" spans="5:7" x14ac:dyDescent="0.25">
      <c r="E854" s="2"/>
      <c r="G854" s="3"/>
    </row>
    <row r="855" spans="5:7" x14ac:dyDescent="0.25">
      <c r="E855" s="2"/>
      <c r="G855" s="3"/>
    </row>
    <row r="856" spans="5:7" x14ac:dyDescent="0.25">
      <c r="E856" s="2"/>
      <c r="G856" s="3"/>
    </row>
    <row r="857" spans="5:7" x14ac:dyDescent="0.25">
      <c r="E857" s="2"/>
      <c r="G857" s="3"/>
    </row>
    <row r="858" spans="5:7" x14ac:dyDescent="0.25">
      <c r="E858" s="2"/>
      <c r="G858" s="3"/>
    </row>
    <row r="859" spans="5:7" x14ac:dyDescent="0.25">
      <c r="E859" s="2"/>
      <c r="G859" s="3"/>
    </row>
    <row r="860" spans="5:7" x14ac:dyDescent="0.25">
      <c r="E860" s="2"/>
      <c r="G860" s="3"/>
    </row>
    <row r="861" spans="5:7" x14ac:dyDescent="0.25">
      <c r="E861" s="2"/>
      <c r="G861" s="3"/>
    </row>
    <row r="862" spans="5:7" x14ac:dyDescent="0.25">
      <c r="E862" s="2"/>
      <c r="G862" s="3"/>
    </row>
    <row r="863" spans="5:7" x14ac:dyDescent="0.25">
      <c r="E863" s="2"/>
      <c r="G863" s="3"/>
    </row>
    <row r="864" spans="5:7" x14ac:dyDescent="0.25">
      <c r="E864" s="2"/>
      <c r="G864" s="3"/>
    </row>
    <row r="865" spans="5:7" x14ac:dyDescent="0.25">
      <c r="E865" s="2"/>
      <c r="G865" s="3"/>
    </row>
    <row r="866" spans="5:7" x14ac:dyDescent="0.25">
      <c r="E866" s="2"/>
      <c r="G866" s="3"/>
    </row>
    <row r="867" spans="5:7" x14ac:dyDescent="0.25">
      <c r="E867" s="2"/>
      <c r="G867" s="3"/>
    </row>
    <row r="868" spans="5:7" x14ac:dyDescent="0.25">
      <c r="E868" s="2"/>
      <c r="G868" s="3"/>
    </row>
    <row r="869" spans="5:7" x14ac:dyDescent="0.25">
      <c r="E869" s="2"/>
      <c r="G869" s="3"/>
    </row>
    <row r="870" spans="5:7" x14ac:dyDescent="0.25">
      <c r="E870" s="2"/>
      <c r="G870" s="3"/>
    </row>
    <row r="871" spans="5:7" x14ac:dyDescent="0.25">
      <c r="E871" s="2"/>
      <c r="G871" s="3"/>
    </row>
    <row r="872" spans="5:7" x14ac:dyDescent="0.25">
      <c r="E872" s="2"/>
      <c r="G872" s="3"/>
    </row>
    <row r="873" spans="5:7" x14ac:dyDescent="0.25">
      <c r="E873" s="2"/>
      <c r="G873" s="3"/>
    </row>
    <row r="874" spans="5:7" x14ac:dyDescent="0.25">
      <c r="E874" s="2"/>
      <c r="G874" s="3"/>
    </row>
    <row r="875" spans="5:7" x14ac:dyDescent="0.25">
      <c r="E875" s="2"/>
      <c r="G875" s="3"/>
    </row>
    <row r="876" spans="5:7" x14ac:dyDescent="0.25">
      <c r="E876" s="2"/>
      <c r="G876" s="3"/>
    </row>
    <row r="877" spans="5:7" x14ac:dyDescent="0.25">
      <c r="E877" s="2"/>
      <c r="G877" s="3"/>
    </row>
    <row r="878" spans="5:7" x14ac:dyDescent="0.25">
      <c r="E878" s="2"/>
      <c r="G878" s="3"/>
    </row>
    <row r="879" spans="5:7" x14ac:dyDescent="0.25">
      <c r="E879" s="2"/>
      <c r="G879" s="3"/>
    </row>
    <row r="880" spans="5:7" x14ac:dyDescent="0.25">
      <c r="E880" s="2"/>
      <c r="G880" s="3"/>
    </row>
    <row r="881" spans="5:7" x14ac:dyDescent="0.25">
      <c r="E881" s="2"/>
      <c r="G881" s="3"/>
    </row>
    <row r="882" spans="5:7" x14ac:dyDescent="0.25">
      <c r="E882" s="2"/>
      <c r="G882" s="3"/>
    </row>
    <row r="883" spans="5:7" x14ac:dyDescent="0.25">
      <c r="E883" s="2"/>
      <c r="G883" s="3"/>
    </row>
    <row r="884" spans="5:7" x14ac:dyDescent="0.25">
      <c r="E884" s="2"/>
      <c r="G884" s="3"/>
    </row>
    <row r="885" spans="5:7" x14ac:dyDescent="0.25">
      <c r="E885" s="2"/>
      <c r="G885" s="3"/>
    </row>
    <row r="886" spans="5:7" x14ac:dyDescent="0.25">
      <c r="E886" s="2"/>
      <c r="G886" s="3"/>
    </row>
    <row r="887" spans="5:7" x14ac:dyDescent="0.25">
      <c r="E887" s="2"/>
      <c r="G887" s="3"/>
    </row>
    <row r="888" spans="5:7" x14ac:dyDescent="0.25">
      <c r="E888" s="2"/>
      <c r="G888" s="3"/>
    </row>
    <row r="889" spans="5:7" x14ac:dyDescent="0.25">
      <c r="E889" s="2"/>
      <c r="G889" s="3"/>
    </row>
    <row r="890" spans="5:7" x14ac:dyDescent="0.25">
      <c r="E890" s="2"/>
      <c r="G890" s="3"/>
    </row>
    <row r="891" spans="5:7" x14ac:dyDescent="0.25">
      <c r="E891" s="2"/>
      <c r="G891" s="3"/>
    </row>
    <row r="892" spans="5:7" x14ac:dyDescent="0.25">
      <c r="E892" s="2"/>
      <c r="G892" s="3"/>
    </row>
    <row r="893" spans="5:7" x14ac:dyDescent="0.25">
      <c r="E893" s="2"/>
      <c r="G893" s="3"/>
    </row>
    <row r="894" spans="5:7" x14ac:dyDescent="0.25">
      <c r="E894" s="2"/>
      <c r="G894" s="3"/>
    </row>
    <row r="895" spans="5:7" x14ac:dyDescent="0.25">
      <c r="E895" s="2"/>
      <c r="G895" s="3"/>
    </row>
    <row r="896" spans="5:7" x14ac:dyDescent="0.25">
      <c r="E896" s="2"/>
      <c r="G896" s="3"/>
    </row>
    <row r="897" spans="5:7" x14ac:dyDescent="0.25">
      <c r="E897" s="2"/>
      <c r="G897" s="3"/>
    </row>
    <row r="898" spans="5:7" x14ac:dyDescent="0.25">
      <c r="E898" s="2"/>
      <c r="G898" s="3"/>
    </row>
    <row r="899" spans="5:7" x14ac:dyDescent="0.25">
      <c r="E899" s="2"/>
      <c r="G899" s="3"/>
    </row>
    <row r="900" spans="5:7" x14ac:dyDescent="0.25">
      <c r="E900" s="2"/>
      <c r="G900" s="3"/>
    </row>
    <row r="901" spans="5:7" x14ac:dyDescent="0.25">
      <c r="E901" s="2"/>
      <c r="G901" s="3"/>
    </row>
    <row r="902" spans="5:7" x14ac:dyDescent="0.25">
      <c r="E902" s="2"/>
      <c r="G902" s="3"/>
    </row>
    <row r="903" spans="5:7" x14ac:dyDescent="0.25">
      <c r="E903" s="2"/>
      <c r="G903" s="3"/>
    </row>
    <row r="904" spans="5:7" x14ac:dyDescent="0.25">
      <c r="E904" s="2"/>
      <c r="G904" s="3"/>
    </row>
    <row r="905" spans="5:7" x14ac:dyDescent="0.25">
      <c r="E905" s="2"/>
      <c r="G905" s="3"/>
    </row>
    <row r="906" spans="5:7" x14ac:dyDescent="0.25">
      <c r="E906" s="2"/>
      <c r="G906" s="3"/>
    </row>
    <row r="907" spans="5:7" x14ac:dyDescent="0.25">
      <c r="E907" s="2"/>
      <c r="G907" s="3"/>
    </row>
    <row r="908" spans="5:7" x14ac:dyDescent="0.25">
      <c r="E908" s="2"/>
      <c r="G908" s="3"/>
    </row>
    <row r="909" spans="5:7" x14ac:dyDescent="0.25">
      <c r="E909" s="2"/>
      <c r="G909" s="3"/>
    </row>
    <row r="910" spans="5:7" x14ac:dyDescent="0.25">
      <c r="E910" s="2"/>
      <c r="G910" s="3"/>
    </row>
    <row r="911" spans="5:7" x14ac:dyDescent="0.25">
      <c r="E911" s="2"/>
      <c r="G911" s="3"/>
    </row>
    <row r="912" spans="5:7" x14ac:dyDescent="0.25">
      <c r="E912" s="2"/>
      <c r="G912" s="3"/>
    </row>
    <row r="913" spans="5:7" x14ac:dyDescent="0.25">
      <c r="E913" s="2"/>
      <c r="G913" s="3"/>
    </row>
    <row r="914" spans="5:7" x14ac:dyDescent="0.25">
      <c r="E914" s="2"/>
      <c r="G914" s="3"/>
    </row>
    <row r="915" spans="5:7" x14ac:dyDescent="0.25">
      <c r="E915" s="2"/>
      <c r="G915" s="3"/>
    </row>
    <row r="916" spans="5:7" x14ac:dyDescent="0.25">
      <c r="E916" s="2"/>
      <c r="G916" s="3"/>
    </row>
    <row r="917" spans="5:7" x14ac:dyDescent="0.25">
      <c r="E917" s="2"/>
      <c r="G917" s="3"/>
    </row>
    <row r="918" spans="5:7" x14ac:dyDescent="0.25">
      <c r="E918" s="2"/>
      <c r="G918" s="3"/>
    </row>
    <row r="919" spans="5:7" x14ac:dyDescent="0.25">
      <c r="E919" s="2"/>
      <c r="G919" s="3"/>
    </row>
    <row r="920" spans="5:7" x14ac:dyDescent="0.25">
      <c r="E920" s="2"/>
      <c r="G920" s="3"/>
    </row>
    <row r="921" spans="5:7" x14ac:dyDescent="0.25">
      <c r="E921" s="2"/>
      <c r="G921" s="3"/>
    </row>
    <row r="922" spans="5:7" x14ac:dyDescent="0.25">
      <c r="E922" s="2"/>
      <c r="G922" s="3"/>
    </row>
    <row r="923" spans="5:7" x14ac:dyDescent="0.25">
      <c r="E923" s="2"/>
      <c r="G923" s="3"/>
    </row>
    <row r="924" spans="5:7" x14ac:dyDescent="0.25">
      <c r="E924" s="2"/>
      <c r="G924" s="3"/>
    </row>
    <row r="925" spans="5:7" x14ac:dyDescent="0.25">
      <c r="E925" s="2"/>
      <c r="G925" s="3"/>
    </row>
    <row r="926" spans="5:7" x14ac:dyDescent="0.25">
      <c r="E926" s="2"/>
      <c r="G926" s="3"/>
    </row>
    <row r="927" spans="5:7" x14ac:dyDescent="0.25">
      <c r="E927" s="2"/>
      <c r="G927" s="3"/>
    </row>
    <row r="928" spans="5:7" x14ac:dyDescent="0.25">
      <c r="E928" s="2"/>
      <c r="G928" s="3"/>
    </row>
    <row r="929" spans="5:7" x14ac:dyDescent="0.25">
      <c r="E929" s="2"/>
      <c r="G929" s="3"/>
    </row>
    <row r="930" spans="5:7" x14ac:dyDescent="0.25">
      <c r="E930" s="2"/>
      <c r="G930" s="3"/>
    </row>
    <row r="931" spans="5:7" x14ac:dyDescent="0.25">
      <c r="E931" s="2"/>
      <c r="G931" s="3"/>
    </row>
    <row r="932" spans="5:7" x14ac:dyDescent="0.25">
      <c r="E932" s="2"/>
      <c r="G932" s="3"/>
    </row>
    <row r="933" spans="5:7" x14ac:dyDescent="0.25">
      <c r="E933" s="2"/>
      <c r="G933" s="3"/>
    </row>
    <row r="934" spans="5:7" x14ac:dyDescent="0.25">
      <c r="E934" s="2"/>
      <c r="G934" s="3"/>
    </row>
    <row r="935" spans="5:7" x14ac:dyDescent="0.25">
      <c r="E935" s="2"/>
      <c r="G935" s="3"/>
    </row>
    <row r="936" spans="5:7" x14ac:dyDescent="0.25">
      <c r="E936" s="2"/>
      <c r="G936" s="3"/>
    </row>
    <row r="937" spans="5:7" x14ac:dyDescent="0.25">
      <c r="E937" s="2"/>
      <c r="G937" s="3"/>
    </row>
    <row r="938" spans="5:7" x14ac:dyDescent="0.25">
      <c r="E938" s="2"/>
      <c r="G938" s="3"/>
    </row>
    <row r="939" spans="5:7" x14ac:dyDescent="0.25">
      <c r="E939" s="2"/>
      <c r="G939" s="3"/>
    </row>
    <row r="940" spans="5:7" x14ac:dyDescent="0.25">
      <c r="E940" s="2"/>
      <c r="G940" s="3"/>
    </row>
    <row r="941" spans="5:7" x14ac:dyDescent="0.25">
      <c r="E941" s="2"/>
      <c r="G941" s="3"/>
    </row>
    <row r="942" spans="5:7" x14ac:dyDescent="0.25">
      <c r="E942" s="2"/>
      <c r="G942" s="3"/>
    </row>
    <row r="943" spans="5:7" x14ac:dyDescent="0.25">
      <c r="E943" s="2"/>
      <c r="G943" s="3"/>
    </row>
    <row r="944" spans="5:7" x14ac:dyDescent="0.25">
      <c r="E944" s="2"/>
      <c r="G944" s="3"/>
    </row>
    <row r="945" spans="5:7" x14ac:dyDescent="0.25">
      <c r="E945" s="2"/>
      <c r="G945" s="3"/>
    </row>
    <row r="946" spans="5:7" x14ac:dyDescent="0.25">
      <c r="E946" s="2"/>
      <c r="G946" s="3"/>
    </row>
    <row r="947" spans="5:7" x14ac:dyDescent="0.25">
      <c r="E947" s="2"/>
      <c r="G947" s="3"/>
    </row>
    <row r="948" spans="5:7" x14ac:dyDescent="0.25">
      <c r="E948" s="2"/>
      <c r="G948" s="3"/>
    </row>
    <row r="949" spans="5:7" x14ac:dyDescent="0.25">
      <c r="E949" s="2"/>
      <c r="G949" s="3"/>
    </row>
    <row r="950" spans="5:7" x14ac:dyDescent="0.25">
      <c r="E950" s="2"/>
      <c r="G950" s="3"/>
    </row>
    <row r="951" spans="5:7" x14ac:dyDescent="0.25">
      <c r="E951" s="2"/>
      <c r="G951" s="3"/>
    </row>
    <row r="952" spans="5:7" x14ac:dyDescent="0.25">
      <c r="E952" s="2"/>
      <c r="G952" s="3"/>
    </row>
    <row r="953" spans="5:7" x14ac:dyDescent="0.25">
      <c r="E953" s="2"/>
      <c r="G953" s="3"/>
    </row>
    <row r="954" spans="5:7" x14ac:dyDescent="0.25">
      <c r="E954" s="2"/>
      <c r="G954" s="3"/>
    </row>
  </sheetData>
  <mergeCells count="6">
    <mergeCell ref="C16:D16"/>
    <mergeCell ref="C3:D3"/>
    <mergeCell ref="C4:D4"/>
    <mergeCell ref="B6:B10"/>
    <mergeCell ref="C6:D10"/>
    <mergeCell ref="C13:D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D7:D35"/>
  <sheetViews>
    <sheetView tabSelected="1" topLeftCell="A13" workbookViewId="0">
      <selection activeCell="D35" sqref="D35"/>
    </sheetView>
  </sheetViews>
  <sheetFormatPr defaultColWidth="12.6640625" defaultRowHeight="15.75" customHeight="1" x14ac:dyDescent="0.25"/>
  <cols>
    <col min="4" max="4" width="58.109375" customWidth="1"/>
  </cols>
  <sheetData>
    <row r="7" spans="4:4" x14ac:dyDescent="0.25">
      <c r="D7" s="18" t="s">
        <v>22</v>
      </c>
    </row>
    <row r="8" spans="4:4" x14ac:dyDescent="0.25">
      <c r="D8" s="6" t="s">
        <v>23</v>
      </c>
    </row>
    <row r="9" spans="4:4" x14ac:dyDescent="0.25">
      <c r="D9" s="6" t="s">
        <v>24</v>
      </c>
    </row>
    <row r="10" spans="4:4" x14ac:dyDescent="0.25">
      <c r="D10" s="6" t="s">
        <v>25</v>
      </c>
    </row>
    <row r="12" spans="4:4" x14ac:dyDescent="0.25">
      <c r="D12" s="18" t="s">
        <v>26</v>
      </c>
    </row>
    <row r="13" spans="4:4" x14ac:dyDescent="0.25">
      <c r="D13" s="6" t="s">
        <v>27</v>
      </c>
    </row>
    <row r="14" spans="4:4" x14ac:dyDescent="0.25">
      <c r="D14" s="6" t="s">
        <v>28</v>
      </c>
    </row>
    <row r="15" spans="4:4" x14ac:dyDescent="0.25">
      <c r="D15" s="6" t="s">
        <v>29</v>
      </c>
    </row>
    <row r="17" spans="4:4" x14ac:dyDescent="0.25">
      <c r="D17" s="18" t="s">
        <v>30</v>
      </c>
    </row>
    <row r="18" spans="4:4" x14ac:dyDescent="0.25">
      <c r="D18" s="11" t="s">
        <v>31</v>
      </c>
    </row>
    <row r="19" spans="4:4" x14ac:dyDescent="0.25">
      <c r="D19" s="11" t="s">
        <v>32</v>
      </c>
    </row>
    <row r="20" spans="4:4" x14ac:dyDescent="0.25">
      <c r="D20" s="11" t="s">
        <v>33</v>
      </c>
    </row>
    <row r="22" spans="4:4" x14ac:dyDescent="0.25">
      <c r="D22" s="18" t="s">
        <v>34</v>
      </c>
    </row>
    <row r="23" spans="4:4" x14ac:dyDescent="0.25">
      <c r="D23" s="11" t="s">
        <v>35</v>
      </c>
    </row>
    <row r="24" spans="4:4" x14ac:dyDescent="0.25">
      <c r="D24" s="11" t="s">
        <v>36</v>
      </c>
    </row>
    <row r="25" spans="4:4" x14ac:dyDescent="0.25">
      <c r="D25" s="11" t="s">
        <v>37</v>
      </c>
    </row>
    <row r="27" spans="4:4" x14ac:dyDescent="0.25">
      <c r="D27" s="18" t="s">
        <v>38</v>
      </c>
    </row>
    <row r="28" spans="4:4" x14ac:dyDescent="0.25">
      <c r="D28" s="11" t="s">
        <v>39</v>
      </c>
    </row>
    <row r="29" spans="4:4" x14ac:dyDescent="0.25">
      <c r="D29" s="13" t="s">
        <v>40</v>
      </c>
    </row>
    <row r="31" spans="4:4" x14ac:dyDescent="0.25">
      <c r="D31" s="7" t="s">
        <v>41</v>
      </c>
    </row>
    <row r="32" spans="4:4" x14ac:dyDescent="0.25">
      <c r="D32" s="11" t="s">
        <v>42</v>
      </c>
    </row>
    <row r="34" spans="4:4" x14ac:dyDescent="0.25">
      <c r="D34" s="7" t="s">
        <v>43</v>
      </c>
    </row>
    <row r="35" spans="4:4" x14ac:dyDescent="0.25">
      <c r="D35" s="19" t="s">
        <v>44</v>
      </c>
    </row>
  </sheetData>
  <hyperlinks>
    <hyperlink ref="D3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1:Q1000"/>
  <sheetViews>
    <sheetView workbookViewId="0"/>
  </sheetViews>
  <sheetFormatPr defaultColWidth="12.6640625" defaultRowHeight="15.75" customHeight="1" x14ac:dyDescent="0.25"/>
  <cols>
    <col min="3" max="3" width="70.21875" customWidth="1"/>
  </cols>
  <sheetData>
    <row r="1" spans="3:8" x14ac:dyDescent="0.25">
      <c r="H1" s="20"/>
    </row>
    <row r="2" spans="3:8" x14ac:dyDescent="0.25">
      <c r="H2" s="20"/>
    </row>
    <row r="3" spans="3:8" x14ac:dyDescent="0.25">
      <c r="H3" s="20"/>
    </row>
    <row r="4" spans="3:8" x14ac:dyDescent="0.25">
      <c r="H4" s="20"/>
    </row>
    <row r="5" spans="3:8" x14ac:dyDescent="0.25">
      <c r="H5" s="20"/>
    </row>
    <row r="6" spans="3:8" x14ac:dyDescent="0.25">
      <c r="H6" s="20"/>
    </row>
    <row r="7" spans="3:8" x14ac:dyDescent="0.25">
      <c r="C7" s="7" t="s">
        <v>45</v>
      </c>
      <c r="H7" s="20"/>
    </row>
    <row r="8" spans="3:8" x14ac:dyDescent="0.25">
      <c r="C8" s="6" t="s">
        <v>46</v>
      </c>
      <c r="H8" s="20"/>
    </row>
    <row r="9" spans="3:8" x14ac:dyDescent="0.25">
      <c r="C9" s="6" t="s">
        <v>47</v>
      </c>
      <c r="H9" s="20"/>
    </row>
    <row r="10" spans="3:8" x14ac:dyDescent="0.25">
      <c r="C10" s="6" t="s">
        <v>48</v>
      </c>
      <c r="H10" s="20"/>
    </row>
    <row r="11" spans="3:8" x14ac:dyDescent="0.25">
      <c r="H11" s="20"/>
    </row>
    <row r="12" spans="3:8" x14ac:dyDescent="0.25">
      <c r="C12" s="7" t="s">
        <v>49</v>
      </c>
      <c r="H12" s="20"/>
    </row>
    <row r="13" spans="3:8" x14ac:dyDescent="0.25">
      <c r="C13" s="11" t="s">
        <v>50</v>
      </c>
      <c r="H13" s="20"/>
    </row>
    <row r="14" spans="3:8" x14ac:dyDescent="0.25">
      <c r="C14" s="11" t="s">
        <v>51</v>
      </c>
      <c r="H14" s="20"/>
    </row>
    <row r="15" spans="3:8" x14ac:dyDescent="0.25">
      <c r="C15" s="11" t="s">
        <v>52</v>
      </c>
      <c r="H15" s="20"/>
    </row>
    <row r="16" spans="3:8" x14ac:dyDescent="0.25">
      <c r="H16" s="20"/>
    </row>
    <row r="17" spans="3:8" x14ac:dyDescent="0.25">
      <c r="C17" s="7" t="s">
        <v>53</v>
      </c>
      <c r="H17" s="20"/>
    </row>
    <row r="18" spans="3:8" x14ac:dyDescent="0.25">
      <c r="C18" s="11" t="s">
        <v>54</v>
      </c>
      <c r="H18" s="20"/>
    </row>
    <row r="19" spans="3:8" x14ac:dyDescent="0.25">
      <c r="C19" s="13" t="s">
        <v>55</v>
      </c>
      <c r="H19" s="20"/>
    </row>
    <row r="20" spans="3:8" x14ac:dyDescent="0.25">
      <c r="C20" s="13" t="s">
        <v>56</v>
      </c>
      <c r="H20" s="20"/>
    </row>
    <row r="21" spans="3:8" x14ac:dyDescent="0.25">
      <c r="H21" s="20"/>
    </row>
    <row r="22" spans="3:8" x14ac:dyDescent="0.25">
      <c r="C22" s="7" t="s">
        <v>57</v>
      </c>
      <c r="H22" s="20"/>
    </row>
    <row r="23" spans="3:8" x14ac:dyDescent="0.25">
      <c r="C23" s="11" t="s">
        <v>58</v>
      </c>
      <c r="H23" s="20"/>
    </row>
    <row r="24" spans="3:8" x14ac:dyDescent="0.25">
      <c r="C24" s="11" t="s">
        <v>59</v>
      </c>
      <c r="H24" s="20"/>
    </row>
    <row r="25" spans="3:8" x14ac:dyDescent="0.25">
      <c r="C25" s="11" t="s">
        <v>60</v>
      </c>
      <c r="H25" s="20"/>
    </row>
    <row r="26" spans="3:8" x14ac:dyDescent="0.25">
      <c r="H26" s="20"/>
    </row>
    <row r="27" spans="3:8" x14ac:dyDescent="0.25">
      <c r="H27" s="20"/>
    </row>
    <row r="28" spans="3:8" x14ac:dyDescent="0.25">
      <c r="H28" s="20"/>
    </row>
    <row r="29" spans="3:8" x14ac:dyDescent="0.25">
      <c r="H29" s="20"/>
    </row>
    <row r="30" spans="3:8" x14ac:dyDescent="0.25">
      <c r="H30" s="20"/>
    </row>
    <row r="31" spans="3:8" x14ac:dyDescent="0.25">
      <c r="H31" s="20"/>
    </row>
    <row r="32" spans="3:8" x14ac:dyDescent="0.25">
      <c r="H32" s="20"/>
    </row>
    <row r="33" spans="8:17" x14ac:dyDescent="0.25">
      <c r="H33" s="20"/>
    </row>
    <row r="34" spans="8:17" x14ac:dyDescent="0.25">
      <c r="H34" s="20"/>
    </row>
    <row r="35" spans="8:17" x14ac:dyDescent="0.25">
      <c r="H35" s="20"/>
    </row>
    <row r="36" spans="8:17" x14ac:dyDescent="0.25">
      <c r="H36" s="20"/>
    </row>
    <row r="37" spans="8:17" x14ac:dyDescent="0.25">
      <c r="H37" s="20"/>
    </row>
    <row r="38" spans="8:17" x14ac:dyDescent="0.25">
      <c r="H38" s="20"/>
    </row>
    <row r="39" spans="8:17" x14ac:dyDescent="0.25">
      <c r="H39" s="20"/>
      <c r="Q39" s="20"/>
    </row>
    <row r="40" spans="8:17" x14ac:dyDescent="0.25">
      <c r="H40" s="20"/>
    </row>
    <row r="41" spans="8:17" x14ac:dyDescent="0.25">
      <c r="H41" s="20"/>
    </row>
    <row r="42" spans="8:17" x14ac:dyDescent="0.25">
      <c r="H42" s="20"/>
    </row>
    <row r="43" spans="8:17" x14ac:dyDescent="0.25">
      <c r="H43" s="20"/>
    </row>
    <row r="44" spans="8:17" x14ac:dyDescent="0.25">
      <c r="H44" s="20"/>
    </row>
    <row r="45" spans="8:17" x14ac:dyDescent="0.25">
      <c r="H45" s="20"/>
    </row>
    <row r="46" spans="8:17" x14ac:dyDescent="0.25">
      <c r="H46" s="20"/>
    </row>
    <row r="47" spans="8:17" x14ac:dyDescent="0.25">
      <c r="H47" s="20"/>
    </row>
    <row r="48" spans="8:17" x14ac:dyDescent="0.25">
      <c r="H48" s="20"/>
    </row>
    <row r="49" spans="8:8" x14ac:dyDescent="0.25">
      <c r="H49" s="20"/>
    </row>
    <row r="50" spans="8:8" x14ac:dyDescent="0.25">
      <c r="H50" s="20"/>
    </row>
    <row r="51" spans="8:8" x14ac:dyDescent="0.25">
      <c r="H51" s="20"/>
    </row>
    <row r="52" spans="8:8" x14ac:dyDescent="0.25">
      <c r="H52" s="20"/>
    </row>
    <row r="53" spans="8:8" x14ac:dyDescent="0.25">
      <c r="H53" s="20"/>
    </row>
    <row r="54" spans="8:8" x14ac:dyDescent="0.25">
      <c r="H54" s="20"/>
    </row>
    <row r="55" spans="8:8" x14ac:dyDescent="0.25">
      <c r="H55" s="20"/>
    </row>
    <row r="56" spans="8:8" x14ac:dyDescent="0.25">
      <c r="H56" s="20"/>
    </row>
    <row r="57" spans="8:8" x14ac:dyDescent="0.25">
      <c r="H57" s="20"/>
    </row>
    <row r="58" spans="8:8" x14ac:dyDescent="0.25">
      <c r="H58" s="20"/>
    </row>
    <row r="59" spans="8:8" x14ac:dyDescent="0.25">
      <c r="H59" s="20"/>
    </row>
    <row r="60" spans="8:8" x14ac:dyDescent="0.25">
      <c r="H60" s="20"/>
    </row>
    <row r="61" spans="8:8" x14ac:dyDescent="0.25">
      <c r="H61" s="20"/>
    </row>
    <row r="62" spans="8:8" x14ac:dyDescent="0.25">
      <c r="H62" s="20"/>
    </row>
    <row r="63" spans="8:8" x14ac:dyDescent="0.25">
      <c r="H63" s="20"/>
    </row>
    <row r="64" spans="8:8" x14ac:dyDescent="0.25">
      <c r="H64" s="20"/>
    </row>
    <row r="65" spans="8:8" x14ac:dyDescent="0.25">
      <c r="H65" s="20"/>
    </row>
    <row r="66" spans="8:8" x14ac:dyDescent="0.25">
      <c r="H66" s="20"/>
    </row>
    <row r="67" spans="8:8" x14ac:dyDescent="0.25">
      <c r="H67" s="20"/>
    </row>
    <row r="68" spans="8:8" x14ac:dyDescent="0.25">
      <c r="H68" s="20"/>
    </row>
    <row r="69" spans="8:8" x14ac:dyDescent="0.25">
      <c r="H69" s="20"/>
    </row>
    <row r="70" spans="8:8" x14ac:dyDescent="0.25">
      <c r="H70" s="20"/>
    </row>
    <row r="71" spans="8:8" x14ac:dyDescent="0.25">
      <c r="H71" s="20"/>
    </row>
    <row r="72" spans="8:8" x14ac:dyDescent="0.25">
      <c r="H72" s="20"/>
    </row>
    <row r="73" spans="8:8" x14ac:dyDescent="0.25">
      <c r="H73" s="20"/>
    </row>
    <row r="74" spans="8:8" x14ac:dyDescent="0.25">
      <c r="H74" s="20"/>
    </row>
    <row r="75" spans="8:8" x14ac:dyDescent="0.25">
      <c r="H75" s="20"/>
    </row>
    <row r="76" spans="8:8" x14ac:dyDescent="0.25">
      <c r="H76" s="20"/>
    </row>
    <row r="77" spans="8:8" x14ac:dyDescent="0.25">
      <c r="H77" s="20"/>
    </row>
    <row r="78" spans="8:8" x14ac:dyDescent="0.25">
      <c r="H78" s="20"/>
    </row>
    <row r="79" spans="8:8" x14ac:dyDescent="0.25">
      <c r="H79" s="20"/>
    </row>
    <row r="80" spans="8:8" x14ac:dyDescent="0.25">
      <c r="H80" s="20"/>
    </row>
    <row r="81" spans="8:8" x14ac:dyDescent="0.25">
      <c r="H81" s="20"/>
    </row>
    <row r="82" spans="8:8" x14ac:dyDescent="0.25">
      <c r="H82" s="20"/>
    </row>
    <row r="83" spans="8:8" x14ac:dyDescent="0.25">
      <c r="H83" s="20"/>
    </row>
    <row r="84" spans="8:8" x14ac:dyDescent="0.25">
      <c r="H84" s="20"/>
    </row>
    <row r="85" spans="8:8" x14ac:dyDescent="0.25">
      <c r="H85" s="20"/>
    </row>
    <row r="86" spans="8:8" x14ac:dyDescent="0.25">
      <c r="H86" s="20"/>
    </row>
    <row r="87" spans="8:8" x14ac:dyDescent="0.25">
      <c r="H87" s="20"/>
    </row>
    <row r="88" spans="8:8" x14ac:dyDescent="0.25">
      <c r="H88" s="20"/>
    </row>
    <row r="89" spans="8:8" x14ac:dyDescent="0.25">
      <c r="H89" s="20"/>
    </row>
    <row r="90" spans="8:8" x14ac:dyDescent="0.25">
      <c r="H90" s="20"/>
    </row>
    <row r="91" spans="8:8" x14ac:dyDescent="0.25">
      <c r="H91" s="20"/>
    </row>
    <row r="92" spans="8:8" x14ac:dyDescent="0.25">
      <c r="H92" s="20"/>
    </row>
    <row r="93" spans="8:8" x14ac:dyDescent="0.25">
      <c r="H93" s="20"/>
    </row>
    <row r="94" spans="8:8" x14ac:dyDescent="0.25">
      <c r="H94" s="20"/>
    </row>
    <row r="95" spans="8:8" x14ac:dyDescent="0.25">
      <c r="H95" s="20"/>
    </row>
    <row r="96" spans="8:8" x14ac:dyDescent="0.25">
      <c r="H96" s="20"/>
    </row>
    <row r="97" spans="8:8" x14ac:dyDescent="0.25">
      <c r="H97" s="20"/>
    </row>
    <row r="98" spans="8:8" x14ac:dyDescent="0.25">
      <c r="H98" s="20"/>
    </row>
    <row r="99" spans="8:8" x14ac:dyDescent="0.25">
      <c r="H99" s="20"/>
    </row>
    <row r="100" spans="8:8" x14ac:dyDescent="0.25">
      <c r="H100" s="20"/>
    </row>
    <row r="101" spans="8:8" x14ac:dyDescent="0.25">
      <c r="H101" s="20"/>
    </row>
    <row r="102" spans="8:8" x14ac:dyDescent="0.25">
      <c r="H102" s="20"/>
    </row>
    <row r="103" spans="8:8" x14ac:dyDescent="0.25">
      <c r="H103" s="20"/>
    </row>
    <row r="104" spans="8:8" x14ac:dyDescent="0.25">
      <c r="H104" s="20"/>
    </row>
    <row r="105" spans="8:8" x14ac:dyDescent="0.25">
      <c r="H105" s="20"/>
    </row>
    <row r="106" spans="8:8" x14ac:dyDescent="0.25">
      <c r="H106" s="20"/>
    </row>
    <row r="107" spans="8:8" x14ac:dyDescent="0.25">
      <c r="H107" s="20"/>
    </row>
    <row r="108" spans="8:8" x14ac:dyDescent="0.25">
      <c r="H108" s="20"/>
    </row>
    <row r="109" spans="8:8" x14ac:dyDescent="0.25">
      <c r="H109" s="20"/>
    </row>
    <row r="110" spans="8:8" x14ac:dyDescent="0.25">
      <c r="H110" s="20"/>
    </row>
    <row r="111" spans="8:8" x14ac:dyDescent="0.25">
      <c r="H111" s="20"/>
    </row>
    <row r="112" spans="8:8" x14ac:dyDescent="0.25">
      <c r="H112" s="20"/>
    </row>
    <row r="113" spans="8:8" x14ac:dyDescent="0.25">
      <c r="H113" s="20"/>
    </row>
    <row r="114" spans="8:8" x14ac:dyDescent="0.25">
      <c r="H114" s="20"/>
    </row>
    <row r="115" spans="8:8" x14ac:dyDescent="0.25">
      <c r="H115" s="20"/>
    </row>
    <row r="116" spans="8:8" x14ac:dyDescent="0.25">
      <c r="H116" s="20"/>
    </row>
    <row r="117" spans="8:8" x14ac:dyDescent="0.25">
      <c r="H117" s="20"/>
    </row>
    <row r="118" spans="8:8" x14ac:dyDescent="0.25">
      <c r="H118" s="20"/>
    </row>
    <row r="119" spans="8:8" x14ac:dyDescent="0.25">
      <c r="H119" s="20"/>
    </row>
    <row r="120" spans="8:8" x14ac:dyDescent="0.25">
      <c r="H120" s="20"/>
    </row>
    <row r="121" spans="8:8" x14ac:dyDescent="0.25">
      <c r="H121" s="20"/>
    </row>
    <row r="122" spans="8:8" x14ac:dyDescent="0.25">
      <c r="H122" s="20"/>
    </row>
    <row r="123" spans="8:8" x14ac:dyDescent="0.25">
      <c r="H123" s="20"/>
    </row>
    <row r="124" spans="8:8" x14ac:dyDescent="0.25">
      <c r="H124" s="20"/>
    </row>
    <row r="125" spans="8:8" x14ac:dyDescent="0.25">
      <c r="H125" s="20"/>
    </row>
    <row r="126" spans="8:8" x14ac:dyDescent="0.25">
      <c r="H126" s="20"/>
    </row>
    <row r="127" spans="8:8" x14ac:dyDescent="0.25">
      <c r="H127" s="20"/>
    </row>
    <row r="128" spans="8:8" x14ac:dyDescent="0.25">
      <c r="H128" s="20"/>
    </row>
    <row r="129" spans="8:8" x14ac:dyDescent="0.25">
      <c r="H129" s="20"/>
    </row>
    <row r="130" spans="8:8" x14ac:dyDescent="0.25">
      <c r="H130" s="20"/>
    </row>
    <row r="131" spans="8:8" x14ac:dyDescent="0.25">
      <c r="H131" s="20"/>
    </row>
    <row r="132" spans="8:8" x14ac:dyDescent="0.25">
      <c r="H132" s="20"/>
    </row>
    <row r="133" spans="8:8" x14ac:dyDescent="0.25">
      <c r="H133" s="20"/>
    </row>
    <row r="134" spans="8:8" x14ac:dyDescent="0.25">
      <c r="H134" s="20"/>
    </row>
    <row r="135" spans="8:8" x14ac:dyDescent="0.25">
      <c r="H135" s="20"/>
    </row>
    <row r="136" spans="8:8" x14ac:dyDescent="0.25">
      <c r="H136" s="20"/>
    </row>
    <row r="137" spans="8:8" x14ac:dyDescent="0.25">
      <c r="H137" s="20"/>
    </row>
    <row r="138" spans="8:8" x14ac:dyDescent="0.25">
      <c r="H138" s="20"/>
    </row>
    <row r="139" spans="8:8" x14ac:dyDescent="0.25">
      <c r="H139" s="20"/>
    </row>
    <row r="140" spans="8:8" x14ac:dyDescent="0.25">
      <c r="H140" s="20"/>
    </row>
    <row r="141" spans="8:8" x14ac:dyDescent="0.25">
      <c r="H141" s="20"/>
    </row>
    <row r="142" spans="8:8" x14ac:dyDescent="0.25">
      <c r="H142" s="20"/>
    </row>
    <row r="143" spans="8:8" x14ac:dyDescent="0.25">
      <c r="H143" s="20"/>
    </row>
    <row r="144" spans="8:8" x14ac:dyDescent="0.25">
      <c r="H144" s="20"/>
    </row>
    <row r="145" spans="8:8" x14ac:dyDescent="0.25">
      <c r="H145" s="20"/>
    </row>
    <row r="146" spans="8:8" x14ac:dyDescent="0.25">
      <c r="H146" s="20"/>
    </row>
    <row r="147" spans="8:8" x14ac:dyDescent="0.25">
      <c r="H147" s="20"/>
    </row>
    <row r="148" spans="8:8" x14ac:dyDescent="0.25">
      <c r="H148" s="20"/>
    </row>
    <row r="149" spans="8:8" x14ac:dyDescent="0.25">
      <c r="H149" s="20"/>
    </row>
    <row r="150" spans="8:8" x14ac:dyDescent="0.25">
      <c r="H150" s="20"/>
    </row>
    <row r="151" spans="8:8" x14ac:dyDescent="0.25">
      <c r="H151" s="20"/>
    </row>
    <row r="152" spans="8:8" x14ac:dyDescent="0.25">
      <c r="H152" s="20"/>
    </row>
    <row r="153" spans="8:8" x14ac:dyDescent="0.25">
      <c r="H153" s="20"/>
    </row>
    <row r="154" spans="8:8" x14ac:dyDescent="0.25">
      <c r="H154" s="20"/>
    </row>
    <row r="155" spans="8:8" x14ac:dyDescent="0.25">
      <c r="H155" s="20"/>
    </row>
    <row r="156" spans="8:8" x14ac:dyDescent="0.25">
      <c r="H156" s="20"/>
    </row>
    <row r="157" spans="8:8" x14ac:dyDescent="0.25">
      <c r="H157" s="20"/>
    </row>
    <row r="158" spans="8:8" x14ac:dyDescent="0.25">
      <c r="H158" s="20"/>
    </row>
    <row r="159" spans="8:8" x14ac:dyDescent="0.25">
      <c r="H159" s="20"/>
    </row>
    <row r="160" spans="8:8" x14ac:dyDescent="0.25">
      <c r="H160" s="20"/>
    </row>
    <row r="161" spans="8:8" x14ac:dyDescent="0.25">
      <c r="H161" s="20"/>
    </row>
    <row r="162" spans="8:8" x14ac:dyDescent="0.25">
      <c r="H162" s="20"/>
    </row>
    <row r="163" spans="8:8" x14ac:dyDescent="0.25">
      <c r="H163" s="20"/>
    </row>
    <row r="164" spans="8:8" x14ac:dyDescent="0.25">
      <c r="H164" s="20"/>
    </row>
    <row r="165" spans="8:8" x14ac:dyDescent="0.25">
      <c r="H165" s="20"/>
    </row>
    <row r="166" spans="8:8" x14ac:dyDescent="0.25">
      <c r="H166" s="20"/>
    </row>
    <row r="167" spans="8:8" x14ac:dyDescent="0.25">
      <c r="H167" s="20"/>
    </row>
    <row r="168" spans="8:8" x14ac:dyDescent="0.25">
      <c r="H168" s="20"/>
    </row>
    <row r="169" spans="8:8" x14ac:dyDescent="0.25">
      <c r="H169" s="20"/>
    </row>
    <row r="170" spans="8:8" x14ac:dyDescent="0.25">
      <c r="H170" s="20"/>
    </row>
    <row r="171" spans="8:8" x14ac:dyDescent="0.25">
      <c r="H171" s="20"/>
    </row>
    <row r="172" spans="8:8" x14ac:dyDescent="0.25">
      <c r="H172" s="20"/>
    </row>
    <row r="173" spans="8:8" x14ac:dyDescent="0.25">
      <c r="H173" s="20"/>
    </row>
    <row r="174" spans="8:8" x14ac:dyDescent="0.25">
      <c r="H174" s="20"/>
    </row>
    <row r="175" spans="8:8" x14ac:dyDescent="0.25">
      <c r="H175" s="20"/>
    </row>
    <row r="176" spans="8:8" x14ac:dyDescent="0.25">
      <c r="H176" s="20"/>
    </row>
    <row r="177" spans="8:8" x14ac:dyDescent="0.25">
      <c r="H177" s="20"/>
    </row>
    <row r="178" spans="8:8" x14ac:dyDescent="0.25">
      <c r="H178" s="20"/>
    </row>
    <row r="179" spans="8:8" x14ac:dyDescent="0.25">
      <c r="H179" s="20"/>
    </row>
    <row r="180" spans="8:8" x14ac:dyDescent="0.25">
      <c r="H180" s="20"/>
    </row>
    <row r="181" spans="8:8" x14ac:dyDescent="0.25">
      <c r="H181" s="20"/>
    </row>
    <row r="182" spans="8:8" x14ac:dyDescent="0.25">
      <c r="H182" s="20"/>
    </row>
    <row r="183" spans="8:8" x14ac:dyDescent="0.25">
      <c r="H183" s="20"/>
    </row>
    <row r="184" spans="8:8" x14ac:dyDescent="0.25">
      <c r="H184" s="20"/>
    </row>
    <row r="185" spans="8:8" x14ac:dyDescent="0.25">
      <c r="H185" s="20"/>
    </row>
    <row r="186" spans="8:8" x14ac:dyDescent="0.25">
      <c r="H186" s="20"/>
    </row>
    <row r="187" spans="8:8" x14ac:dyDescent="0.25">
      <c r="H187" s="20"/>
    </row>
    <row r="188" spans="8:8" x14ac:dyDescent="0.25">
      <c r="H188" s="20"/>
    </row>
    <row r="189" spans="8:8" x14ac:dyDescent="0.25">
      <c r="H189" s="20"/>
    </row>
    <row r="190" spans="8:8" x14ac:dyDescent="0.25">
      <c r="H190" s="20"/>
    </row>
    <row r="191" spans="8:8" x14ac:dyDescent="0.25">
      <c r="H191" s="20"/>
    </row>
    <row r="192" spans="8:8" x14ac:dyDescent="0.25">
      <c r="H192" s="20"/>
    </row>
    <row r="193" spans="8:8" x14ac:dyDescent="0.25">
      <c r="H193" s="20"/>
    </row>
    <row r="194" spans="8:8" x14ac:dyDescent="0.25">
      <c r="H194" s="20"/>
    </row>
    <row r="195" spans="8:8" x14ac:dyDescent="0.25">
      <c r="H195" s="20"/>
    </row>
    <row r="196" spans="8:8" x14ac:dyDescent="0.25">
      <c r="H196" s="20"/>
    </row>
    <row r="197" spans="8:8" x14ac:dyDescent="0.25">
      <c r="H197" s="20"/>
    </row>
    <row r="198" spans="8:8" x14ac:dyDescent="0.25">
      <c r="H198" s="20"/>
    </row>
    <row r="199" spans="8:8" x14ac:dyDescent="0.25">
      <c r="H199" s="20"/>
    </row>
    <row r="200" spans="8:8" x14ac:dyDescent="0.25">
      <c r="H200" s="20"/>
    </row>
    <row r="201" spans="8:8" x14ac:dyDescent="0.25">
      <c r="H201" s="20"/>
    </row>
    <row r="202" spans="8:8" x14ac:dyDescent="0.25">
      <c r="H202" s="20"/>
    </row>
    <row r="203" spans="8:8" x14ac:dyDescent="0.25">
      <c r="H203" s="20"/>
    </row>
    <row r="204" spans="8:8" x14ac:dyDescent="0.25">
      <c r="H204" s="20"/>
    </row>
    <row r="205" spans="8:8" x14ac:dyDescent="0.25">
      <c r="H205" s="20"/>
    </row>
    <row r="206" spans="8:8" x14ac:dyDescent="0.25">
      <c r="H206" s="20"/>
    </row>
    <row r="207" spans="8:8" x14ac:dyDescent="0.25">
      <c r="H207" s="20"/>
    </row>
    <row r="208" spans="8:8" x14ac:dyDescent="0.25">
      <c r="H208" s="20"/>
    </row>
    <row r="209" spans="8:8" x14ac:dyDescent="0.25">
      <c r="H209" s="20"/>
    </row>
    <row r="210" spans="8:8" x14ac:dyDescent="0.25">
      <c r="H210" s="20"/>
    </row>
    <row r="211" spans="8:8" x14ac:dyDescent="0.25">
      <c r="H211" s="20"/>
    </row>
    <row r="212" spans="8:8" x14ac:dyDescent="0.25">
      <c r="H212" s="20"/>
    </row>
    <row r="213" spans="8:8" x14ac:dyDescent="0.25">
      <c r="H213" s="20"/>
    </row>
    <row r="214" spans="8:8" x14ac:dyDescent="0.25">
      <c r="H214" s="20"/>
    </row>
    <row r="215" spans="8:8" x14ac:dyDescent="0.25">
      <c r="H215" s="20"/>
    </row>
    <row r="216" spans="8:8" x14ac:dyDescent="0.25">
      <c r="H216" s="20"/>
    </row>
    <row r="217" spans="8:8" x14ac:dyDescent="0.25">
      <c r="H217" s="20"/>
    </row>
    <row r="218" spans="8:8" x14ac:dyDescent="0.25">
      <c r="H218" s="20"/>
    </row>
    <row r="219" spans="8:8" x14ac:dyDescent="0.25">
      <c r="H219" s="20"/>
    </row>
    <row r="220" spans="8:8" x14ac:dyDescent="0.25">
      <c r="H220" s="20"/>
    </row>
    <row r="221" spans="8:8" x14ac:dyDescent="0.25">
      <c r="H221" s="20"/>
    </row>
    <row r="222" spans="8:8" x14ac:dyDescent="0.25">
      <c r="H222" s="20"/>
    </row>
    <row r="223" spans="8:8" x14ac:dyDescent="0.25">
      <c r="H223" s="20"/>
    </row>
    <row r="224" spans="8:8" x14ac:dyDescent="0.25">
      <c r="H224" s="20"/>
    </row>
    <row r="225" spans="8:8" x14ac:dyDescent="0.25">
      <c r="H225" s="20"/>
    </row>
    <row r="226" spans="8:8" x14ac:dyDescent="0.25">
      <c r="H226" s="20"/>
    </row>
    <row r="227" spans="8:8" x14ac:dyDescent="0.25">
      <c r="H227" s="20"/>
    </row>
    <row r="228" spans="8:8" x14ac:dyDescent="0.25">
      <c r="H228" s="20"/>
    </row>
    <row r="229" spans="8:8" x14ac:dyDescent="0.25">
      <c r="H229" s="20"/>
    </row>
    <row r="230" spans="8:8" x14ac:dyDescent="0.25">
      <c r="H230" s="20"/>
    </row>
    <row r="231" spans="8:8" x14ac:dyDescent="0.25">
      <c r="H231" s="20"/>
    </row>
    <row r="232" spans="8:8" x14ac:dyDescent="0.25">
      <c r="H232" s="20"/>
    </row>
    <row r="233" spans="8:8" x14ac:dyDescent="0.25">
      <c r="H233" s="20"/>
    </row>
    <row r="234" spans="8:8" x14ac:dyDescent="0.25">
      <c r="H234" s="20"/>
    </row>
    <row r="235" spans="8:8" x14ac:dyDescent="0.25">
      <c r="H235" s="20"/>
    </row>
    <row r="236" spans="8:8" x14ac:dyDescent="0.25">
      <c r="H236" s="20"/>
    </row>
    <row r="237" spans="8:8" x14ac:dyDescent="0.25">
      <c r="H237" s="20"/>
    </row>
    <row r="238" spans="8:8" x14ac:dyDescent="0.25">
      <c r="H238" s="20"/>
    </row>
    <row r="239" spans="8:8" x14ac:dyDescent="0.25">
      <c r="H239" s="20"/>
    </row>
    <row r="240" spans="8:8" x14ac:dyDescent="0.25">
      <c r="H240" s="20"/>
    </row>
    <row r="241" spans="8:8" x14ac:dyDescent="0.25">
      <c r="H241" s="20"/>
    </row>
    <row r="242" spans="8:8" x14ac:dyDescent="0.25">
      <c r="H242" s="20"/>
    </row>
    <row r="243" spans="8:8" x14ac:dyDescent="0.25">
      <c r="H243" s="20"/>
    </row>
    <row r="244" spans="8:8" x14ac:dyDescent="0.25">
      <c r="H244" s="20"/>
    </row>
    <row r="245" spans="8:8" x14ac:dyDescent="0.25">
      <c r="H245" s="20"/>
    </row>
    <row r="246" spans="8:8" x14ac:dyDescent="0.25">
      <c r="H246" s="20"/>
    </row>
    <row r="247" spans="8:8" x14ac:dyDescent="0.25">
      <c r="H247" s="20"/>
    </row>
    <row r="248" spans="8:8" x14ac:dyDescent="0.25">
      <c r="H248" s="20"/>
    </row>
    <row r="249" spans="8:8" x14ac:dyDescent="0.25">
      <c r="H249" s="20"/>
    </row>
    <row r="250" spans="8:8" x14ac:dyDescent="0.25">
      <c r="H250" s="20"/>
    </row>
    <row r="251" spans="8:8" x14ac:dyDescent="0.25">
      <c r="H251" s="20"/>
    </row>
    <row r="252" spans="8:8" x14ac:dyDescent="0.25">
      <c r="H252" s="20"/>
    </row>
    <row r="253" spans="8:8" x14ac:dyDescent="0.25">
      <c r="H253" s="20"/>
    </row>
    <row r="254" spans="8:8" x14ac:dyDescent="0.25">
      <c r="H254" s="20"/>
    </row>
    <row r="255" spans="8:8" x14ac:dyDescent="0.25">
      <c r="H255" s="20"/>
    </row>
    <row r="256" spans="8:8" x14ac:dyDescent="0.25">
      <c r="H256" s="20"/>
    </row>
    <row r="257" spans="8:8" x14ac:dyDescent="0.25">
      <c r="H257" s="20"/>
    </row>
    <row r="258" spans="8:8" x14ac:dyDescent="0.25">
      <c r="H258" s="20"/>
    </row>
    <row r="259" spans="8:8" x14ac:dyDescent="0.25">
      <c r="H259" s="20"/>
    </row>
    <row r="260" spans="8:8" x14ac:dyDescent="0.25">
      <c r="H260" s="20"/>
    </row>
    <row r="261" spans="8:8" x14ac:dyDescent="0.25">
      <c r="H261" s="20"/>
    </row>
    <row r="262" spans="8:8" x14ac:dyDescent="0.25">
      <c r="H262" s="20"/>
    </row>
    <row r="263" spans="8:8" x14ac:dyDescent="0.25">
      <c r="H263" s="20"/>
    </row>
    <row r="264" spans="8:8" x14ac:dyDescent="0.25">
      <c r="H264" s="20"/>
    </row>
    <row r="265" spans="8:8" x14ac:dyDescent="0.25">
      <c r="H265" s="20"/>
    </row>
    <row r="266" spans="8:8" x14ac:dyDescent="0.25">
      <c r="H266" s="20"/>
    </row>
    <row r="267" spans="8:8" x14ac:dyDescent="0.25">
      <c r="H267" s="20"/>
    </row>
    <row r="268" spans="8:8" x14ac:dyDescent="0.25">
      <c r="H268" s="20"/>
    </row>
    <row r="269" spans="8:8" x14ac:dyDescent="0.25">
      <c r="H269" s="20"/>
    </row>
    <row r="270" spans="8:8" x14ac:dyDescent="0.25">
      <c r="H270" s="20"/>
    </row>
    <row r="271" spans="8:8" x14ac:dyDescent="0.25">
      <c r="H271" s="20"/>
    </row>
    <row r="272" spans="8:8" x14ac:dyDescent="0.25">
      <c r="H272" s="20"/>
    </row>
    <row r="273" spans="8:8" x14ac:dyDescent="0.25">
      <c r="H273" s="20"/>
    </row>
    <row r="274" spans="8:8" x14ac:dyDescent="0.25">
      <c r="H274" s="20"/>
    </row>
    <row r="275" spans="8:8" x14ac:dyDescent="0.25">
      <c r="H275" s="20"/>
    </row>
    <row r="276" spans="8:8" x14ac:dyDescent="0.25">
      <c r="H276" s="20"/>
    </row>
    <row r="277" spans="8:8" x14ac:dyDescent="0.25">
      <c r="H277" s="20"/>
    </row>
    <row r="278" spans="8:8" x14ac:dyDescent="0.25">
      <c r="H278" s="20"/>
    </row>
    <row r="279" spans="8:8" x14ac:dyDescent="0.25">
      <c r="H279" s="20"/>
    </row>
    <row r="280" spans="8:8" x14ac:dyDescent="0.25">
      <c r="H280" s="20"/>
    </row>
    <row r="281" spans="8:8" x14ac:dyDescent="0.25">
      <c r="H281" s="20"/>
    </row>
    <row r="282" spans="8:8" x14ac:dyDescent="0.25">
      <c r="H282" s="20"/>
    </row>
    <row r="283" spans="8:8" x14ac:dyDescent="0.25">
      <c r="H283" s="20"/>
    </row>
    <row r="284" spans="8:8" x14ac:dyDescent="0.25">
      <c r="H284" s="20"/>
    </row>
    <row r="285" spans="8:8" x14ac:dyDescent="0.25">
      <c r="H285" s="20"/>
    </row>
    <row r="286" spans="8:8" x14ac:dyDescent="0.25">
      <c r="H286" s="20"/>
    </row>
    <row r="287" spans="8:8" x14ac:dyDescent="0.25">
      <c r="H287" s="20"/>
    </row>
    <row r="288" spans="8:8" x14ac:dyDescent="0.25">
      <c r="H288" s="20"/>
    </row>
    <row r="289" spans="8:8" x14ac:dyDescent="0.25">
      <c r="H289" s="20"/>
    </row>
    <row r="290" spans="8:8" x14ac:dyDescent="0.25">
      <c r="H290" s="20"/>
    </row>
    <row r="291" spans="8:8" x14ac:dyDescent="0.25">
      <c r="H291" s="20"/>
    </row>
    <row r="292" spans="8:8" x14ac:dyDescent="0.25">
      <c r="H292" s="20"/>
    </row>
    <row r="293" spans="8:8" x14ac:dyDescent="0.25">
      <c r="H293" s="20"/>
    </row>
    <row r="294" spans="8:8" x14ac:dyDescent="0.25">
      <c r="H294" s="20"/>
    </row>
    <row r="295" spans="8:8" x14ac:dyDescent="0.25">
      <c r="H295" s="20"/>
    </row>
    <row r="296" spans="8:8" x14ac:dyDescent="0.25">
      <c r="H296" s="20"/>
    </row>
    <row r="297" spans="8:8" x14ac:dyDescent="0.25">
      <c r="H297" s="20"/>
    </row>
    <row r="298" spans="8:8" x14ac:dyDescent="0.25">
      <c r="H298" s="20"/>
    </row>
    <row r="299" spans="8:8" x14ac:dyDescent="0.25">
      <c r="H299" s="20"/>
    </row>
    <row r="300" spans="8:8" x14ac:dyDescent="0.25">
      <c r="H300" s="20"/>
    </row>
    <row r="301" spans="8:8" x14ac:dyDescent="0.25">
      <c r="H301" s="20"/>
    </row>
    <row r="302" spans="8:8" x14ac:dyDescent="0.25">
      <c r="H302" s="20"/>
    </row>
    <row r="303" spans="8:8" x14ac:dyDescent="0.25">
      <c r="H303" s="20"/>
    </row>
    <row r="304" spans="8:8" x14ac:dyDescent="0.25">
      <c r="H304" s="20"/>
    </row>
    <row r="305" spans="8:8" x14ac:dyDescent="0.25">
      <c r="H305" s="20"/>
    </row>
    <row r="306" spans="8:8" x14ac:dyDescent="0.25">
      <c r="H306" s="20"/>
    </row>
    <row r="307" spans="8:8" x14ac:dyDescent="0.25">
      <c r="H307" s="20"/>
    </row>
    <row r="308" spans="8:8" x14ac:dyDescent="0.25">
      <c r="H308" s="20"/>
    </row>
    <row r="309" spans="8:8" x14ac:dyDescent="0.25">
      <c r="H309" s="20"/>
    </row>
    <row r="310" spans="8:8" x14ac:dyDescent="0.25">
      <c r="H310" s="20"/>
    </row>
    <row r="311" spans="8:8" x14ac:dyDescent="0.25">
      <c r="H311" s="20"/>
    </row>
    <row r="312" spans="8:8" x14ac:dyDescent="0.25">
      <c r="H312" s="20"/>
    </row>
    <row r="313" spans="8:8" x14ac:dyDescent="0.25">
      <c r="H313" s="20"/>
    </row>
    <row r="314" spans="8:8" x14ac:dyDescent="0.25">
      <c r="H314" s="20"/>
    </row>
    <row r="315" spans="8:8" x14ac:dyDescent="0.25">
      <c r="H315" s="20"/>
    </row>
    <row r="316" spans="8:8" x14ac:dyDescent="0.25">
      <c r="H316" s="20"/>
    </row>
    <row r="317" spans="8:8" x14ac:dyDescent="0.25">
      <c r="H317" s="20"/>
    </row>
    <row r="318" spans="8:8" x14ac:dyDescent="0.25">
      <c r="H318" s="20"/>
    </row>
    <row r="319" spans="8:8" x14ac:dyDescent="0.25">
      <c r="H319" s="20"/>
    </row>
    <row r="320" spans="8:8" x14ac:dyDescent="0.25">
      <c r="H320" s="20"/>
    </row>
    <row r="321" spans="8:8" x14ac:dyDescent="0.25">
      <c r="H321" s="20"/>
    </row>
    <row r="322" spans="8:8" x14ac:dyDescent="0.25">
      <c r="H322" s="20"/>
    </row>
    <row r="323" spans="8:8" x14ac:dyDescent="0.25">
      <c r="H323" s="20"/>
    </row>
    <row r="324" spans="8:8" x14ac:dyDescent="0.25">
      <c r="H324" s="20"/>
    </row>
    <row r="325" spans="8:8" x14ac:dyDescent="0.25">
      <c r="H325" s="20"/>
    </row>
    <row r="326" spans="8:8" x14ac:dyDescent="0.25">
      <c r="H326" s="20"/>
    </row>
    <row r="327" spans="8:8" x14ac:dyDescent="0.25">
      <c r="H327" s="20"/>
    </row>
    <row r="328" spans="8:8" x14ac:dyDescent="0.25">
      <c r="H328" s="20"/>
    </row>
    <row r="329" spans="8:8" x14ac:dyDescent="0.25">
      <c r="H329" s="20"/>
    </row>
    <row r="330" spans="8:8" x14ac:dyDescent="0.25">
      <c r="H330" s="20"/>
    </row>
    <row r="331" spans="8:8" x14ac:dyDescent="0.25">
      <c r="H331" s="20"/>
    </row>
    <row r="332" spans="8:8" x14ac:dyDescent="0.25">
      <c r="H332" s="20"/>
    </row>
    <row r="333" spans="8:8" x14ac:dyDescent="0.25">
      <c r="H333" s="20"/>
    </row>
    <row r="334" spans="8:8" x14ac:dyDescent="0.25">
      <c r="H334" s="20"/>
    </row>
    <row r="335" spans="8:8" x14ac:dyDescent="0.25">
      <c r="H335" s="20"/>
    </row>
    <row r="336" spans="8:8" x14ac:dyDescent="0.25">
      <c r="H336" s="20"/>
    </row>
    <row r="337" spans="8:8" x14ac:dyDescent="0.25">
      <c r="H337" s="20"/>
    </row>
    <row r="338" spans="8:8" x14ac:dyDescent="0.25">
      <c r="H338" s="20"/>
    </row>
    <row r="339" spans="8:8" x14ac:dyDescent="0.25">
      <c r="H339" s="20"/>
    </row>
    <row r="340" spans="8:8" x14ac:dyDescent="0.25">
      <c r="H340" s="20"/>
    </row>
    <row r="341" spans="8:8" x14ac:dyDescent="0.25">
      <c r="H341" s="20"/>
    </row>
    <row r="342" spans="8:8" x14ac:dyDescent="0.25">
      <c r="H342" s="20"/>
    </row>
    <row r="343" spans="8:8" x14ac:dyDescent="0.25">
      <c r="H343" s="20"/>
    </row>
    <row r="344" spans="8:8" x14ac:dyDescent="0.25">
      <c r="H344" s="20"/>
    </row>
    <row r="345" spans="8:8" x14ac:dyDescent="0.25">
      <c r="H345" s="20"/>
    </row>
    <row r="346" spans="8:8" x14ac:dyDescent="0.25">
      <c r="H346" s="20"/>
    </row>
    <row r="347" spans="8:8" x14ac:dyDescent="0.25">
      <c r="H347" s="20"/>
    </row>
    <row r="348" spans="8:8" x14ac:dyDescent="0.25">
      <c r="H348" s="20"/>
    </row>
    <row r="349" spans="8:8" x14ac:dyDescent="0.25">
      <c r="H349" s="20"/>
    </row>
    <row r="350" spans="8:8" x14ac:dyDescent="0.25">
      <c r="H350" s="20"/>
    </row>
    <row r="351" spans="8:8" x14ac:dyDescent="0.25">
      <c r="H351" s="20"/>
    </row>
    <row r="352" spans="8:8" x14ac:dyDescent="0.25">
      <c r="H352" s="20"/>
    </row>
    <row r="353" spans="8:8" x14ac:dyDescent="0.25">
      <c r="H353" s="20"/>
    </row>
    <row r="354" spans="8:8" x14ac:dyDescent="0.25">
      <c r="H354" s="20"/>
    </row>
    <row r="355" spans="8:8" x14ac:dyDescent="0.25">
      <c r="H355" s="20"/>
    </row>
    <row r="356" spans="8:8" x14ac:dyDescent="0.25">
      <c r="H356" s="20"/>
    </row>
    <row r="357" spans="8:8" x14ac:dyDescent="0.25">
      <c r="H357" s="20"/>
    </row>
    <row r="358" spans="8:8" x14ac:dyDescent="0.25">
      <c r="H358" s="20"/>
    </row>
    <row r="359" spans="8:8" x14ac:dyDescent="0.25">
      <c r="H359" s="20"/>
    </row>
    <row r="360" spans="8:8" x14ac:dyDescent="0.25">
      <c r="H360" s="20"/>
    </row>
    <row r="361" spans="8:8" x14ac:dyDescent="0.25">
      <c r="H361" s="20"/>
    </row>
    <row r="362" spans="8:8" x14ac:dyDescent="0.25">
      <c r="H362" s="20"/>
    </row>
    <row r="363" spans="8:8" x14ac:dyDescent="0.25">
      <c r="H363" s="20"/>
    </row>
    <row r="364" spans="8:8" x14ac:dyDescent="0.25">
      <c r="H364" s="20"/>
    </row>
    <row r="365" spans="8:8" x14ac:dyDescent="0.25">
      <c r="H365" s="20"/>
    </row>
    <row r="366" spans="8:8" x14ac:dyDescent="0.25">
      <c r="H366" s="20"/>
    </row>
    <row r="367" spans="8:8" x14ac:dyDescent="0.25">
      <c r="H367" s="20"/>
    </row>
    <row r="368" spans="8:8" x14ac:dyDescent="0.25">
      <c r="H368" s="20"/>
    </row>
    <row r="369" spans="8:8" x14ac:dyDescent="0.25">
      <c r="H369" s="20"/>
    </row>
    <row r="370" spans="8:8" x14ac:dyDescent="0.25">
      <c r="H370" s="20"/>
    </row>
    <row r="371" spans="8:8" x14ac:dyDescent="0.25">
      <c r="H371" s="20"/>
    </row>
    <row r="372" spans="8:8" x14ac:dyDescent="0.25">
      <c r="H372" s="20"/>
    </row>
    <row r="373" spans="8:8" x14ac:dyDescent="0.25">
      <c r="H373" s="20"/>
    </row>
    <row r="374" spans="8:8" x14ac:dyDescent="0.25">
      <c r="H374" s="20"/>
    </row>
    <row r="375" spans="8:8" x14ac:dyDescent="0.25">
      <c r="H375" s="20"/>
    </row>
    <row r="376" spans="8:8" x14ac:dyDescent="0.25">
      <c r="H376" s="20"/>
    </row>
    <row r="377" spans="8:8" x14ac:dyDescent="0.25">
      <c r="H377" s="20"/>
    </row>
    <row r="378" spans="8:8" x14ac:dyDescent="0.25">
      <c r="H378" s="20"/>
    </row>
    <row r="379" spans="8:8" x14ac:dyDescent="0.25">
      <c r="H379" s="20"/>
    </row>
    <row r="380" spans="8:8" x14ac:dyDescent="0.25">
      <c r="H380" s="20"/>
    </row>
    <row r="381" spans="8:8" x14ac:dyDescent="0.25">
      <c r="H381" s="20"/>
    </row>
    <row r="382" spans="8:8" x14ac:dyDescent="0.25">
      <c r="H382" s="20"/>
    </row>
    <row r="383" spans="8:8" x14ac:dyDescent="0.25">
      <c r="H383" s="20"/>
    </row>
    <row r="384" spans="8:8" x14ac:dyDescent="0.25">
      <c r="H384" s="20"/>
    </row>
    <row r="385" spans="8:8" x14ac:dyDescent="0.25">
      <c r="H385" s="20"/>
    </row>
    <row r="386" spans="8:8" x14ac:dyDescent="0.25">
      <c r="H386" s="20"/>
    </row>
    <row r="387" spans="8:8" x14ac:dyDescent="0.25">
      <c r="H387" s="20"/>
    </row>
    <row r="388" spans="8:8" x14ac:dyDescent="0.25">
      <c r="H388" s="20"/>
    </row>
    <row r="389" spans="8:8" x14ac:dyDescent="0.25">
      <c r="H389" s="20"/>
    </row>
    <row r="390" spans="8:8" x14ac:dyDescent="0.25">
      <c r="H390" s="20"/>
    </row>
    <row r="391" spans="8:8" x14ac:dyDescent="0.25">
      <c r="H391" s="20"/>
    </row>
    <row r="392" spans="8:8" x14ac:dyDescent="0.25">
      <c r="H392" s="20"/>
    </row>
    <row r="393" spans="8:8" x14ac:dyDescent="0.25">
      <c r="H393" s="20"/>
    </row>
    <row r="394" spans="8:8" x14ac:dyDescent="0.25">
      <c r="H394" s="20"/>
    </row>
    <row r="395" spans="8:8" x14ac:dyDescent="0.25">
      <c r="H395" s="20"/>
    </row>
    <row r="396" spans="8:8" x14ac:dyDescent="0.25">
      <c r="H396" s="20"/>
    </row>
    <row r="397" spans="8:8" x14ac:dyDescent="0.25">
      <c r="H397" s="20"/>
    </row>
    <row r="398" spans="8:8" x14ac:dyDescent="0.25">
      <c r="H398" s="20"/>
    </row>
    <row r="399" spans="8:8" x14ac:dyDescent="0.25">
      <c r="H399" s="20"/>
    </row>
    <row r="400" spans="8:8" x14ac:dyDescent="0.25">
      <c r="H400" s="20"/>
    </row>
    <row r="401" spans="8:8" x14ac:dyDescent="0.25">
      <c r="H401" s="20"/>
    </row>
    <row r="402" spans="8:8" x14ac:dyDescent="0.25">
      <c r="H402" s="20"/>
    </row>
    <row r="403" spans="8:8" x14ac:dyDescent="0.25">
      <c r="H403" s="20"/>
    </row>
    <row r="404" spans="8:8" x14ac:dyDescent="0.25">
      <c r="H404" s="20"/>
    </row>
    <row r="405" spans="8:8" x14ac:dyDescent="0.25">
      <c r="H405" s="20"/>
    </row>
    <row r="406" spans="8:8" x14ac:dyDescent="0.25">
      <c r="H406" s="20"/>
    </row>
    <row r="407" spans="8:8" x14ac:dyDescent="0.25">
      <c r="H407" s="20"/>
    </row>
    <row r="408" spans="8:8" x14ac:dyDescent="0.25">
      <c r="H408" s="20"/>
    </row>
    <row r="409" spans="8:8" x14ac:dyDescent="0.25">
      <c r="H409" s="20"/>
    </row>
    <row r="410" spans="8:8" x14ac:dyDescent="0.25">
      <c r="H410" s="20"/>
    </row>
    <row r="411" spans="8:8" x14ac:dyDescent="0.25">
      <c r="H411" s="20"/>
    </row>
    <row r="412" spans="8:8" x14ac:dyDescent="0.25">
      <c r="H412" s="20"/>
    </row>
    <row r="413" spans="8:8" x14ac:dyDescent="0.25">
      <c r="H413" s="20"/>
    </row>
    <row r="414" spans="8:8" x14ac:dyDescent="0.25">
      <c r="H414" s="20"/>
    </row>
    <row r="415" spans="8:8" x14ac:dyDescent="0.25">
      <c r="H415" s="20"/>
    </row>
    <row r="416" spans="8:8" x14ac:dyDescent="0.25">
      <c r="H416" s="20"/>
    </row>
    <row r="417" spans="8:8" x14ac:dyDescent="0.25">
      <c r="H417" s="20"/>
    </row>
    <row r="418" spans="8:8" x14ac:dyDescent="0.25">
      <c r="H418" s="20"/>
    </row>
    <row r="419" spans="8:8" x14ac:dyDescent="0.25">
      <c r="H419" s="20"/>
    </row>
    <row r="420" spans="8:8" x14ac:dyDescent="0.25">
      <c r="H420" s="20"/>
    </row>
    <row r="421" spans="8:8" x14ac:dyDescent="0.25">
      <c r="H421" s="20"/>
    </row>
    <row r="422" spans="8:8" x14ac:dyDescent="0.25">
      <c r="H422" s="20"/>
    </row>
    <row r="423" spans="8:8" x14ac:dyDescent="0.25">
      <c r="H423" s="20"/>
    </row>
    <row r="424" spans="8:8" x14ac:dyDescent="0.25">
      <c r="H424" s="20"/>
    </row>
    <row r="425" spans="8:8" x14ac:dyDescent="0.25">
      <c r="H425" s="20"/>
    </row>
    <row r="426" spans="8:8" x14ac:dyDescent="0.25">
      <c r="H426" s="20"/>
    </row>
    <row r="427" spans="8:8" x14ac:dyDescent="0.25">
      <c r="H427" s="20"/>
    </row>
    <row r="428" spans="8:8" x14ac:dyDescent="0.25">
      <c r="H428" s="20"/>
    </row>
    <row r="429" spans="8:8" x14ac:dyDescent="0.25">
      <c r="H429" s="20"/>
    </row>
    <row r="430" spans="8:8" x14ac:dyDescent="0.25">
      <c r="H430" s="20"/>
    </row>
    <row r="431" spans="8:8" x14ac:dyDescent="0.25">
      <c r="H431" s="20"/>
    </row>
    <row r="432" spans="8:8" x14ac:dyDescent="0.25">
      <c r="H432" s="20"/>
    </row>
    <row r="433" spans="8:8" x14ac:dyDescent="0.25">
      <c r="H433" s="20"/>
    </row>
    <row r="434" spans="8:8" x14ac:dyDescent="0.25">
      <c r="H434" s="20"/>
    </row>
    <row r="435" spans="8:8" x14ac:dyDescent="0.25">
      <c r="H435" s="20"/>
    </row>
    <row r="436" spans="8:8" x14ac:dyDescent="0.25">
      <c r="H436" s="20"/>
    </row>
    <row r="437" spans="8:8" x14ac:dyDescent="0.25">
      <c r="H437" s="20"/>
    </row>
    <row r="438" spans="8:8" x14ac:dyDescent="0.25">
      <c r="H438" s="20"/>
    </row>
    <row r="439" spans="8:8" x14ac:dyDescent="0.25">
      <c r="H439" s="20"/>
    </row>
    <row r="440" spans="8:8" x14ac:dyDescent="0.25">
      <c r="H440" s="20"/>
    </row>
    <row r="441" spans="8:8" x14ac:dyDescent="0.25">
      <c r="H441" s="20"/>
    </row>
    <row r="442" spans="8:8" x14ac:dyDescent="0.25">
      <c r="H442" s="20"/>
    </row>
    <row r="443" spans="8:8" x14ac:dyDescent="0.25">
      <c r="H443" s="20"/>
    </row>
    <row r="444" spans="8:8" x14ac:dyDescent="0.25">
      <c r="H444" s="20"/>
    </row>
    <row r="445" spans="8:8" x14ac:dyDescent="0.25">
      <c r="H445" s="20"/>
    </row>
    <row r="446" spans="8:8" x14ac:dyDescent="0.25">
      <c r="H446" s="20"/>
    </row>
    <row r="447" spans="8:8" x14ac:dyDescent="0.25">
      <c r="H447" s="20"/>
    </row>
    <row r="448" spans="8:8" x14ac:dyDescent="0.25">
      <c r="H448" s="20"/>
    </row>
    <row r="449" spans="8:8" x14ac:dyDescent="0.25">
      <c r="H449" s="20"/>
    </row>
    <row r="450" spans="8:8" x14ac:dyDescent="0.25">
      <c r="H450" s="20"/>
    </row>
    <row r="451" spans="8:8" x14ac:dyDescent="0.25">
      <c r="H451" s="20"/>
    </row>
    <row r="452" spans="8:8" x14ac:dyDescent="0.25">
      <c r="H452" s="20"/>
    </row>
    <row r="453" spans="8:8" x14ac:dyDescent="0.25">
      <c r="H453" s="20"/>
    </row>
    <row r="454" spans="8:8" x14ac:dyDescent="0.25">
      <c r="H454" s="20"/>
    </row>
    <row r="455" spans="8:8" x14ac:dyDescent="0.25">
      <c r="H455" s="20"/>
    </row>
    <row r="456" spans="8:8" x14ac:dyDescent="0.25">
      <c r="H456" s="20"/>
    </row>
    <row r="457" spans="8:8" x14ac:dyDescent="0.25">
      <c r="H457" s="20"/>
    </row>
    <row r="458" spans="8:8" x14ac:dyDescent="0.25">
      <c r="H458" s="20"/>
    </row>
    <row r="459" spans="8:8" x14ac:dyDescent="0.25">
      <c r="H459" s="20"/>
    </row>
    <row r="460" spans="8:8" x14ac:dyDescent="0.25">
      <c r="H460" s="20"/>
    </row>
    <row r="461" spans="8:8" x14ac:dyDescent="0.25">
      <c r="H461" s="20"/>
    </row>
    <row r="462" spans="8:8" x14ac:dyDescent="0.25">
      <c r="H462" s="20"/>
    </row>
    <row r="463" spans="8:8" x14ac:dyDescent="0.25">
      <c r="H463" s="20"/>
    </row>
    <row r="464" spans="8:8" x14ac:dyDescent="0.25">
      <c r="H464" s="20"/>
    </row>
    <row r="465" spans="8:8" x14ac:dyDescent="0.25">
      <c r="H465" s="20"/>
    </row>
    <row r="466" spans="8:8" x14ac:dyDescent="0.25">
      <c r="H466" s="20"/>
    </row>
    <row r="467" spans="8:8" x14ac:dyDescent="0.25">
      <c r="H467" s="20"/>
    </row>
    <row r="468" spans="8:8" x14ac:dyDescent="0.25">
      <c r="H468" s="20"/>
    </row>
    <row r="469" spans="8:8" x14ac:dyDescent="0.25">
      <c r="H469" s="20"/>
    </row>
    <row r="470" spans="8:8" x14ac:dyDescent="0.25">
      <c r="H470" s="20"/>
    </row>
    <row r="471" spans="8:8" x14ac:dyDescent="0.25">
      <c r="H471" s="20"/>
    </row>
    <row r="472" spans="8:8" x14ac:dyDescent="0.25">
      <c r="H472" s="20"/>
    </row>
    <row r="473" spans="8:8" x14ac:dyDescent="0.25">
      <c r="H473" s="20"/>
    </row>
    <row r="474" spans="8:8" x14ac:dyDescent="0.25">
      <c r="H474" s="20"/>
    </row>
    <row r="475" spans="8:8" x14ac:dyDescent="0.25">
      <c r="H475" s="20"/>
    </row>
    <row r="476" spans="8:8" x14ac:dyDescent="0.25">
      <c r="H476" s="20"/>
    </row>
    <row r="477" spans="8:8" x14ac:dyDescent="0.25">
      <c r="H477" s="20"/>
    </row>
    <row r="478" spans="8:8" x14ac:dyDescent="0.25">
      <c r="H478" s="20"/>
    </row>
    <row r="479" spans="8:8" x14ac:dyDescent="0.25">
      <c r="H479" s="20"/>
    </row>
    <row r="480" spans="8:8" x14ac:dyDescent="0.25">
      <c r="H480" s="20"/>
    </row>
    <row r="481" spans="8:8" x14ac:dyDescent="0.25">
      <c r="H481" s="20"/>
    </row>
    <row r="482" spans="8:8" x14ac:dyDescent="0.25">
      <c r="H482" s="20"/>
    </row>
    <row r="483" spans="8:8" x14ac:dyDescent="0.25">
      <c r="H483" s="20"/>
    </row>
    <row r="484" spans="8:8" x14ac:dyDescent="0.25">
      <c r="H484" s="20"/>
    </row>
    <row r="485" spans="8:8" x14ac:dyDescent="0.25">
      <c r="H485" s="20"/>
    </row>
    <row r="486" spans="8:8" x14ac:dyDescent="0.25">
      <c r="H486" s="20"/>
    </row>
    <row r="487" spans="8:8" x14ac:dyDescent="0.25">
      <c r="H487" s="20"/>
    </row>
    <row r="488" spans="8:8" x14ac:dyDescent="0.25">
      <c r="H488" s="20"/>
    </row>
    <row r="489" spans="8:8" x14ac:dyDescent="0.25">
      <c r="H489" s="20"/>
    </row>
    <row r="490" spans="8:8" x14ac:dyDescent="0.25">
      <c r="H490" s="20"/>
    </row>
    <row r="491" spans="8:8" x14ac:dyDescent="0.25">
      <c r="H491" s="20"/>
    </row>
    <row r="492" spans="8:8" x14ac:dyDescent="0.25">
      <c r="H492" s="20"/>
    </row>
    <row r="493" spans="8:8" x14ac:dyDescent="0.25">
      <c r="H493" s="20"/>
    </row>
    <row r="494" spans="8:8" x14ac:dyDescent="0.25">
      <c r="H494" s="20"/>
    </row>
    <row r="495" spans="8:8" x14ac:dyDescent="0.25">
      <c r="H495" s="20"/>
    </row>
    <row r="496" spans="8:8" x14ac:dyDescent="0.25">
      <c r="H496" s="20"/>
    </row>
    <row r="497" spans="8:8" x14ac:dyDescent="0.25">
      <c r="H497" s="20"/>
    </row>
    <row r="498" spans="8:8" x14ac:dyDescent="0.25">
      <c r="H498" s="20"/>
    </row>
    <row r="499" spans="8:8" x14ac:dyDescent="0.25">
      <c r="H499" s="20"/>
    </row>
    <row r="500" spans="8:8" x14ac:dyDescent="0.25">
      <c r="H500" s="20"/>
    </row>
    <row r="501" spans="8:8" x14ac:dyDescent="0.25">
      <c r="H501" s="20"/>
    </row>
    <row r="502" spans="8:8" x14ac:dyDescent="0.25">
      <c r="H502" s="20"/>
    </row>
    <row r="503" spans="8:8" x14ac:dyDescent="0.25">
      <c r="H503" s="20"/>
    </row>
    <row r="504" spans="8:8" x14ac:dyDescent="0.25">
      <c r="H504" s="20"/>
    </row>
    <row r="505" spans="8:8" x14ac:dyDescent="0.25">
      <c r="H505" s="20"/>
    </row>
    <row r="506" spans="8:8" x14ac:dyDescent="0.25">
      <c r="H506" s="20"/>
    </row>
    <row r="507" spans="8:8" x14ac:dyDescent="0.25">
      <c r="H507" s="20"/>
    </row>
    <row r="508" spans="8:8" x14ac:dyDescent="0.25">
      <c r="H508" s="20"/>
    </row>
    <row r="509" spans="8:8" x14ac:dyDescent="0.25">
      <c r="H509" s="20"/>
    </row>
    <row r="510" spans="8:8" x14ac:dyDescent="0.25">
      <c r="H510" s="20"/>
    </row>
    <row r="511" spans="8:8" x14ac:dyDescent="0.25">
      <c r="H511" s="20"/>
    </row>
    <row r="512" spans="8:8" x14ac:dyDescent="0.25">
      <c r="H512" s="20"/>
    </row>
    <row r="513" spans="8:8" x14ac:dyDescent="0.25">
      <c r="H513" s="20"/>
    </row>
    <row r="514" spans="8:8" x14ac:dyDescent="0.25">
      <c r="H514" s="20"/>
    </row>
    <row r="515" spans="8:8" x14ac:dyDescent="0.25">
      <c r="H515" s="20"/>
    </row>
    <row r="516" spans="8:8" x14ac:dyDescent="0.25">
      <c r="H516" s="20"/>
    </row>
    <row r="517" spans="8:8" x14ac:dyDescent="0.25">
      <c r="H517" s="20"/>
    </row>
    <row r="518" spans="8:8" x14ac:dyDescent="0.25">
      <c r="H518" s="20"/>
    </row>
    <row r="519" spans="8:8" x14ac:dyDescent="0.25">
      <c r="H519" s="20"/>
    </row>
    <row r="520" spans="8:8" x14ac:dyDescent="0.25">
      <c r="H520" s="20"/>
    </row>
    <row r="521" spans="8:8" x14ac:dyDescent="0.25">
      <c r="H521" s="20"/>
    </row>
    <row r="522" spans="8:8" x14ac:dyDescent="0.25">
      <c r="H522" s="20"/>
    </row>
    <row r="523" spans="8:8" x14ac:dyDescent="0.25">
      <c r="H523" s="20"/>
    </row>
    <row r="524" spans="8:8" x14ac:dyDescent="0.25">
      <c r="H524" s="20"/>
    </row>
    <row r="525" spans="8:8" x14ac:dyDescent="0.25">
      <c r="H525" s="20"/>
    </row>
    <row r="526" spans="8:8" x14ac:dyDescent="0.25">
      <c r="H526" s="20"/>
    </row>
    <row r="527" spans="8:8" x14ac:dyDescent="0.25">
      <c r="H527" s="20"/>
    </row>
    <row r="528" spans="8:8" x14ac:dyDescent="0.25">
      <c r="H528" s="20"/>
    </row>
    <row r="529" spans="8:8" x14ac:dyDescent="0.25">
      <c r="H529" s="20"/>
    </row>
    <row r="530" spans="8:8" x14ac:dyDescent="0.25">
      <c r="H530" s="20"/>
    </row>
    <row r="531" spans="8:8" x14ac:dyDescent="0.25">
      <c r="H531" s="20"/>
    </row>
    <row r="532" spans="8:8" x14ac:dyDescent="0.25">
      <c r="H532" s="20"/>
    </row>
    <row r="533" spans="8:8" x14ac:dyDescent="0.25">
      <c r="H533" s="20"/>
    </row>
    <row r="534" spans="8:8" x14ac:dyDescent="0.25">
      <c r="H534" s="20"/>
    </row>
    <row r="535" spans="8:8" x14ac:dyDescent="0.25">
      <c r="H535" s="20"/>
    </row>
    <row r="536" spans="8:8" x14ac:dyDescent="0.25">
      <c r="H536" s="20"/>
    </row>
    <row r="537" spans="8:8" x14ac:dyDescent="0.25">
      <c r="H537" s="20"/>
    </row>
    <row r="538" spans="8:8" x14ac:dyDescent="0.25">
      <c r="H538" s="20"/>
    </row>
    <row r="539" spans="8:8" x14ac:dyDescent="0.25">
      <c r="H539" s="20"/>
    </row>
    <row r="540" spans="8:8" x14ac:dyDescent="0.25">
      <c r="H540" s="20"/>
    </row>
    <row r="541" spans="8:8" x14ac:dyDescent="0.25">
      <c r="H541" s="20"/>
    </row>
    <row r="542" spans="8:8" x14ac:dyDescent="0.25">
      <c r="H542" s="20"/>
    </row>
    <row r="543" spans="8:8" x14ac:dyDescent="0.25">
      <c r="H543" s="20"/>
    </row>
    <row r="544" spans="8:8" x14ac:dyDescent="0.25">
      <c r="H544" s="20"/>
    </row>
    <row r="545" spans="8:8" x14ac:dyDescent="0.25">
      <c r="H545" s="20"/>
    </row>
    <row r="546" spans="8:8" x14ac:dyDescent="0.25">
      <c r="H546" s="20"/>
    </row>
    <row r="547" spans="8:8" x14ac:dyDescent="0.25">
      <c r="H547" s="20"/>
    </row>
    <row r="548" spans="8:8" x14ac:dyDescent="0.25">
      <c r="H548" s="20"/>
    </row>
    <row r="549" spans="8:8" x14ac:dyDescent="0.25">
      <c r="H549" s="20"/>
    </row>
    <row r="550" spans="8:8" x14ac:dyDescent="0.25">
      <c r="H550" s="20"/>
    </row>
    <row r="551" spans="8:8" x14ac:dyDescent="0.25">
      <c r="H551" s="20"/>
    </row>
    <row r="552" spans="8:8" x14ac:dyDescent="0.25">
      <c r="H552" s="20"/>
    </row>
    <row r="553" spans="8:8" x14ac:dyDescent="0.25">
      <c r="H553" s="20"/>
    </row>
    <row r="554" spans="8:8" x14ac:dyDescent="0.25">
      <c r="H554" s="20"/>
    </row>
    <row r="555" spans="8:8" x14ac:dyDescent="0.25">
      <c r="H555" s="20"/>
    </row>
    <row r="556" spans="8:8" x14ac:dyDescent="0.25">
      <c r="H556" s="20"/>
    </row>
    <row r="557" spans="8:8" x14ac:dyDescent="0.25">
      <c r="H557" s="20"/>
    </row>
    <row r="558" spans="8:8" x14ac:dyDescent="0.25">
      <c r="H558" s="20"/>
    </row>
    <row r="559" spans="8:8" x14ac:dyDescent="0.25">
      <c r="H559" s="20"/>
    </row>
    <row r="560" spans="8:8" x14ac:dyDescent="0.25">
      <c r="H560" s="20"/>
    </row>
    <row r="561" spans="8:8" x14ac:dyDescent="0.25">
      <c r="H561" s="20"/>
    </row>
    <row r="562" spans="8:8" x14ac:dyDescent="0.25">
      <c r="H562" s="20"/>
    </row>
    <row r="563" spans="8:8" x14ac:dyDescent="0.25">
      <c r="H563" s="20"/>
    </row>
    <row r="564" spans="8:8" x14ac:dyDescent="0.25">
      <c r="H564" s="20"/>
    </row>
    <row r="565" spans="8:8" x14ac:dyDescent="0.25">
      <c r="H565" s="20"/>
    </row>
    <row r="566" spans="8:8" x14ac:dyDescent="0.25">
      <c r="H566" s="20"/>
    </row>
    <row r="567" spans="8:8" x14ac:dyDescent="0.25">
      <c r="H567" s="20"/>
    </row>
    <row r="568" spans="8:8" x14ac:dyDescent="0.25">
      <c r="H568" s="20"/>
    </row>
    <row r="569" spans="8:8" x14ac:dyDescent="0.25">
      <c r="H569" s="20"/>
    </row>
    <row r="570" spans="8:8" x14ac:dyDescent="0.25">
      <c r="H570" s="20"/>
    </row>
    <row r="571" spans="8:8" x14ac:dyDescent="0.25">
      <c r="H571" s="20"/>
    </row>
    <row r="572" spans="8:8" x14ac:dyDescent="0.25">
      <c r="H572" s="20"/>
    </row>
    <row r="573" spans="8:8" x14ac:dyDescent="0.25">
      <c r="H573" s="20"/>
    </row>
    <row r="574" spans="8:8" x14ac:dyDescent="0.25">
      <c r="H574" s="20"/>
    </row>
    <row r="575" spans="8:8" x14ac:dyDescent="0.25">
      <c r="H575" s="20"/>
    </row>
    <row r="576" spans="8:8" x14ac:dyDescent="0.25">
      <c r="H576" s="20"/>
    </row>
    <row r="577" spans="8:8" x14ac:dyDescent="0.25">
      <c r="H577" s="20"/>
    </row>
    <row r="578" spans="8:8" x14ac:dyDescent="0.25">
      <c r="H578" s="20"/>
    </row>
    <row r="579" spans="8:8" x14ac:dyDescent="0.25">
      <c r="H579" s="20"/>
    </row>
    <row r="580" spans="8:8" x14ac:dyDescent="0.25">
      <c r="H580" s="20"/>
    </row>
    <row r="581" spans="8:8" x14ac:dyDescent="0.25">
      <c r="H581" s="20"/>
    </row>
    <row r="582" spans="8:8" x14ac:dyDescent="0.25">
      <c r="H582" s="20"/>
    </row>
    <row r="583" spans="8:8" x14ac:dyDescent="0.25">
      <c r="H583" s="20"/>
    </row>
    <row r="584" spans="8:8" x14ac:dyDescent="0.25">
      <c r="H584" s="20"/>
    </row>
    <row r="585" spans="8:8" x14ac:dyDescent="0.25">
      <c r="H585" s="20"/>
    </row>
    <row r="586" spans="8:8" x14ac:dyDescent="0.25">
      <c r="H586" s="20"/>
    </row>
    <row r="587" spans="8:8" x14ac:dyDescent="0.25">
      <c r="H587" s="20"/>
    </row>
    <row r="588" spans="8:8" x14ac:dyDescent="0.25">
      <c r="H588" s="20"/>
    </row>
    <row r="589" spans="8:8" x14ac:dyDescent="0.25">
      <c r="H589" s="20"/>
    </row>
    <row r="590" spans="8:8" x14ac:dyDescent="0.25">
      <c r="H590" s="20"/>
    </row>
    <row r="591" spans="8:8" x14ac:dyDescent="0.25">
      <c r="H591" s="20"/>
    </row>
    <row r="592" spans="8:8" x14ac:dyDescent="0.25">
      <c r="H592" s="20"/>
    </row>
    <row r="593" spans="8:8" x14ac:dyDescent="0.25">
      <c r="H593" s="20"/>
    </row>
    <row r="594" spans="8:8" x14ac:dyDescent="0.25">
      <c r="H594" s="20"/>
    </row>
    <row r="595" spans="8:8" x14ac:dyDescent="0.25">
      <c r="H595" s="20"/>
    </row>
    <row r="596" spans="8:8" x14ac:dyDescent="0.25">
      <c r="H596" s="20"/>
    </row>
    <row r="597" spans="8:8" x14ac:dyDescent="0.25">
      <c r="H597" s="20"/>
    </row>
    <row r="598" spans="8:8" x14ac:dyDescent="0.25">
      <c r="H598" s="20"/>
    </row>
    <row r="599" spans="8:8" x14ac:dyDescent="0.25">
      <c r="H599" s="20"/>
    </row>
    <row r="600" spans="8:8" x14ac:dyDescent="0.25">
      <c r="H600" s="20"/>
    </row>
    <row r="601" spans="8:8" x14ac:dyDescent="0.25">
      <c r="H601" s="20"/>
    </row>
    <row r="602" spans="8:8" x14ac:dyDescent="0.25">
      <c r="H602" s="20"/>
    </row>
    <row r="603" spans="8:8" x14ac:dyDescent="0.25">
      <c r="H603" s="20"/>
    </row>
    <row r="604" spans="8:8" x14ac:dyDescent="0.25">
      <c r="H604" s="20"/>
    </row>
    <row r="605" spans="8:8" x14ac:dyDescent="0.25">
      <c r="H605" s="20"/>
    </row>
    <row r="606" spans="8:8" x14ac:dyDescent="0.25">
      <c r="H606" s="20"/>
    </row>
    <row r="607" spans="8:8" x14ac:dyDescent="0.25">
      <c r="H607" s="20"/>
    </row>
    <row r="608" spans="8:8" x14ac:dyDescent="0.25">
      <c r="H608" s="20"/>
    </row>
    <row r="609" spans="8:8" x14ac:dyDescent="0.25">
      <c r="H609" s="20"/>
    </row>
    <row r="610" spans="8:8" x14ac:dyDescent="0.25">
      <c r="H610" s="20"/>
    </row>
    <row r="611" spans="8:8" x14ac:dyDescent="0.25">
      <c r="H611" s="20"/>
    </row>
    <row r="612" spans="8:8" x14ac:dyDescent="0.25">
      <c r="H612" s="20"/>
    </row>
    <row r="613" spans="8:8" x14ac:dyDescent="0.25">
      <c r="H613" s="20"/>
    </row>
    <row r="614" spans="8:8" x14ac:dyDescent="0.25">
      <c r="H614" s="20"/>
    </row>
    <row r="615" spans="8:8" x14ac:dyDescent="0.25">
      <c r="H615" s="20"/>
    </row>
    <row r="616" spans="8:8" x14ac:dyDescent="0.25">
      <c r="H616" s="20"/>
    </row>
    <row r="617" spans="8:8" x14ac:dyDescent="0.25">
      <c r="H617" s="20"/>
    </row>
    <row r="618" spans="8:8" x14ac:dyDescent="0.25">
      <c r="H618" s="20"/>
    </row>
    <row r="619" spans="8:8" x14ac:dyDescent="0.25">
      <c r="H619" s="20"/>
    </row>
    <row r="620" spans="8:8" x14ac:dyDescent="0.25">
      <c r="H620" s="20"/>
    </row>
    <row r="621" spans="8:8" x14ac:dyDescent="0.25">
      <c r="H621" s="20"/>
    </row>
    <row r="622" spans="8:8" x14ac:dyDescent="0.25">
      <c r="H622" s="20"/>
    </row>
    <row r="623" spans="8:8" x14ac:dyDescent="0.25">
      <c r="H623" s="20"/>
    </row>
    <row r="624" spans="8:8" x14ac:dyDescent="0.25">
      <c r="H624" s="20"/>
    </row>
    <row r="625" spans="8:8" x14ac:dyDescent="0.25">
      <c r="H625" s="20"/>
    </row>
    <row r="626" spans="8:8" x14ac:dyDescent="0.25">
      <c r="H626" s="20"/>
    </row>
    <row r="627" spans="8:8" x14ac:dyDescent="0.25">
      <c r="H627" s="20"/>
    </row>
    <row r="628" spans="8:8" x14ac:dyDescent="0.25">
      <c r="H628" s="20"/>
    </row>
    <row r="629" spans="8:8" x14ac:dyDescent="0.25">
      <c r="H629" s="20"/>
    </row>
    <row r="630" spans="8:8" x14ac:dyDescent="0.25">
      <c r="H630" s="20"/>
    </row>
    <row r="631" spans="8:8" x14ac:dyDescent="0.25">
      <c r="H631" s="20"/>
    </row>
    <row r="632" spans="8:8" x14ac:dyDescent="0.25">
      <c r="H632" s="20"/>
    </row>
    <row r="633" spans="8:8" x14ac:dyDescent="0.25">
      <c r="H633" s="20"/>
    </row>
    <row r="634" spans="8:8" x14ac:dyDescent="0.25">
      <c r="H634" s="20"/>
    </row>
    <row r="635" spans="8:8" x14ac:dyDescent="0.25">
      <c r="H635" s="20"/>
    </row>
    <row r="636" spans="8:8" x14ac:dyDescent="0.25">
      <c r="H636" s="20"/>
    </row>
    <row r="637" spans="8:8" x14ac:dyDescent="0.25">
      <c r="H637" s="20"/>
    </row>
    <row r="638" spans="8:8" x14ac:dyDescent="0.25">
      <c r="H638" s="20"/>
    </row>
    <row r="639" spans="8:8" x14ac:dyDescent="0.25">
      <c r="H639" s="20"/>
    </row>
    <row r="640" spans="8:8" x14ac:dyDescent="0.25">
      <c r="H640" s="20"/>
    </row>
    <row r="641" spans="8:8" x14ac:dyDescent="0.25">
      <c r="H641" s="20"/>
    </row>
    <row r="642" spans="8:8" x14ac:dyDescent="0.25">
      <c r="H642" s="20"/>
    </row>
    <row r="643" spans="8:8" x14ac:dyDescent="0.25">
      <c r="H643" s="20"/>
    </row>
    <row r="644" spans="8:8" x14ac:dyDescent="0.25">
      <c r="H644" s="20"/>
    </row>
    <row r="645" spans="8:8" x14ac:dyDescent="0.25">
      <c r="H645" s="20"/>
    </row>
    <row r="646" spans="8:8" x14ac:dyDescent="0.25">
      <c r="H646" s="20"/>
    </row>
    <row r="647" spans="8:8" x14ac:dyDescent="0.25">
      <c r="H647" s="20"/>
    </row>
    <row r="648" spans="8:8" x14ac:dyDescent="0.25">
      <c r="H648" s="20"/>
    </row>
    <row r="649" spans="8:8" x14ac:dyDescent="0.25">
      <c r="H649" s="20"/>
    </row>
    <row r="650" spans="8:8" x14ac:dyDescent="0.25">
      <c r="H650" s="20"/>
    </row>
    <row r="651" spans="8:8" x14ac:dyDescent="0.25">
      <c r="H651" s="20"/>
    </row>
    <row r="652" spans="8:8" x14ac:dyDescent="0.25">
      <c r="H652" s="20"/>
    </row>
    <row r="653" spans="8:8" x14ac:dyDescent="0.25">
      <c r="H653" s="20"/>
    </row>
    <row r="654" spans="8:8" x14ac:dyDescent="0.25">
      <c r="H654" s="20"/>
    </row>
    <row r="655" spans="8:8" x14ac:dyDescent="0.25">
      <c r="H655" s="20"/>
    </row>
    <row r="656" spans="8:8" x14ac:dyDescent="0.25">
      <c r="H656" s="20"/>
    </row>
    <row r="657" spans="8:8" x14ac:dyDescent="0.25">
      <c r="H657" s="20"/>
    </row>
    <row r="658" spans="8:8" x14ac:dyDescent="0.25">
      <c r="H658" s="20"/>
    </row>
    <row r="659" spans="8:8" x14ac:dyDescent="0.25">
      <c r="H659" s="20"/>
    </row>
    <row r="660" spans="8:8" x14ac:dyDescent="0.25">
      <c r="H660" s="20"/>
    </row>
    <row r="661" spans="8:8" x14ac:dyDescent="0.25">
      <c r="H661" s="20"/>
    </row>
    <row r="662" spans="8:8" x14ac:dyDescent="0.25">
      <c r="H662" s="20"/>
    </row>
    <row r="663" spans="8:8" x14ac:dyDescent="0.25">
      <c r="H663" s="20"/>
    </row>
    <row r="664" spans="8:8" x14ac:dyDescent="0.25">
      <c r="H664" s="20"/>
    </row>
    <row r="665" spans="8:8" x14ac:dyDescent="0.25">
      <c r="H665" s="20"/>
    </row>
    <row r="666" spans="8:8" x14ac:dyDescent="0.25">
      <c r="H666" s="20"/>
    </row>
    <row r="667" spans="8:8" x14ac:dyDescent="0.25">
      <c r="H667" s="20"/>
    </row>
    <row r="668" spans="8:8" x14ac:dyDescent="0.25">
      <c r="H668" s="20"/>
    </row>
    <row r="669" spans="8:8" x14ac:dyDescent="0.25">
      <c r="H669" s="20"/>
    </row>
    <row r="670" spans="8:8" x14ac:dyDescent="0.25">
      <c r="H670" s="20"/>
    </row>
    <row r="671" spans="8:8" x14ac:dyDescent="0.25">
      <c r="H671" s="20"/>
    </row>
    <row r="672" spans="8:8" x14ac:dyDescent="0.25">
      <c r="H672" s="20"/>
    </row>
    <row r="673" spans="8:8" x14ac:dyDescent="0.25">
      <c r="H673" s="20"/>
    </row>
    <row r="674" spans="8:8" x14ac:dyDescent="0.25">
      <c r="H674" s="20"/>
    </row>
    <row r="675" spans="8:8" x14ac:dyDescent="0.25">
      <c r="H675" s="20"/>
    </row>
    <row r="676" spans="8:8" x14ac:dyDescent="0.25">
      <c r="H676" s="20"/>
    </row>
    <row r="677" spans="8:8" x14ac:dyDescent="0.25">
      <c r="H677" s="20"/>
    </row>
    <row r="678" spans="8:8" x14ac:dyDescent="0.25">
      <c r="H678" s="20"/>
    </row>
    <row r="679" spans="8:8" x14ac:dyDescent="0.25">
      <c r="H679" s="20"/>
    </row>
    <row r="680" spans="8:8" x14ac:dyDescent="0.25">
      <c r="H680" s="20"/>
    </row>
    <row r="681" spans="8:8" x14ac:dyDescent="0.25">
      <c r="H681" s="20"/>
    </row>
    <row r="682" spans="8:8" x14ac:dyDescent="0.25">
      <c r="H682" s="20"/>
    </row>
    <row r="683" spans="8:8" x14ac:dyDescent="0.25">
      <c r="H683" s="20"/>
    </row>
    <row r="684" spans="8:8" x14ac:dyDescent="0.25">
      <c r="H684" s="20"/>
    </row>
    <row r="685" spans="8:8" x14ac:dyDescent="0.25">
      <c r="H685" s="20"/>
    </row>
    <row r="686" spans="8:8" x14ac:dyDescent="0.25">
      <c r="H686" s="20"/>
    </row>
    <row r="687" spans="8:8" x14ac:dyDescent="0.25">
      <c r="H687" s="20"/>
    </row>
    <row r="688" spans="8:8" x14ac:dyDescent="0.25">
      <c r="H688" s="20"/>
    </row>
    <row r="689" spans="8:8" x14ac:dyDescent="0.25">
      <c r="H689" s="20"/>
    </row>
    <row r="690" spans="8:8" x14ac:dyDescent="0.25">
      <c r="H690" s="20"/>
    </row>
    <row r="691" spans="8:8" x14ac:dyDescent="0.25">
      <c r="H691" s="20"/>
    </row>
    <row r="692" spans="8:8" x14ac:dyDescent="0.25">
      <c r="H692" s="20"/>
    </row>
    <row r="693" spans="8:8" x14ac:dyDescent="0.25">
      <c r="H693" s="20"/>
    </row>
    <row r="694" spans="8:8" x14ac:dyDescent="0.25">
      <c r="H694" s="20"/>
    </row>
    <row r="695" spans="8:8" x14ac:dyDescent="0.25">
      <c r="H695" s="20"/>
    </row>
    <row r="696" spans="8:8" x14ac:dyDescent="0.25">
      <c r="H696" s="20"/>
    </row>
    <row r="697" spans="8:8" x14ac:dyDescent="0.25">
      <c r="H697" s="20"/>
    </row>
    <row r="698" spans="8:8" x14ac:dyDescent="0.25">
      <c r="H698" s="20"/>
    </row>
    <row r="699" spans="8:8" x14ac:dyDescent="0.25">
      <c r="H699" s="20"/>
    </row>
    <row r="700" spans="8:8" x14ac:dyDescent="0.25">
      <c r="H700" s="20"/>
    </row>
    <row r="701" spans="8:8" x14ac:dyDescent="0.25">
      <c r="H701" s="20"/>
    </row>
    <row r="702" spans="8:8" x14ac:dyDescent="0.25">
      <c r="H702" s="20"/>
    </row>
    <row r="703" spans="8:8" x14ac:dyDescent="0.25">
      <c r="H703" s="20"/>
    </row>
    <row r="704" spans="8:8" x14ac:dyDescent="0.25">
      <c r="H704" s="20"/>
    </row>
    <row r="705" spans="8:8" x14ac:dyDescent="0.25">
      <c r="H705" s="20"/>
    </row>
    <row r="706" spans="8:8" x14ac:dyDescent="0.25">
      <c r="H706" s="20"/>
    </row>
    <row r="707" spans="8:8" x14ac:dyDescent="0.25">
      <c r="H707" s="20"/>
    </row>
    <row r="708" spans="8:8" x14ac:dyDescent="0.25">
      <c r="H708" s="20"/>
    </row>
    <row r="709" spans="8:8" x14ac:dyDescent="0.25">
      <c r="H709" s="20"/>
    </row>
    <row r="710" spans="8:8" x14ac:dyDescent="0.25">
      <c r="H710" s="20"/>
    </row>
    <row r="711" spans="8:8" x14ac:dyDescent="0.25">
      <c r="H711" s="20"/>
    </row>
    <row r="712" spans="8:8" x14ac:dyDescent="0.25">
      <c r="H712" s="20"/>
    </row>
    <row r="713" spans="8:8" x14ac:dyDescent="0.25">
      <c r="H713" s="20"/>
    </row>
    <row r="714" spans="8:8" x14ac:dyDescent="0.25">
      <c r="H714" s="20"/>
    </row>
    <row r="715" spans="8:8" x14ac:dyDescent="0.25">
      <c r="H715" s="20"/>
    </row>
    <row r="716" spans="8:8" x14ac:dyDescent="0.25">
      <c r="H716" s="20"/>
    </row>
    <row r="717" spans="8:8" x14ac:dyDescent="0.25">
      <c r="H717" s="20"/>
    </row>
    <row r="718" spans="8:8" x14ac:dyDescent="0.25">
      <c r="H718" s="20"/>
    </row>
    <row r="719" spans="8:8" x14ac:dyDescent="0.25">
      <c r="H719" s="20"/>
    </row>
    <row r="720" spans="8:8" x14ac:dyDescent="0.25">
      <c r="H720" s="20"/>
    </row>
    <row r="721" spans="8:8" x14ac:dyDescent="0.25">
      <c r="H721" s="20"/>
    </row>
    <row r="722" spans="8:8" x14ac:dyDescent="0.25">
      <c r="H722" s="20"/>
    </row>
    <row r="723" spans="8:8" x14ac:dyDescent="0.25">
      <c r="H723" s="20"/>
    </row>
    <row r="724" spans="8:8" x14ac:dyDescent="0.25">
      <c r="H724" s="20"/>
    </row>
    <row r="725" spans="8:8" x14ac:dyDescent="0.25">
      <c r="H725" s="20"/>
    </row>
    <row r="726" spans="8:8" x14ac:dyDescent="0.25">
      <c r="H726" s="20"/>
    </row>
    <row r="727" spans="8:8" x14ac:dyDescent="0.25">
      <c r="H727" s="20"/>
    </row>
    <row r="728" spans="8:8" x14ac:dyDescent="0.25">
      <c r="H728" s="20"/>
    </row>
    <row r="729" spans="8:8" x14ac:dyDescent="0.25">
      <c r="H729" s="20"/>
    </row>
    <row r="730" spans="8:8" x14ac:dyDescent="0.25">
      <c r="H730" s="20"/>
    </row>
    <row r="731" spans="8:8" x14ac:dyDescent="0.25">
      <c r="H731" s="20"/>
    </row>
    <row r="732" spans="8:8" x14ac:dyDescent="0.25">
      <c r="H732" s="20"/>
    </row>
    <row r="733" spans="8:8" x14ac:dyDescent="0.25">
      <c r="H733" s="20"/>
    </row>
    <row r="734" spans="8:8" x14ac:dyDescent="0.25">
      <c r="H734" s="20"/>
    </row>
    <row r="735" spans="8:8" x14ac:dyDescent="0.25">
      <c r="H735" s="20"/>
    </row>
    <row r="736" spans="8:8" x14ac:dyDescent="0.25">
      <c r="H736" s="20"/>
    </row>
    <row r="737" spans="8:8" x14ac:dyDescent="0.25">
      <c r="H737" s="20"/>
    </row>
    <row r="738" spans="8:8" x14ac:dyDescent="0.25">
      <c r="H738" s="20"/>
    </row>
    <row r="739" spans="8:8" x14ac:dyDescent="0.25">
      <c r="H739" s="20"/>
    </row>
    <row r="740" spans="8:8" x14ac:dyDescent="0.25">
      <c r="H740" s="20"/>
    </row>
    <row r="741" spans="8:8" x14ac:dyDescent="0.25">
      <c r="H741" s="20"/>
    </row>
    <row r="742" spans="8:8" x14ac:dyDescent="0.25">
      <c r="H742" s="20"/>
    </row>
    <row r="743" spans="8:8" x14ac:dyDescent="0.25">
      <c r="H743" s="20"/>
    </row>
    <row r="744" spans="8:8" x14ac:dyDescent="0.25">
      <c r="H744" s="20"/>
    </row>
    <row r="745" spans="8:8" x14ac:dyDescent="0.25">
      <c r="H745" s="20"/>
    </row>
    <row r="746" spans="8:8" x14ac:dyDescent="0.25">
      <c r="H746" s="20"/>
    </row>
    <row r="747" spans="8:8" x14ac:dyDescent="0.25">
      <c r="H747" s="20"/>
    </row>
    <row r="748" spans="8:8" x14ac:dyDescent="0.25">
      <c r="H748" s="20"/>
    </row>
    <row r="749" spans="8:8" x14ac:dyDescent="0.25">
      <c r="H749" s="20"/>
    </row>
    <row r="750" spans="8:8" x14ac:dyDescent="0.25">
      <c r="H750" s="20"/>
    </row>
    <row r="751" spans="8:8" x14ac:dyDescent="0.25">
      <c r="H751" s="20"/>
    </row>
    <row r="752" spans="8:8" x14ac:dyDescent="0.25">
      <c r="H752" s="20"/>
    </row>
    <row r="753" spans="8:8" x14ac:dyDescent="0.25">
      <c r="H753" s="20"/>
    </row>
    <row r="754" spans="8:8" x14ac:dyDescent="0.25">
      <c r="H754" s="20"/>
    </row>
    <row r="755" spans="8:8" x14ac:dyDescent="0.25">
      <c r="H755" s="20"/>
    </row>
    <row r="756" spans="8:8" x14ac:dyDescent="0.25">
      <c r="H756" s="20"/>
    </row>
    <row r="757" spans="8:8" x14ac:dyDescent="0.25">
      <c r="H757" s="20"/>
    </row>
    <row r="758" spans="8:8" x14ac:dyDescent="0.25">
      <c r="H758" s="20"/>
    </row>
    <row r="759" spans="8:8" x14ac:dyDescent="0.25">
      <c r="H759" s="20"/>
    </row>
    <row r="760" spans="8:8" x14ac:dyDescent="0.25">
      <c r="H760" s="20"/>
    </row>
    <row r="761" spans="8:8" x14ac:dyDescent="0.25">
      <c r="H761" s="20"/>
    </row>
    <row r="762" spans="8:8" x14ac:dyDescent="0.25">
      <c r="H762" s="20"/>
    </row>
    <row r="763" spans="8:8" x14ac:dyDescent="0.25">
      <c r="H763" s="20"/>
    </row>
    <row r="764" spans="8:8" x14ac:dyDescent="0.25">
      <c r="H764" s="20"/>
    </row>
    <row r="765" spans="8:8" x14ac:dyDescent="0.25">
      <c r="H765" s="20"/>
    </row>
    <row r="766" spans="8:8" x14ac:dyDescent="0.25">
      <c r="H766" s="20"/>
    </row>
    <row r="767" spans="8:8" x14ac:dyDescent="0.25">
      <c r="H767" s="20"/>
    </row>
    <row r="768" spans="8:8" x14ac:dyDescent="0.25">
      <c r="H768" s="20"/>
    </row>
    <row r="769" spans="8:8" x14ac:dyDescent="0.25">
      <c r="H769" s="20"/>
    </row>
    <row r="770" spans="8:8" x14ac:dyDescent="0.25">
      <c r="H770" s="20"/>
    </row>
    <row r="771" spans="8:8" x14ac:dyDescent="0.25">
      <c r="H771" s="20"/>
    </row>
    <row r="772" spans="8:8" x14ac:dyDescent="0.25">
      <c r="H772" s="20"/>
    </row>
    <row r="773" spans="8:8" x14ac:dyDescent="0.25">
      <c r="H773" s="20"/>
    </row>
    <row r="774" spans="8:8" x14ac:dyDescent="0.25">
      <c r="H774" s="20"/>
    </row>
    <row r="775" spans="8:8" x14ac:dyDescent="0.25">
      <c r="H775" s="20"/>
    </row>
    <row r="776" spans="8:8" x14ac:dyDescent="0.25">
      <c r="H776" s="20"/>
    </row>
    <row r="777" spans="8:8" x14ac:dyDescent="0.25">
      <c r="H777" s="20"/>
    </row>
    <row r="778" spans="8:8" x14ac:dyDescent="0.25">
      <c r="H778" s="20"/>
    </row>
    <row r="779" spans="8:8" x14ac:dyDescent="0.25">
      <c r="H779" s="20"/>
    </row>
    <row r="780" spans="8:8" x14ac:dyDescent="0.25">
      <c r="H780" s="20"/>
    </row>
    <row r="781" spans="8:8" x14ac:dyDescent="0.25">
      <c r="H781" s="20"/>
    </row>
    <row r="782" spans="8:8" x14ac:dyDescent="0.25">
      <c r="H782" s="20"/>
    </row>
    <row r="783" spans="8:8" x14ac:dyDescent="0.25">
      <c r="H783" s="20"/>
    </row>
    <row r="784" spans="8:8" x14ac:dyDescent="0.25">
      <c r="H784" s="20"/>
    </row>
    <row r="785" spans="8:8" x14ac:dyDescent="0.25">
      <c r="H785" s="20"/>
    </row>
    <row r="786" spans="8:8" x14ac:dyDescent="0.25">
      <c r="H786" s="20"/>
    </row>
    <row r="787" spans="8:8" x14ac:dyDescent="0.25">
      <c r="H787" s="20"/>
    </row>
    <row r="788" spans="8:8" x14ac:dyDescent="0.25">
      <c r="H788" s="20"/>
    </row>
    <row r="789" spans="8:8" x14ac:dyDescent="0.25">
      <c r="H789" s="20"/>
    </row>
    <row r="790" spans="8:8" x14ac:dyDescent="0.25">
      <c r="H790" s="20"/>
    </row>
    <row r="791" spans="8:8" x14ac:dyDescent="0.25">
      <c r="H791" s="20"/>
    </row>
    <row r="792" spans="8:8" x14ac:dyDescent="0.25">
      <c r="H792" s="20"/>
    </row>
    <row r="793" spans="8:8" x14ac:dyDescent="0.25">
      <c r="H793" s="20"/>
    </row>
    <row r="794" spans="8:8" x14ac:dyDescent="0.25">
      <c r="H794" s="20"/>
    </row>
    <row r="795" spans="8:8" x14ac:dyDescent="0.25">
      <c r="H795" s="20"/>
    </row>
    <row r="796" spans="8:8" x14ac:dyDescent="0.25">
      <c r="H796" s="20"/>
    </row>
    <row r="797" spans="8:8" x14ac:dyDescent="0.25">
      <c r="H797" s="20"/>
    </row>
    <row r="798" spans="8:8" x14ac:dyDescent="0.25">
      <c r="H798" s="20"/>
    </row>
    <row r="799" spans="8:8" x14ac:dyDescent="0.25">
      <c r="H799" s="20"/>
    </row>
    <row r="800" spans="8:8" x14ac:dyDescent="0.25">
      <c r="H800" s="20"/>
    </row>
    <row r="801" spans="8:8" x14ac:dyDescent="0.25">
      <c r="H801" s="20"/>
    </row>
    <row r="802" spans="8:8" x14ac:dyDescent="0.25">
      <c r="H802" s="20"/>
    </row>
    <row r="803" spans="8:8" x14ac:dyDescent="0.25">
      <c r="H803" s="20"/>
    </row>
    <row r="804" spans="8:8" x14ac:dyDescent="0.25">
      <c r="H804" s="20"/>
    </row>
    <row r="805" spans="8:8" x14ac:dyDescent="0.25">
      <c r="H805" s="20"/>
    </row>
    <row r="806" spans="8:8" x14ac:dyDescent="0.25">
      <c r="H806" s="20"/>
    </row>
    <row r="807" spans="8:8" x14ac:dyDescent="0.25">
      <c r="H807" s="20"/>
    </row>
    <row r="808" spans="8:8" x14ac:dyDescent="0.25">
      <c r="H808" s="20"/>
    </row>
    <row r="809" spans="8:8" x14ac:dyDescent="0.25">
      <c r="H809" s="20"/>
    </row>
    <row r="810" spans="8:8" x14ac:dyDescent="0.25">
      <c r="H810" s="20"/>
    </row>
    <row r="811" spans="8:8" x14ac:dyDescent="0.25">
      <c r="H811" s="20"/>
    </row>
    <row r="812" spans="8:8" x14ac:dyDescent="0.25">
      <c r="H812" s="20"/>
    </row>
    <row r="813" spans="8:8" x14ac:dyDescent="0.25">
      <c r="H813" s="20"/>
    </row>
    <row r="814" spans="8:8" x14ac:dyDescent="0.25">
      <c r="H814" s="20"/>
    </row>
    <row r="815" spans="8:8" x14ac:dyDescent="0.25">
      <c r="H815" s="20"/>
    </row>
    <row r="816" spans="8:8" x14ac:dyDescent="0.25">
      <c r="H816" s="20"/>
    </row>
    <row r="817" spans="8:8" x14ac:dyDescent="0.25">
      <c r="H817" s="20"/>
    </row>
    <row r="818" spans="8:8" x14ac:dyDescent="0.25">
      <c r="H818" s="20"/>
    </row>
    <row r="819" spans="8:8" x14ac:dyDescent="0.25">
      <c r="H819" s="20"/>
    </row>
    <row r="820" spans="8:8" x14ac:dyDescent="0.25">
      <c r="H820" s="20"/>
    </row>
    <row r="821" spans="8:8" x14ac:dyDescent="0.25">
      <c r="H821" s="20"/>
    </row>
    <row r="822" spans="8:8" x14ac:dyDescent="0.25">
      <c r="H822" s="20"/>
    </row>
    <row r="823" spans="8:8" x14ac:dyDescent="0.25">
      <c r="H823" s="20"/>
    </row>
    <row r="824" spans="8:8" x14ac:dyDescent="0.25">
      <c r="H824" s="20"/>
    </row>
    <row r="825" spans="8:8" x14ac:dyDescent="0.25">
      <c r="H825" s="20"/>
    </row>
    <row r="826" spans="8:8" x14ac:dyDescent="0.25">
      <c r="H826" s="20"/>
    </row>
    <row r="827" spans="8:8" x14ac:dyDescent="0.25">
      <c r="H827" s="20"/>
    </row>
    <row r="828" spans="8:8" x14ac:dyDescent="0.25">
      <c r="H828" s="20"/>
    </row>
    <row r="829" spans="8:8" x14ac:dyDescent="0.25">
      <c r="H829" s="20"/>
    </row>
    <row r="830" spans="8:8" x14ac:dyDescent="0.25">
      <c r="H830" s="20"/>
    </row>
    <row r="831" spans="8:8" x14ac:dyDescent="0.25">
      <c r="H831" s="20"/>
    </row>
    <row r="832" spans="8:8" x14ac:dyDescent="0.25">
      <c r="H832" s="20"/>
    </row>
    <row r="833" spans="8:8" x14ac:dyDescent="0.25">
      <c r="H833" s="20"/>
    </row>
    <row r="834" spans="8:8" x14ac:dyDescent="0.25">
      <c r="H834" s="20"/>
    </row>
    <row r="835" spans="8:8" x14ac:dyDescent="0.25">
      <c r="H835" s="20"/>
    </row>
    <row r="836" spans="8:8" x14ac:dyDescent="0.25">
      <c r="H836" s="20"/>
    </row>
    <row r="837" spans="8:8" x14ac:dyDescent="0.25">
      <c r="H837" s="20"/>
    </row>
    <row r="838" spans="8:8" x14ac:dyDescent="0.25">
      <c r="H838" s="20"/>
    </row>
    <row r="839" spans="8:8" x14ac:dyDescent="0.25">
      <c r="H839" s="20"/>
    </row>
    <row r="840" spans="8:8" x14ac:dyDescent="0.25">
      <c r="H840" s="20"/>
    </row>
    <row r="841" spans="8:8" x14ac:dyDescent="0.25">
      <c r="H841" s="20"/>
    </row>
    <row r="842" spans="8:8" x14ac:dyDescent="0.25">
      <c r="H842" s="20"/>
    </row>
    <row r="843" spans="8:8" x14ac:dyDescent="0.25">
      <c r="H843" s="20"/>
    </row>
    <row r="844" spans="8:8" x14ac:dyDescent="0.25">
      <c r="H844" s="20"/>
    </row>
    <row r="845" spans="8:8" x14ac:dyDescent="0.25">
      <c r="H845" s="20"/>
    </row>
    <row r="846" spans="8:8" x14ac:dyDescent="0.25">
      <c r="H846" s="20"/>
    </row>
    <row r="847" spans="8:8" x14ac:dyDescent="0.25">
      <c r="H847" s="20"/>
    </row>
    <row r="848" spans="8:8" x14ac:dyDescent="0.25">
      <c r="H848" s="20"/>
    </row>
    <row r="849" spans="8:8" x14ac:dyDescent="0.25">
      <c r="H849" s="20"/>
    </row>
    <row r="850" spans="8:8" x14ac:dyDescent="0.25">
      <c r="H850" s="20"/>
    </row>
    <row r="851" spans="8:8" x14ac:dyDescent="0.25">
      <c r="H851" s="20"/>
    </row>
    <row r="852" spans="8:8" x14ac:dyDescent="0.25">
      <c r="H852" s="20"/>
    </row>
    <row r="853" spans="8:8" x14ac:dyDescent="0.25">
      <c r="H853" s="20"/>
    </row>
    <row r="854" spans="8:8" x14ac:dyDescent="0.25">
      <c r="H854" s="20"/>
    </row>
    <row r="855" spans="8:8" x14ac:dyDescent="0.25">
      <c r="H855" s="20"/>
    </row>
    <row r="856" spans="8:8" x14ac:dyDescent="0.25">
      <c r="H856" s="20"/>
    </row>
    <row r="857" spans="8:8" x14ac:dyDescent="0.25">
      <c r="H857" s="20"/>
    </row>
    <row r="858" spans="8:8" x14ac:dyDescent="0.25">
      <c r="H858" s="20"/>
    </row>
    <row r="859" spans="8:8" x14ac:dyDescent="0.25">
      <c r="H859" s="20"/>
    </row>
    <row r="860" spans="8:8" x14ac:dyDescent="0.25">
      <c r="H860" s="20"/>
    </row>
    <row r="861" spans="8:8" x14ac:dyDescent="0.25">
      <c r="H861" s="20"/>
    </row>
    <row r="862" spans="8:8" x14ac:dyDescent="0.25">
      <c r="H862" s="20"/>
    </row>
    <row r="863" spans="8:8" x14ac:dyDescent="0.25">
      <c r="H863" s="20"/>
    </row>
    <row r="864" spans="8:8" x14ac:dyDescent="0.25">
      <c r="H864" s="20"/>
    </row>
    <row r="865" spans="8:8" x14ac:dyDescent="0.25">
      <c r="H865" s="20"/>
    </row>
    <row r="866" spans="8:8" x14ac:dyDescent="0.25">
      <c r="H866" s="20"/>
    </row>
    <row r="867" spans="8:8" x14ac:dyDescent="0.25">
      <c r="H867" s="20"/>
    </row>
    <row r="868" spans="8:8" x14ac:dyDescent="0.25">
      <c r="H868" s="20"/>
    </row>
    <row r="869" spans="8:8" x14ac:dyDescent="0.25">
      <c r="H869" s="20"/>
    </row>
    <row r="870" spans="8:8" x14ac:dyDescent="0.25">
      <c r="H870" s="20"/>
    </row>
    <row r="871" spans="8:8" x14ac:dyDescent="0.25">
      <c r="H871" s="20"/>
    </row>
    <row r="872" spans="8:8" x14ac:dyDescent="0.25">
      <c r="H872" s="20"/>
    </row>
    <row r="873" spans="8:8" x14ac:dyDescent="0.25">
      <c r="H873" s="20"/>
    </row>
    <row r="874" spans="8:8" x14ac:dyDescent="0.25">
      <c r="H874" s="20"/>
    </row>
    <row r="875" spans="8:8" x14ac:dyDescent="0.25">
      <c r="H875" s="20"/>
    </row>
    <row r="876" spans="8:8" x14ac:dyDescent="0.25">
      <c r="H876" s="20"/>
    </row>
    <row r="877" spans="8:8" x14ac:dyDescent="0.25">
      <c r="H877" s="20"/>
    </row>
    <row r="878" spans="8:8" x14ac:dyDescent="0.25">
      <c r="H878" s="20"/>
    </row>
    <row r="879" spans="8:8" x14ac:dyDescent="0.25">
      <c r="H879" s="20"/>
    </row>
    <row r="880" spans="8:8" x14ac:dyDescent="0.25">
      <c r="H880" s="20"/>
    </row>
    <row r="881" spans="8:8" x14ac:dyDescent="0.25">
      <c r="H881" s="20"/>
    </row>
    <row r="882" spans="8:8" x14ac:dyDescent="0.25">
      <c r="H882" s="20"/>
    </row>
    <row r="883" spans="8:8" x14ac:dyDescent="0.25">
      <c r="H883" s="20"/>
    </row>
    <row r="884" spans="8:8" x14ac:dyDescent="0.25">
      <c r="H884" s="20"/>
    </row>
    <row r="885" spans="8:8" x14ac:dyDescent="0.25">
      <c r="H885" s="20"/>
    </row>
    <row r="886" spans="8:8" x14ac:dyDescent="0.25">
      <c r="H886" s="20"/>
    </row>
    <row r="887" spans="8:8" x14ac:dyDescent="0.25">
      <c r="H887" s="20"/>
    </row>
    <row r="888" spans="8:8" x14ac:dyDescent="0.25">
      <c r="H888" s="20"/>
    </row>
    <row r="889" spans="8:8" x14ac:dyDescent="0.25">
      <c r="H889" s="20"/>
    </row>
    <row r="890" spans="8:8" x14ac:dyDescent="0.25">
      <c r="H890" s="20"/>
    </row>
    <row r="891" spans="8:8" x14ac:dyDescent="0.25">
      <c r="H891" s="20"/>
    </row>
    <row r="892" spans="8:8" x14ac:dyDescent="0.25">
      <c r="H892" s="20"/>
    </row>
    <row r="893" spans="8:8" x14ac:dyDescent="0.25">
      <c r="H893" s="20"/>
    </row>
    <row r="894" spans="8:8" x14ac:dyDescent="0.25">
      <c r="H894" s="20"/>
    </row>
    <row r="895" spans="8:8" x14ac:dyDescent="0.25">
      <c r="H895" s="20"/>
    </row>
    <row r="896" spans="8:8" x14ac:dyDescent="0.25">
      <c r="H896" s="20"/>
    </row>
    <row r="897" spans="8:8" x14ac:dyDescent="0.25">
      <c r="H897" s="20"/>
    </row>
    <row r="898" spans="8:8" x14ac:dyDescent="0.25">
      <c r="H898" s="20"/>
    </row>
    <row r="899" spans="8:8" x14ac:dyDescent="0.25">
      <c r="H899" s="20"/>
    </row>
    <row r="900" spans="8:8" x14ac:dyDescent="0.25">
      <c r="H900" s="20"/>
    </row>
    <row r="901" spans="8:8" x14ac:dyDescent="0.25">
      <c r="H901" s="20"/>
    </row>
    <row r="902" spans="8:8" x14ac:dyDescent="0.25">
      <c r="H902" s="20"/>
    </row>
    <row r="903" spans="8:8" x14ac:dyDescent="0.25">
      <c r="H903" s="20"/>
    </row>
    <row r="904" spans="8:8" x14ac:dyDescent="0.25">
      <c r="H904" s="20"/>
    </row>
    <row r="905" spans="8:8" x14ac:dyDescent="0.25">
      <c r="H905" s="20"/>
    </row>
    <row r="906" spans="8:8" x14ac:dyDescent="0.25">
      <c r="H906" s="20"/>
    </row>
    <row r="907" spans="8:8" x14ac:dyDescent="0.25">
      <c r="H907" s="20"/>
    </row>
    <row r="908" spans="8:8" x14ac:dyDescent="0.25">
      <c r="H908" s="20"/>
    </row>
    <row r="909" spans="8:8" x14ac:dyDescent="0.25">
      <c r="H909" s="20"/>
    </row>
    <row r="910" spans="8:8" x14ac:dyDescent="0.25">
      <c r="H910" s="20"/>
    </row>
    <row r="911" spans="8:8" x14ac:dyDescent="0.25">
      <c r="H911" s="20"/>
    </row>
    <row r="912" spans="8:8" x14ac:dyDescent="0.25">
      <c r="H912" s="20"/>
    </row>
    <row r="913" spans="8:8" x14ac:dyDescent="0.25">
      <c r="H913" s="20"/>
    </row>
    <row r="914" spans="8:8" x14ac:dyDescent="0.25">
      <c r="H914" s="20"/>
    </row>
    <row r="915" spans="8:8" x14ac:dyDescent="0.25">
      <c r="H915" s="20"/>
    </row>
    <row r="916" spans="8:8" x14ac:dyDescent="0.25">
      <c r="H916" s="20"/>
    </row>
    <row r="917" spans="8:8" x14ac:dyDescent="0.25">
      <c r="H917" s="20"/>
    </row>
    <row r="918" spans="8:8" x14ac:dyDescent="0.25">
      <c r="H918" s="20"/>
    </row>
    <row r="919" spans="8:8" x14ac:dyDescent="0.25">
      <c r="H919" s="20"/>
    </row>
    <row r="920" spans="8:8" x14ac:dyDescent="0.25">
      <c r="H920" s="20"/>
    </row>
    <row r="921" spans="8:8" x14ac:dyDescent="0.25">
      <c r="H921" s="20"/>
    </row>
    <row r="922" spans="8:8" x14ac:dyDescent="0.25">
      <c r="H922" s="20"/>
    </row>
    <row r="923" spans="8:8" x14ac:dyDescent="0.25">
      <c r="H923" s="20"/>
    </row>
    <row r="924" spans="8:8" x14ac:dyDescent="0.25">
      <c r="H924" s="20"/>
    </row>
    <row r="925" spans="8:8" x14ac:dyDescent="0.25">
      <c r="H925" s="20"/>
    </row>
    <row r="926" spans="8:8" x14ac:dyDescent="0.25">
      <c r="H926" s="20"/>
    </row>
    <row r="927" spans="8:8" x14ac:dyDescent="0.25">
      <c r="H927" s="20"/>
    </row>
    <row r="928" spans="8:8" x14ac:dyDescent="0.25">
      <c r="H928" s="20"/>
    </row>
    <row r="929" spans="8:8" x14ac:dyDescent="0.25">
      <c r="H929" s="20"/>
    </row>
    <row r="930" spans="8:8" x14ac:dyDescent="0.25">
      <c r="H930" s="20"/>
    </row>
    <row r="931" spans="8:8" x14ac:dyDescent="0.25">
      <c r="H931" s="20"/>
    </row>
    <row r="932" spans="8:8" x14ac:dyDescent="0.25">
      <c r="H932" s="20"/>
    </row>
    <row r="933" spans="8:8" x14ac:dyDescent="0.25">
      <c r="H933" s="20"/>
    </row>
    <row r="934" spans="8:8" x14ac:dyDescent="0.25">
      <c r="H934" s="20"/>
    </row>
    <row r="935" spans="8:8" x14ac:dyDescent="0.25">
      <c r="H935" s="20"/>
    </row>
    <row r="936" spans="8:8" x14ac:dyDescent="0.25">
      <c r="H936" s="20"/>
    </row>
    <row r="937" spans="8:8" x14ac:dyDescent="0.25">
      <c r="H937" s="20"/>
    </row>
    <row r="938" spans="8:8" x14ac:dyDescent="0.25">
      <c r="H938" s="20"/>
    </row>
    <row r="939" spans="8:8" x14ac:dyDescent="0.25">
      <c r="H939" s="20"/>
    </row>
    <row r="940" spans="8:8" x14ac:dyDescent="0.25">
      <c r="H940" s="20"/>
    </row>
    <row r="941" spans="8:8" x14ac:dyDescent="0.25">
      <c r="H941" s="20"/>
    </row>
    <row r="942" spans="8:8" x14ac:dyDescent="0.25">
      <c r="H942" s="20"/>
    </row>
    <row r="943" spans="8:8" x14ac:dyDescent="0.25">
      <c r="H943" s="20"/>
    </row>
    <row r="944" spans="8:8" x14ac:dyDescent="0.25">
      <c r="H944" s="20"/>
    </row>
    <row r="945" spans="8:8" x14ac:dyDescent="0.25">
      <c r="H945" s="20"/>
    </row>
    <row r="946" spans="8:8" x14ac:dyDescent="0.25">
      <c r="H946" s="20"/>
    </row>
    <row r="947" spans="8:8" x14ac:dyDescent="0.25">
      <c r="H947" s="20"/>
    </row>
    <row r="948" spans="8:8" x14ac:dyDescent="0.25">
      <c r="H948" s="20"/>
    </row>
    <row r="949" spans="8:8" x14ac:dyDescent="0.25">
      <c r="H949" s="20"/>
    </row>
    <row r="950" spans="8:8" x14ac:dyDescent="0.25">
      <c r="H950" s="20"/>
    </row>
    <row r="951" spans="8:8" x14ac:dyDescent="0.25">
      <c r="H951" s="20"/>
    </row>
    <row r="952" spans="8:8" x14ac:dyDescent="0.25">
      <c r="H952" s="20"/>
    </row>
    <row r="953" spans="8:8" x14ac:dyDescent="0.25">
      <c r="H953" s="20"/>
    </row>
    <row r="954" spans="8:8" x14ac:dyDescent="0.25">
      <c r="H954" s="20"/>
    </row>
    <row r="955" spans="8:8" x14ac:dyDescent="0.25">
      <c r="H955" s="20"/>
    </row>
    <row r="956" spans="8:8" x14ac:dyDescent="0.25">
      <c r="H956" s="20"/>
    </row>
    <row r="957" spans="8:8" x14ac:dyDescent="0.25">
      <c r="H957" s="20"/>
    </row>
    <row r="958" spans="8:8" x14ac:dyDescent="0.25">
      <c r="H958" s="20"/>
    </row>
    <row r="959" spans="8:8" x14ac:dyDescent="0.25">
      <c r="H959" s="20"/>
    </row>
    <row r="960" spans="8:8" x14ac:dyDescent="0.25">
      <c r="H960" s="20"/>
    </row>
    <row r="961" spans="8:8" x14ac:dyDescent="0.25">
      <c r="H961" s="20"/>
    </row>
    <row r="962" spans="8:8" x14ac:dyDescent="0.25">
      <c r="H962" s="20"/>
    </row>
    <row r="963" spans="8:8" x14ac:dyDescent="0.25">
      <c r="H963" s="20"/>
    </row>
    <row r="964" spans="8:8" x14ac:dyDescent="0.25">
      <c r="H964" s="20"/>
    </row>
    <row r="965" spans="8:8" x14ac:dyDescent="0.25">
      <c r="H965" s="20"/>
    </row>
    <row r="966" spans="8:8" x14ac:dyDescent="0.25">
      <c r="H966" s="20"/>
    </row>
    <row r="967" spans="8:8" x14ac:dyDescent="0.25">
      <c r="H967" s="20"/>
    </row>
    <row r="968" spans="8:8" x14ac:dyDescent="0.25">
      <c r="H968" s="20"/>
    </row>
    <row r="969" spans="8:8" x14ac:dyDescent="0.25">
      <c r="H969" s="20"/>
    </row>
    <row r="970" spans="8:8" x14ac:dyDescent="0.25">
      <c r="H970" s="20"/>
    </row>
    <row r="971" spans="8:8" x14ac:dyDescent="0.25">
      <c r="H971" s="20"/>
    </row>
    <row r="972" spans="8:8" x14ac:dyDescent="0.25">
      <c r="H972" s="20"/>
    </row>
    <row r="973" spans="8:8" x14ac:dyDescent="0.25">
      <c r="H973" s="20"/>
    </row>
    <row r="974" spans="8:8" x14ac:dyDescent="0.25">
      <c r="H974" s="20"/>
    </row>
    <row r="975" spans="8:8" x14ac:dyDescent="0.25">
      <c r="H975" s="20"/>
    </row>
    <row r="976" spans="8:8" x14ac:dyDescent="0.25">
      <c r="H976" s="20"/>
    </row>
    <row r="977" spans="8:8" x14ac:dyDescent="0.25">
      <c r="H977" s="20"/>
    </row>
    <row r="978" spans="8:8" x14ac:dyDescent="0.25">
      <c r="H978" s="20"/>
    </row>
    <row r="979" spans="8:8" x14ac:dyDescent="0.25">
      <c r="H979" s="20"/>
    </row>
    <row r="980" spans="8:8" x14ac:dyDescent="0.25">
      <c r="H980" s="20"/>
    </row>
    <row r="981" spans="8:8" x14ac:dyDescent="0.25">
      <c r="H981" s="20"/>
    </row>
    <row r="982" spans="8:8" x14ac:dyDescent="0.25">
      <c r="H982" s="20"/>
    </row>
    <row r="983" spans="8:8" x14ac:dyDescent="0.25">
      <c r="H983" s="20"/>
    </row>
    <row r="984" spans="8:8" x14ac:dyDescent="0.25">
      <c r="H984" s="20"/>
    </row>
    <row r="985" spans="8:8" x14ac:dyDescent="0.25">
      <c r="H985" s="20"/>
    </row>
    <row r="986" spans="8:8" x14ac:dyDescent="0.25">
      <c r="H986" s="20"/>
    </row>
    <row r="987" spans="8:8" x14ac:dyDescent="0.25">
      <c r="H987" s="20"/>
    </row>
    <row r="988" spans="8:8" x14ac:dyDescent="0.25">
      <c r="H988" s="20"/>
    </row>
    <row r="989" spans="8:8" x14ac:dyDescent="0.25">
      <c r="H989" s="20"/>
    </row>
    <row r="990" spans="8:8" x14ac:dyDescent="0.25">
      <c r="H990" s="20"/>
    </row>
    <row r="991" spans="8:8" x14ac:dyDescent="0.25">
      <c r="H991" s="20"/>
    </row>
    <row r="992" spans="8:8" x14ac:dyDescent="0.25">
      <c r="H992" s="20"/>
    </row>
    <row r="993" spans="8:8" x14ac:dyDescent="0.25">
      <c r="H993" s="20"/>
    </row>
    <row r="994" spans="8:8" x14ac:dyDescent="0.25">
      <c r="H994" s="20"/>
    </row>
    <row r="995" spans="8:8" x14ac:dyDescent="0.25">
      <c r="H995" s="20"/>
    </row>
    <row r="996" spans="8:8" x14ac:dyDescent="0.25">
      <c r="H996" s="20"/>
    </row>
    <row r="997" spans="8:8" x14ac:dyDescent="0.25">
      <c r="H997" s="20"/>
    </row>
    <row r="998" spans="8:8" x14ac:dyDescent="0.25">
      <c r="H998" s="20"/>
    </row>
    <row r="999" spans="8:8" x14ac:dyDescent="0.25">
      <c r="H999" s="20"/>
    </row>
    <row r="1000" spans="8:8" x14ac:dyDescent="0.25">
      <c r="H100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Q1000"/>
  <sheetViews>
    <sheetView workbookViewId="0">
      <selection activeCell="C24" sqref="C24"/>
    </sheetView>
  </sheetViews>
  <sheetFormatPr defaultColWidth="12.6640625" defaultRowHeight="15.75" customHeight="1" x14ac:dyDescent="0.25"/>
  <cols>
    <col min="3" max="3" width="71.77734375" customWidth="1"/>
  </cols>
  <sheetData>
    <row r="1" spans="3:8" ht="13.2" x14ac:dyDescent="0.25">
      <c r="H1" s="20"/>
    </row>
    <row r="2" spans="3:8" ht="13.2" x14ac:dyDescent="0.25">
      <c r="H2" s="20"/>
    </row>
    <row r="3" spans="3:8" ht="13.2" x14ac:dyDescent="0.25">
      <c r="H3" s="20"/>
    </row>
    <row r="4" spans="3:8" ht="13.2" x14ac:dyDescent="0.25">
      <c r="H4" s="20"/>
    </row>
    <row r="5" spans="3:8" ht="13.2" x14ac:dyDescent="0.25">
      <c r="H5" s="20"/>
    </row>
    <row r="6" spans="3:8" ht="13.2" x14ac:dyDescent="0.25">
      <c r="H6" s="20"/>
    </row>
    <row r="7" spans="3:8" ht="13.2" x14ac:dyDescent="0.25">
      <c r="C7" s="7" t="s">
        <v>61</v>
      </c>
      <c r="H7" s="20"/>
    </row>
    <row r="8" spans="3:8" ht="13.2" x14ac:dyDescent="0.25">
      <c r="C8" s="6" t="s">
        <v>62</v>
      </c>
      <c r="H8" s="20"/>
    </row>
    <row r="9" spans="3:8" ht="13.2" x14ac:dyDescent="0.25">
      <c r="C9" s="6" t="s">
        <v>63</v>
      </c>
      <c r="H9" s="20"/>
    </row>
    <row r="10" spans="3:8" ht="13.2" x14ac:dyDescent="0.25">
      <c r="C10" s="6" t="s">
        <v>64</v>
      </c>
      <c r="H10" s="20"/>
    </row>
    <row r="11" spans="3:8" ht="13.2" x14ac:dyDescent="0.25">
      <c r="H11" s="20"/>
    </row>
    <row r="12" spans="3:8" ht="13.2" x14ac:dyDescent="0.25">
      <c r="C12" s="7" t="s">
        <v>65</v>
      </c>
      <c r="H12" s="20"/>
    </row>
    <row r="13" spans="3:8" ht="13.2" x14ac:dyDescent="0.25">
      <c r="C13" s="11" t="s">
        <v>66</v>
      </c>
      <c r="H13" s="20"/>
    </row>
    <row r="14" spans="3:8" ht="13.2" x14ac:dyDescent="0.25">
      <c r="C14" s="11" t="s">
        <v>67</v>
      </c>
      <c r="H14" s="20"/>
    </row>
    <row r="15" spans="3:8" ht="13.2" x14ac:dyDescent="0.25">
      <c r="C15" s="11" t="s">
        <v>68</v>
      </c>
      <c r="H15" s="20"/>
    </row>
    <row r="16" spans="3:8" ht="13.2" x14ac:dyDescent="0.25">
      <c r="H16" s="20"/>
    </row>
    <row r="17" spans="3:8" ht="13.2" x14ac:dyDescent="0.25">
      <c r="C17" s="7" t="s">
        <v>69</v>
      </c>
      <c r="H17" s="20"/>
    </row>
    <row r="18" spans="3:8" ht="26.4" x14ac:dyDescent="0.25">
      <c r="C18" s="11" t="s">
        <v>70</v>
      </c>
      <c r="H18" s="20"/>
    </row>
    <row r="19" spans="3:8" ht="13.2" x14ac:dyDescent="0.25">
      <c r="C19" s="13" t="s">
        <v>71</v>
      </c>
      <c r="H19" s="20"/>
    </row>
    <row r="20" spans="3:8" ht="13.2" x14ac:dyDescent="0.25">
      <c r="C20" s="13" t="s">
        <v>72</v>
      </c>
      <c r="H20" s="20"/>
    </row>
    <row r="21" spans="3:8" ht="13.2" x14ac:dyDescent="0.25">
      <c r="H21" s="20"/>
    </row>
    <row r="22" spans="3:8" ht="13.2" x14ac:dyDescent="0.25">
      <c r="C22" s="7" t="s">
        <v>73</v>
      </c>
      <c r="H22" s="20"/>
    </row>
    <row r="23" spans="3:8" ht="13.2" x14ac:dyDescent="0.25">
      <c r="C23" s="11" t="s">
        <v>74</v>
      </c>
      <c r="H23" s="20"/>
    </row>
    <row r="24" spans="3:8" ht="37.799999999999997" customHeight="1" x14ac:dyDescent="0.25">
      <c r="C24" s="11" t="s">
        <v>75</v>
      </c>
      <c r="H24" s="20"/>
    </row>
    <row r="25" spans="3:8" ht="13.2" x14ac:dyDescent="0.25">
      <c r="C25" s="11" t="s">
        <v>76</v>
      </c>
      <c r="H25" s="20"/>
    </row>
    <row r="26" spans="3:8" ht="13.2" x14ac:dyDescent="0.25">
      <c r="H26" s="20"/>
    </row>
    <row r="27" spans="3:8" ht="13.2" x14ac:dyDescent="0.25">
      <c r="H27" s="20"/>
    </row>
    <row r="28" spans="3:8" ht="13.2" x14ac:dyDescent="0.25">
      <c r="H28" s="20"/>
    </row>
    <row r="29" spans="3:8" ht="13.2" x14ac:dyDescent="0.25">
      <c r="H29" s="20"/>
    </row>
    <row r="30" spans="3:8" ht="13.2" x14ac:dyDescent="0.25">
      <c r="H30" s="20"/>
    </row>
    <row r="31" spans="3:8" ht="13.2" x14ac:dyDescent="0.25">
      <c r="H31" s="20"/>
    </row>
    <row r="32" spans="3:8" ht="13.2" x14ac:dyDescent="0.25">
      <c r="H32" s="20"/>
    </row>
    <row r="33" spans="8:17" ht="13.2" x14ac:dyDescent="0.25">
      <c r="H33" s="20"/>
    </row>
    <row r="34" spans="8:17" ht="13.2" x14ac:dyDescent="0.25">
      <c r="H34" s="20"/>
    </row>
    <row r="35" spans="8:17" ht="13.2" x14ac:dyDescent="0.25">
      <c r="H35" s="20"/>
    </row>
    <row r="36" spans="8:17" ht="13.2" x14ac:dyDescent="0.25">
      <c r="H36" s="20"/>
    </row>
    <row r="37" spans="8:17" ht="13.2" x14ac:dyDescent="0.25">
      <c r="H37" s="20"/>
    </row>
    <row r="38" spans="8:17" ht="13.2" x14ac:dyDescent="0.25">
      <c r="H38" s="20"/>
    </row>
    <row r="39" spans="8:17" ht="13.2" x14ac:dyDescent="0.25">
      <c r="H39" s="20"/>
      <c r="Q39" s="20"/>
    </row>
    <row r="40" spans="8:17" ht="13.2" x14ac:dyDescent="0.25">
      <c r="H40" s="20"/>
    </row>
    <row r="41" spans="8:17" ht="13.2" x14ac:dyDescent="0.25">
      <c r="H41" s="20"/>
    </row>
    <row r="42" spans="8:17" ht="13.2" x14ac:dyDescent="0.25">
      <c r="H42" s="20"/>
    </row>
    <row r="43" spans="8:17" ht="13.2" x14ac:dyDescent="0.25">
      <c r="H43" s="20"/>
    </row>
    <row r="44" spans="8:17" ht="13.2" x14ac:dyDescent="0.25">
      <c r="H44" s="20"/>
    </row>
    <row r="45" spans="8:17" ht="13.2" x14ac:dyDescent="0.25">
      <c r="H45" s="20"/>
    </row>
    <row r="46" spans="8:17" ht="13.2" x14ac:dyDescent="0.25">
      <c r="H46" s="20"/>
    </row>
    <row r="47" spans="8:17" ht="13.2" x14ac:dyDescent="0.25">
      <c r="H47" s="20"/>
    </row>
    <row r="48" spans="8: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8:8" ht="13.2" x14ac:dyDescent="0.25">
      <c r="H65" s="20"/>
    </row>
    <row r="66" spans="8:8" ht="13.2" x14ac:dyDescent="0.25">
      <c r="H66" s="20"/>
    </row>
    <row r="67" spans="8:8" ht="13.2" x14ac:dyDescent="0.25">
      <c r="H67" s="20"/>
    </row>
    <row r="68" spans="8:8" ht="13.2" x14ac:dyDescent="0.25">
      <c r="H68" s="20"/>
    </row>
    <row r="69" spans="8:8" ht="13.2" x14ac:dyDescent="0.25">
      <c r="H69" s="20"/>
    </row>
    <row r="70" spans="8:8" ht="13.2" x14ac:dyDescent="0.25">
      <c r="H70" s="20"/>
    </row>
    <row r="71" spans="8:8" ht="13.2" x14ac:dyDescent="0.25">
      <c r="H71" s="20"/>
    </row>
    <row r="72" spans="8:8" ht="13.2" x14ac:dyDescent="0.25">
      <c r="H72" s="20"/>
    </row>
    <row r="73" spans="8:8" ht="13.2" x14ac:dyDescent="0.25">
      <c r="H73" s="20"/>
    </row>
    <row r="74" spans="8:8" ht="13.2" x14ac:dyDescent="0.25">
      <c r="H74" s="20"/>
    </row>
    <row r="75" spans="8:8" ht="13.2" x14ac:dyDescent="0.25">
      <c r="H75" s="20"/>
    </row>
    <row r="76" spans="8:8" ht="13.2" x14ac:dyDescent="0.25">
      <c r="H76" s="20"/>
    </row>
    <row r="77" spans="8:8" ht="13.2" x14ac:dyDescent="0.25">
      <c r="H77" s="20"/>
    </row>
    <row r="78" spans="8:8" ht="13.2" x14ac:dyDescent="0.25">
      <c r="H78" s="20"/>
    </row>
    <row r="79" spans="8:8" ht="13.2" x14ac:dyDescent="0.25">
      <c r="H79" s="20"/>
    </row>
    <row r="80" spans="8: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8:8" ht="13.2" x14ac:dyDescent="0.25">
      <c r="H97" s="20"/>
    </row>
    <row r="98" spans="8:8" ht="13.2" x14ac:dyDescent="0.25">
      <c r="H98" s="20"/>
    </row>
    <row r="99" spans="8:8" ht="13.2" x14ac:dyDescent="0.25">
      <c r="H99" s="20"/>
    </row>
    <row r="100" spans="8:8" ht="13.2" x14ac:dyDescent="0.25">
      <c r="H100" s="20"/>
    </row>
    <row r="101" spans="8:8" ht="13.2" x14ac:dyDescent="0.25">
      <c r="H101" s="20"/>
    </row>
    <row r="102" spans="8:8" ht="13.2" x14ac:dyDescent="0.25">
      <c r="H102" s="20"/>
    </row>
    <row r="103" spans="8:8" ht="13.2" x14ac:dyDescent="0.25">
      <c r="H103" s="20"/>
    </row>
    <row r="104" spans="8:8" ht="13.2" x14ac:dyDescent="0.25">
      <c r="H104" s="20"/>
    </row>
    <row r="105" spans="8:8" ht="13.2" x14ac:dyDescent="0.25">
      <c r="H105" s="20"/>
    </row>
    <row r="106" spans="8:8" ht="13.2" x14ac:dyDescent="0.25">
      <c r="H106" s="20"/>
    </row>
    <row r="107" spans="8:8" ht="13.2" x14ac:dyDescent="0.25">
      <c r="H107" s="20"/>
    </row>
    <row r="108" spans="8:8" ht="13.2" x14ac:dyDescent="0.25">
      <c r="H108" s="20"/>
    </row>
    <row r="109" spans="8:8" ht="13.2" x14ac:dyDescent="0.25">
      <c r="H109" s="20"/>
    </row>
    <row r="110" spans="8:8" ht="13.2" x14ac:dyDescent="0.25">
      <c r="H110" s="20"/>
    </row>
    <row r="111" spans="8:8" ht="13.2" x14ac:dyDescent="0.25">
      <c r="H111" s="20"/>
    </row>
    <row r="112" spans="8: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Q1000"/>
  <sheetViews>
    <sheetView topLeftCell="A7" workbookViewId="0">
      <selection activeCell="C23" sqref="C23"/>
    </sheetView>
  </sheetViews>
  <sheetFormatPr defaultColWidth="12.6640625" defaultRowHeight="15.75" customHeight="1" x14ac:dyDescent="0.25"/>
  <cols>
    <col min="3" max="3" width="71.77734375" customWidth="1"/>
    <col min="6" max="6" width="60.21875" customWidth="1"/>
  </cols>
  <sheetData>
    <row r="1" spans="3:8" ht="13.2" x14ac:dyDescent="0.25">
      <c r="H1" s="20"/>
    </row>
    <row r="2" spans="3:8" ht="13.2" x14ac:dyDescent="0.25">
      <c r="H2" s="20"/>
    </row>
    <row r="3" spans="3:8" ht="13.2" x14ac:dyDescent="0.25">
      <c r="H3" s="20"/>
    </row>
    <row r="4" spans="3:8" ht="13.2" x14ac:dyDescent="0.25">
      <c r="H4" s="20"/>
    </row>
    <row r="5" spans="3:8" ht="13.2" x14ac:dyDescent="0.25">
      <c r="H5" s="20"/>
    </row>
    <row r="6" spans="3:8" ht="13.2" x14ac:dyDescent="0.25">
      <c r="H6" s="20"/>
    </row>
    <row r="7" spans="3:8" ht="13.2" x14ac:dyDescent="0.25">
      <c r="C7" s="7" t="s">
        <v>77</v>
      </c>
      <c r="H7" s="20"/>
    </row>
    <row r="8" spans="3:8" ht="13.2" x14ac:dyDescent="0.25">
      <c r="C8" s="6" t="s">
        <v>78</v>
      </c>
      <c r="F8" s="21" t="s">
        <v>79</v>
      </c>
      <c r="H8" s="20"/>
    </row>
    <row r="9" spans="3:8" ht="13.2" x14ac:dyDescent="0.25">
      <c r="C9" s="6" t="s">
        <v>80</v>
      </c>
      <c r="F9" s="22" t="s">
        <v>81</v>
      </c>
      <c r="H9" s="20"/>
    </row>
    <row r="10" spans="3:8" ht="13.2" x14ac:dyDescent="0.25">
      <c r="C10" s="6" t="s">
        <v>82</v>
      </c>
      <c r="H10" s="20"/>
    </row>
    <row r="11" spans="3:8" ht="13.2" x14ac:dyDescent="0.25">
      <c r="H11" s="20"/>
    </row>
    <row r="12" spans="3:8" ht="13.2" x14ac:dyDescent="0.25">
      <c r="C12" s="7" t="s">
        <v>83</v>
      </c>
      <c r="H12" s="20"/>
    </row>
    <row r="13" spans="3:8" ht="13.2" x14ac:dyDescent="0.25">
      <c r="C13" s="11" t="s">
        <v>84</v>
      </c>
      <c r="H13" s="20"/>
    </row>
    <row r="14" spans="3:8" ht="13.2" x14ac:dyDescent="0.25">
      <c r="C14" s="11" t="s">
        <v>85</v>
      </c>
      <c r="H14" s="20"/>
    </row>
    <row r="15" spans="3:8" ht="13.2" x14ac:dyDescent="0.25">
      <c r="C15" s="11" t="s">
        <v>86</v>
      </c>
      <c r="H15" s="20"/>
    </row>
    <row r="16" spans="3:8" ht="13.2" x14ac:dyDescent="0.25">
      <c r="H16" s="20"/>
    </row>
    <row r="17" spans="3:8" ht="13.2" x14ac:dyDescent="0.25">
      <c r="C17" s="7" t="s">
        <v>87</v>
      </c>
      <c r="H17" s="20"/>
    </row>
    <row r="18" spans="3:8" ht="13.2" x14ac:dyDescent="0.25">
      <c r="C18" s="11" t="s">
        <v>88</v>
      </c>
      <c r="H18" s="20"/>
    </row>
    <row r="19" spans="3:8" ht="13.2" x14ac:dyDescent="0.25">
      <c r="C19" s="13" t="s">
        <v>89</v>
      </c>
      <c r="H19" s="20"/>
    </row>
    <row r="20" spans="3:8" ht="13.2" x14ac:dyDescent="0.25">
      <c r="C20" s="13" t="s">
        <v>90</v>
      </c>
      <c r="H20" s="20"/>
    </row>
    <row r="21" spans="3:8" ht="13.2" x14ac:dyDescent="0.25">
      <c r="H21" s="20"/>
    </row>
    <row r="22" spans="3:8" ht="13.2" x14ac:dyDescent="0.25">
      <c r="C22" s="7" t="s">
        <v>91</v>
      </c>
      <c r="H22" s="20"/>
    </row>
    <row r="23" spans="3:8" ht="28.2" customHeight="1" x14ac:dyDescent="0.25">
      <c r="C23" s="11" t="s">
        <v>92</v>
      </c>
      <c r="H23" s="20"/>
    </row>
    <row r="24" spans="3:8" ht="13.2" x14ac:dyDescent="0.25">
      <c r="C24" s="11" t="s">
        <v>93</v>
      </c>
      <c r="H24" s="20"/>
    </row>
    <row r="25" spans="3:8" ht="13.2" x14ac:dyDescent="0.25">
      <c r="C25" s="11" t="s">
        <v>94</v>
      </c>
      <c r="H25" s="20"/>
    </row>
    <row r="26" spans="3:8" ht="13.2" x14ac:dyDescent="0.25">
      <c r="H26" s="20"/>
    </row>
    <row r="27" spans="3:8" ht="13.2" x14ac:dyDescent="0.25">
      <c r="H27" s="20"/>
    </row>
    <row r="28" spans="3:8" ht="13.2" x14ac:dyDescent="0.25">
      <c r="C28" s="21" t="s">
        <v>95</v>
      </c>
      <c r="H28" s="20"/>
    </row>
    <row r="29" spans="3:8" ht="52.8" x14ac:dyDescent="0.25">
      <c r="C29" s="23" t="s">
        <v>96</v>
      </c>
      <c r="H29" s="20"/>
    </row>
    <row r="30" spans="3:8" ht="13.2" x14ac:dyDescent="0.25">
      <c r="H30" s="20"/>
    </row>
    <row r="31" spans="3:8" ht="13.2" x14ac:dyDescent="0.25">
      <c r="H31" s="20"/>
    </row>
    <row r="32" spans="3:8" ht="13.2" x14ac:dyDescent="0.25">
      <c r="H32" s="20"/>
    </row>
    <row r="33" spans="3:17" ht="13.2" x14ac:dyDescent="0.25">
      <c r="C33" s="21" t="s">
        <v>34</v>
      </c>
      <c r="H33" s="20"/>
    </row>
    <row r="34" spans="3:17" ht="66" x14ac:dyDescent="0.25">
      <c r="C34" s="23" t="s">
        <v>97</v>
      </c>
      <c r="H34" s="20"/>
    </row>
    <row r="35" spans="3:17" ht="26.4" x14ac:dyDescent="0.25">
      <c r="C35" s="23" t="s">
        <v>98</v>
      </c>
      <c r="H35" s="20"/>
    </row>
    <row r="36" spans="3:17" ht="39.6" x14ac:dyDescent="0.25">
      <c r="C36" s="23" t="s">
        <v>99</v>
      </c>
      <c r="H36" s="20"/>
    </row>
    <row r="37" spans="3:17" ht="13.2" x14ac:dyDescent="0.25">
      <c r="C37" s="22" t="s">
        <v>100</v>
      </c>
      <c r="H37" s="20"/>
    </row>
    <row r="38" spans="3:17" ht="13.2" x14ac:dyDescent="0.25">
      <c r="C38" s="22" t="s">
        <v>101</v>
      </c>
      <c r="H38" s="20"/>
    </row>
    <row r="39" spans="3:17" ht="13.2" x14ac:dyDescent="0.25">
      <c r="H39" s="20"/>
      <c r="Q39" s="20"/>
    </row>
    <row r="40" spans="3:17" ht="13.2" x14ac:dyDescent="0.25">
      <c r="H40" s="20"/>
    </row>
    <row r="41" spans="3:17" ht="13.2" x14ac:dyDescent="0.25">
      <c r="H41" s="20"/>
    </row>
    <row r="42" spans="3:17" ht="13.2" x14ac:dyDescent="0.25">
      <c r="H42" s="20"/>
    </row>
    <row r="43" spans="3:17" ht="13.2" x14ac:dyDescent="0.25">
      <c r="H43" s="20"/>
    </row>
    <row r="44" spans="3:17" ht="13.2" x14ac:dyDescent="0.25">
      <c r="H44" s="20"/>
    </row>
    <row r="45" spans="3:17" ht="13.2" x14ac:dyDescent="0.25">
      <c r="H45" s="20"/>
    </row>
    <row r="46" spans="3:17" ht="13.2" x14ac:dyDescent="0.25">
      <c r="H46" s="20"/>
    </row>
    <row r="47" spans="3:17" ht="13.2" x14ac:dyDescent="0.25">
      <c r="H47" s="20"/>
    </row>
    <row r="48" spans="3: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3:8" ht="13.2" x14ac:dyDescent="0.25">
      <c r="H65" s="20"/>
    </row>
    <row r="66" spans="3:8" ht="13.2" x14ac:dyDescent="0.25">
      <c r="H66" s="20"/>
    </row>
    <row r="67" spans="3:8" ht="13.2" x14ac:dyDescent="0.25">
      <c r="H67" s="20"/>
    </row>
    <row r="68" spans="3:8" ht="13.2" x14ac:dyDescent="0.25">
      <c r="C68" s="24" t="s">
        <v>102</v>
      </c>
      <c r="H68" s="20"/>
    </row>
    <row r="69" spans="3:8" ht="13.2" x14ac:dyDescent="0.25">
      <c r="H69" s="20"/>
    </row>
    <row r="70" spans="3:8" ht="13.2" x14ac:dyDescent="0.25">
      <c r="H70" s="20"/>
    </row>
    <row r="71" spans="3:8" ht="13.2" x14ac:dyDescent="0.25">
      <c r="H71" s="20"/>
    </row>
    <row r="72" spans="3:8" ht="13.2" x14ac:dyDescent="0.25">
      <c r="H72" s="20"/>
    </row>
    <row r="73" spans="3:8" ht="13.2" x14ac:dyDescent="0.25">
      <c r="H73" s="20"/>
    </row>
    <row r="74" spans="3:8" ht="13.2" x14ac:dyDescent="0.25">
      <c r="H74" s="20"/>
    </row>
    <row r="75" spans="3:8" ht="13.2" x14ac:dyDescent="0.25">
      <c r="H75" s="20"/>
    </row>
    <row r="76" spans="3:8" ht="13.2" x14ac:dyDescent="0.25">
      <c r="H76" s="20"/>
    </row>
    <row r="77" spans="3:8" ht="13.2" x14ac:dyDescent="0.25">
      <c r="H77" s="20"/>
    </row>
    <row r="78" spans="3:8" ht="13.2" x14ac:dyDescent="0.25">
      <c r="H78" s="20"/>
    </row>
    <row r="79" spans="3:8" ht="13.2" x14ac:dyDescent="0.25">
      <c r="H79" s="20"/>
    </row>
    <row r="80" spans="3: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3:8" ht="13.2" x14ac:dyDescent="0.25">
      <c r="C97" s="24" t="s">
        <v>103</v>
      </c>
      <c r="H97" s="20"/>
    </row>
    <row r="98" spans="3:8" ht="13.2" x14ac:dyDescent="0.25">
      <c r="H98" s="20"/>
    </row>
    <row r="99" spans="3:8" ht="13.2" x14ac:dyDescent="0.25">
      <c r="H99" s="20"/>
    </row>
    <row r="100" spans="3:8" ht="13.2" x14ac:dyDescent="0.25">
      <c r="H100" s="20"/>
    </row>
    <row r="101" spans="3:8" ht="13.2" x14ac:dyDescent="0.25">
      <c r="H101" s="20"/>
    </row>
    <row r="102" spans="3:8" ht="13.2" x14ac:dyDescent="0.25">
      <c r="H102" s="20"/>
    </row>
    <row r="103" spans="3:8" ht="13.2" x14ac:dyDescent="0.25">
      <c r="H103" s="20"/>
    </row>
    <row r="104" spans="3:8" ht="13.2" x14ac:dyDescent="0.25">
      <c r="H104" s="20"/>
    </row>
    <row r="105" spans="3:8" ht="13.2" x14ac:dyDescent="0.25">
      <c r="H105" s="20"/>
    </row>
    <row r="106" spans="3:8" ht="13.2" x14ac:dyDescent="0.25">
      <c r="H106" s="20"/>
    </row>
    <row r="107" spans="3:8" ht="13.2" x14ac:dyDescent="0.25">
      <c r="H107" s="20"/>
    </row>
    <row r="108" spans="3:8" ht="13.2" x14ac:dyDescent="0.25">
      <c r="H108" s="20"/>
    </row>
    <row r="109" spans="3:8" ht="13.2" x14ac:dyDescent="0.25">
      <c r="H109" s="20"/>
    </row>
    <row r="110" spans="3:8" ht="13.2" x14ac:dyDescent="0.25">
      <c r="H110" s="20"/>
    </row>
    <row r="111" spans="3:8" ht="13.2" x14ac:dyDescent="0.25">
      <c r="H111" s="20"/>
    </row>
    <row r="112" spans="3: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4:H34"/>
  <sheetViews>
    <sheetView workbookViewId="0"/>
  </sheetViews>
  <sheetFormatPr defaultColWidth="12.6640625" defaultRowHeight="15.75" customHeight="1" x14ac:dyDescent="0.25"/>
  <cols>
    <col min="3" max="3" width="23.21875" customWidth="1"/>
  </cols>
  <sheetData>
    <row r="4" spans="2:8" x14ac:dyDescent="0.25">
      <c r="D4" s="25" t="s">
        <v>104</v>
      </c>
      <c r="E4" s="25" t="s">
        <v>105</v>
      </c>
      <c r="F4" s="25" t="s">
        <v>106</v>
      </c>
      <c r="G4" s="26"/>
      <c r="H4" s="27" t="s">
        <v>107</v>
      </c>
    </row>
    <row r="5" spans="2:8" x14ac:dyDescent="0.25">
      <c r="B5" s="28">
        <v>1</v>
      </c>
      <c r="C5" s="29" t="s">
        <v>108</v>
      </c>
      <c r="D5" s="6">
        <v>2</v>
      </c>
      <c r="E5" s="6">
        <v>7</v>
      </c>
      <c r="F5" s="6">
        <v>9</v>
      </c>
      <c r="H5" s="6">
        <v>30</v>
      </c>
    </row>
    <row r="6" spans="2:8" x14ac:dyDescent="0.25">
      <c r="B6" s="28">
        <v>2</v>
      </c>
      <c r="C6" s="30" t="s">
        <v>109</v>
      </c>
      <c r="D6" s="6">
        <v>3</v>
      </c>
      <c r="E6" s="6">
        <v>10</v>
      </c>
      <c r="F6" s="6">
        <v>13</v>
      </c>
      <c r="H6" s="6">
        <v>43</v>
      </c>
    </row>
    <row r="7" spans="2:8" x14ac:dyDescent="0.25">
      <c r="B7" s="28">
        <v>3</v>
      </c>
      <c r="C7" s="31" t="s">
        <v>110</v>
      </c>
      <c r="D7" s="6">
        <v>11</v>
      </c>
      <c r="E7" s="6">
        <v>9</v>
      </c>
      <c r="F7" s="6">
        <v>20</v>
      </c>
      <c r="H7" s="6">
        <v>67</v>
      </c>
    </row>
    <row r="8" spans="2:8" x14ac:dyDescent="0.25">
      <c r="B8" s="28">
        <v>4</v>
      </c>
      <c r="C8" s="29" t="s">
        <v>111</v>
      </c>
      <c r="D8" s="6">
        <v>1</v>
      </c>
      <c r="E8" s="6">
        <v>8</v>
      </c>
      <c r="F8" s="6">
        <v>9</v>
      </c>
      <c r="H8" s="6">
        <v>30</v>
      </c>
    </row>
    <row r="9" spans="2:8" x14ac:dyDescent="0.25">
      <c r="B9" s="28">
        <v>5</v>
      </c>
      <c r="C9" s="29" t="s">
        <v>112</v>
      </c>
      <c r="D9" s="6">
        <v>1</v>
      </c>
      <c r="E9" s="6">
        <v>9</v>
      </c>
      <c r="F9" s="6">
        <v>10</v>
      </c>
      <c r="H9" s="6">
        <v>33</v>
      </c>
    </row>
    <row r="10" spans="2:8" x14ac:dyDescent="0.25">
      <c r="B10" s="28">
        <v>6</v>
      </c>
      <c r="C10" s="30" t="s">
        <v>113</v>
      </c>
      <c r="D10" s="6">
        <v>6</v>
      </c>
      <c r="E10" s="6">
        <v>7</v>
      </c>
      <c r="F10" s="6">
        <v>13</v>
      </c>
      <c r="H10" s="6">
        <v>43</v>
      </c>
    </row>
    <row r="11" spans="2:8" x14ac:dyDescent="0.25">
      <c r="B11" s="28">
        <v>7</v>
      </c>
      <c r="C11" s="29" t="s">
        <v>114</v>
      </c>
      <c r="D11" s="6">
        <v>2</v>
      </c>
      <c r="E11" s="6">
        <v>7</v>
      </c>
      <c r="F11" s="6">
        <v>9</v>
      </c>
      <c r="H11" s="6">
        <v>30</v>
      </c>
    </row>
    <row r="12" spans="2:8" x14ac:dyDescent="0.25">
      <c r="B12" s="28">
        <v>8</v>
      </c>
      <c r="C12" s="29" t="s">
        <v>115</v>
      </c>
      <c r="D12" s="6">
        <v>2</v>
      </c>
      <c r="E12" s="6">
        <v>8</v>
      </c>
      <c r="F12" s="6">
        <v>10</v>
      </c>
      <c r="H12" s="6">
        <v>33</v>
      </c>
    </row>
    <row r="13" spans="2:8" x14ac:dyDescent="0.25">
      <c r="B13" s="28">
        <v>9</v>
      </c>
      <c r="C13" s="31" t="s">
        <v>116</v>
      </c>
      <c r="D13" s="6">
        <v>16</v>
      </c>
      <c r="E13" s="6">
        <v>9</v>
      </c>
      <c r="F13" s="6">
        <v>25</v>
      </c>
      <c r="H13" s="6">
        <v>83</v>
      </c>
    </row>
    <row r="14" spans="2:8" x14ac:dyDescent="0.25">
      <c r="B14" s="28">
        <v>10</v>
      </c>
      <c r="C14" s="30" t="s">
        <v>117</v>
      </c>
      <c r="D14" s="6">
        <v>9</v>
      </c>
      <c r="E14" s="6">
        <v>7</v>
      </c>
      <c r="F14" s="6">
        <v>16</v>
      </c>
      <c r="H14" s="6">
        <v>53</v>
      </c>
    </row>
    <row r="15" spans="2:8" x14ac:dyDescent="0.25">
      <c r="B15" s="28">
        <v>11</v>
      </c>
      <c r="C15" s="30" t="s">
        <v>118</v>
      </c>
      <c r="D15" s="6">
        <v>5</v>
      </c>
      <c r="E15" s="6">
        <v>10</v>
      </c>
      <c r="F15" s="6">
        <v>15</v>
      </c>
      <c r="H15" s="6">
        <v>50</v>
      </c>
    </row>
    <row r="16" spans="2:8" x14ac:dyDescent="0.25">
      <c r="B16" s="28">
        <v>12</v>
      </c>
      <c r="C16" s="29" t="s">
        <v>119</v>
      </c>
      <c r="D16" s="6">
        <v>3</v>
      </c>
      <c r="E16" s="6">
        <v>5</v>
      </c>
      <c r="F16" s="6">
        <v>8</v>
      </c>
      <c r="H16" s="6">
        <v>27</v>
      </c>
    </row>
    <row r="17" spans="2:8" x14ac:dyDescent="0.25">
      <c r="B17" s="28">
        <v>13</v>
      </c>
      <c r="C17" s="29" t="s">
        <v>120</v>
      </c>
      <c r="D17" s="6">
        <v>3</v>
      </c>
      <c r="E17" s="6">
        <v>7</v>
      </c>
      <c r="F17" s="6">
        <v>10</v>
      </c>
      <c r="H17" s="6">
        <v>33</v>
      </c>
    </row>
    <row r="18" spans="2:8" x14ac:dyDescent="0.25">
      <c r="B18" s="28">
        <v>14</v>
      </c>
      <c r="C18" s="30" t="s">
        <v>121</v>
      </c>
      <c r="D18" s="6">
        <v>11</v>
      </c>
      <c r="E18" s="6">
        <v>5</v>
      </c>
      <c r="F18" s="6">
        <v>16</v>
      </c>
      <c r="H18" s="6">
        <v>53</v>
      </c>
    </row>
    <row r="19" spans="2:8" x14ac:dyDescent="0.25">
      <c r="B19" s="28">
        <v>15</v>
      </c>
      <c r="C19" s="31" t="s">
        <v>122</v>
      </c>
      <c r="D19" s="6">
        <v>10</v>
      </c>
      <c r="E19" s="6">
        <v>9</v>
      </c>
      <c r="F19" s="6">
        <v>19</v>
      </c>
      <c r="H19" s="6">
        <v>63</v>
      </c>
    </row>
    <row r="20" spans="2:8" x14ac:dyDescent="0.25">
      <c r="B20" s="28">
        <v>16</v>
      </c>
      <c r="C20" s="29" t="s">
        <v>123</v>
      </c>
      <c r="D20" s="6">
        <v>5</v>
      </c>
      <c r="E20" s="6">
        <v>4</v>
      </c>
      <c r="F20" s="6">
        <v>9</v>
      </c>
      <c r="H20" s="6">
        <v>30</v>
      </c>
    </row>
    <row r="21" spans="2:8" x14ac:dyDescent="0.25">
      <c r="B21" s="28">
        <v>17</v>
      </c>
      <c r="C21" s="30" t="s">
        <v>124</v>
      </c>
      <c r="D21" s="6">
        <v>8</v>
      </c>
      <c r="E21" s="6">
        <v>7</v>
      </c>
      <c r="F21" s="6">
        <v>15</v>
      </c>
      <c r="H21" s="6">
        <v>50</v>
      </c>
    </row>
    <row r="22" spans="2:8" x14ac:dyDescent="0.25">
      <c r="B22" s="28">
        <v>18</v>
      </c>
      <c r="C22" s="29" t="s">
        <v>125</v>
      </c>
      <c r="D22" s="6">
        <v>4</v>
      </c>
      <c r="E22" s="6">
        <v>7</v>
      </c>
      <c r="F22" s="6">
        <v>11</v>
      </c>
      <c r="H22" s="6">
        <v>37</v>
      </c>
    </row>
    <row r="23" spans="2:8" x14ac:dyDescent="0.25">
      <c r="B23" s="28">
        <v>19</v>
      </c>
      <c r="C23" s="31" t="s">
        <v>126</v>
      </c>
      <c r="D23" s="6">
        <v>10</v>
      </c>
      <c r="E23" s="6">
        <v>10</v>
      </c>
      <c r="F23" s="6">
        <v>20</v>
      </c>
      <c r="H23" s="6">
        <v>67</v>
      </c>
    </row>
    <row r="24" spans="2:8" x14ac:dyDescent="0.25">
      <c r="B24" s="28">
        <v>20</v>
      </c>
      <c r="C24" s="31" t="s">
        <v>127</v>
      </c>
      <c r="D24" s="6">
        <v>12</v>
      </c>
      <c r="E24" s="6">
        <v>8</v>
      </c>
      <c r="F24" s="6">
        <v>20</v>
      </c>
      <c r="H24" s="6">
        <v>67</v>
      </c>
    </row>
    <row r="25" spans="2:8" x14ac:dyDescent="0.25">
      <c r="B25" s="28">
        <v>21</v>
      </c>
      <c r="C25" s="30" t="s">
        <v>128</v>
      </c>
      <c r="D25" s="6">
        <v>10</v>
      </c>
      <c r="E25" s="6">
        <v>8</v>
      </c>
      <c r="F25" s="6">
        <v>18</v>
      </c>
      <c r="H25" s="6">
        <v>60</v>
      </c>
    </row>
    <row r="26" spans="2:8" x14ac:dyDescent="0.25">
      <c r="B26" s="28">
        <v>22</v>
      </c>
      <c r="C26" s="31" t="s">
        <v>129</v>
      </c>
      <c r="D26" s="6">
        <v>10</v>
      </c>
      <c r="E26" s="6">
        <v>10</v>
      </c>
      <c r="F26" s="6">
        <v>20</v>
      </c>
      <c r="H26" s="6">
        <v>67</v>
      </c>
    </row>
    <row r="27" spans="2:8" x14ac:dyDescent="0.25">
      <c r="B27" s="28">
        <v>23</v>
      </c>
      <c r="C27" s="30" t="s">
        <v>130</v>
      </c>
      <c r="D27" s="6">
        <v>6</v>
      </c>
      <c r="E27" s="6">
        <v>7</v>
      </c>
      <c r="F27" s="6">
        <v>13</v>
      </c>
      <c r="H27" s="6">
        <v>43</v>
      </c>
    </row>
    <row r="28" spans="2:8" x14ac:dyDescent="0.25">
      <c r="B28" s="28">
        <v>24</v>
      </c>
      <c r="C28" s="31" t="s">
        <v>131</v>
      </c>
      <c r="D28" s="6">
        <v>13</v>
      </c>
      <c r="E28" s="6">
        <v>7</v>
      </c>
      <c r="F28" s="6">
        <v>20</v>
      </c>
      <c r="H28" s="6">
        <v>67</v>
      </c>
    </row>
    <row r="29" spans="2:8" x14ac:dyDescent="0.25">
      <c r="B29" s="28">
        <v>25</v>
      </c>
      <c r="C29" s="30" t="s">
        <v>121</v>
      </c>
      <c r="D29" s="6">
        <v>11</v>
      </c>
      <c r="E29" s="6">
        <v>5</v>
      </c>
      <c r="F29" s="6">
        <v>16</v>
      </c>
      <c r="H29" s="6">
        <v>53</v>
      </c>
    </row>
    <row r="30" spans="2:8" x14ac:dyDescent="0.25">
      <c r="B30" s="28">
        <v>26</v>
      </c>
      <c r="C30" s="30" t="s">
        <v>132</v>
      </c>
      <c r="D30" s="6">
        <v>6</v>
      </c>
      <c r="E30" s="6">
        <v>6</v>
      </c>
      <c r="F30" s="6">
        <v>12</v>
      </c>
      <c r="H30" s="6">
        <v>40</v>
      </c>
    </row>
    <row r="31" spans="2:8" x14ac:dyDescent="0.25">
      <c r="B31" s="28">
        <v>27</v>
      </c>
      <c r="C31" s="29" t="s">
        <v>133</v>
      </c>
      <c r="D31" s="6">
        <v>5</v>
      </c>
      <c r="E31" s="6">
        <v>6</v>
      </c>
      <c r="F31" s="6">
        <v>11</v>
      </c>
      <c r="H31" s="6">
        <v>37</v>
      </c>
    </row>
    <row r="32" spans="2:8" x14ac:dyDescent="0.25">
      <c r="B32" s="28">
        <v>28</v>
      </c>
      <c r="C32" s="29" t="s">
        <v>134</v>
      </c>
      <c r="D32" s="6">
        <v>6</v>
      </c>
      <c r="E32" s="6">
        <v>7</v>
      </c>
      <c r="F32" s="6">
        <v>13</v>
      </c>
      <c r="H32" s="6">
        <v>43</v>
      </c>
    </row>
    <row r="33" spans="2:8" x14ac:dyDescent="0.25">
      <c r="B33" s="28">
        <v>29</v>
      </c>
      <c r="C33" s="30" t="s">
        <v>135</v>
      </c>
      <c r="D33" s="6">
        <v>8</v>
      </c>
      <c r="E33" s="6">
        <v>7</v>
      </c>
      <c r="F33" s="6">
        <v>15</v>
      </c>
      <c r="H33" s="6">
        <v>50</v>
      </c>
    </row>
    <row r="34" spans="2:8" x14ac:dyDescent="0.25">
      <c r="B34" s="28">
        <v>30</v>
      </c>
      <c r="C34" s="29" t="s">
        <v>136</v>
      </c>
      <c r="D34" s="6">
        <v>4</v>
      </c>
      <c r="E34" s="6">
        <v>9</v>
      </c>
      <c r="F34" s="6">
        <v>13</v>
      </c>
      <c r="H34" s="6">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309"/>
  <sheetViews>
    <sheetView topLeftCell="C1" workbookViewId="0">
      <pane ySplit="1" topLeftCell="A2" activePane="bottomLeft" state="frozen"/>
      <selection pane="bottomLeft" activeCell="H7" sqref="H7"/>
    </sheetView>
  </sheetViews>
  <sheetFormatPr defaultColWidth="12.6640625" defaultRowHeight="15.75" customHeight="1" x14ac:dyDescent="0.25"/>
  <cols>
    <col min="1" max="2" width="18.88671875" customWidth="1"/>
    <col min="3" max="3" width="75.88671875" customWidth="1"/>
    <col min="4" max="4" width="86.109375" customWidth="1"/>
    <col min="5" max="7" width="18.88671875" customWidth="1"/>
    <col min="8" max="8" width="21.21875" customWidth="1"/>
    <col min="9" max="19" width="18.88671875" customWidth="1"/>
  </cols>
  <sheetData>
    <row r="1" spans="1:19" ht="13.2" x14ac:dyDescent="0.25">
      <c r="A1" s="28" t="s">
        <v>137</v>
      </c>
      <c r="B1" s="28" t="s">
        <v>138</v>
      </c>
      <c r="C1" s="28" t="s">
        <v>139</v>
      </c>
      <c r="D1" s="28" t="s">
        <v>140</v>
      </c>
      <c r="E1" s="28" t="s">
        <v>141</v>
      </c>
      <c r="F1" s="28" t="s">
        <v>142</v>
      </c>
      <c r="G1" s="28" t="s">
        <v>143</v>
      </c>
      <c r="H1" s="28" t="s">
        <v>144</v>
      </c>
      <c r="I1" s="28" t="s">
        <v>145</v>
      </c>
      <c r="J1" s="28" t="s">
        <v>106</v>
      </c>
      <c r="K1" s="28" t="s">
        <v>146</v>
      </c>
      <c r="L1" s="28" t="s">
        <v>147</v>
      </c>
      <c r="M1" s="28" t="s">
        <v>148</v>
      </c>
      <c r="N1" s="28" t="s">
        <v>149</v>
      </c>
      <c r="O1" s="28" t="s">
        <v>150</v>
      </c>
      <c r="P1" s="28"/>
      <c r="Q1" s="28"/>
      <c r="R1" s="28"/>
      <c r="S1" s="28"/>
    </row>
    <row r="2" spans="1:19" ht="13.2" x14ac:dyDescent="0.25">
      <c r="A2" s="32">
        <v>45491.626083194446</v>
      </c>
      <c r="C2" s="28" t="s">
        <v>151</v>
      </c>
      <c r="D2" s="28" t="s">
        <v>152</v>
      </c>
      <c r="E2" s="28" t="s">
        <v>153</v>
      </c>
      <c r="F2" s="28" t="s">
        <v>154</v>
      </c>
      <c r="G2" s="28" t="s">
        <v>155</v>
      </c>
      <c r="H2" s="28" t="s">
        <v>109</v>
      </c>
      <c r="J2" s="28">
        <f t="shared" ref="J2:J256" si="0">SUM(K2:O2)</f>
        <v>10</v>
      </c>
      <c r="K2" s="28">
        <f t="shared" ref="K2:K256" si="1">IF(C2="Option A: To gain new skills and knowledge that will benefit my future career.", 1,
IF(C2="Option B: To explore a subject I’m passionate about and deepen my understanding.", 2,
IF(C2="Option C: To get a certificate that will enhance my resume.", -1,
IF(C2="Option D: To fulfill a requirement or because it fits easily into my schedule.", 0))))</f>
        <v>2</v>
      </c>
      <c r="L2" s="28">
        <f t="shared" ref="L2:L12" si="2">IF(D2="Option A: I actively seek out new experiences and ideas because they broaden my perspective and help me grow.", 2,
IF(D2="Option B: I value exposure to new ideas but prefer to balance it with familiar activities to avoid feeling overwhelmed.", 1,
IF(D2="Option C: I prefer to stick to what I know and only occasionally try new things if necessary.", 0,
IF(D2="Option D: I usually wait for opportunities to come to me rather than actively seeking them out.", -1))))</f>
        <v>2</v>
      </c>
      <c r="M2" s="28">
        <f t="shared" ref="M2:M256" si="3">IF(TRIM(E2)="Option A: I can easily spend 2hours per day, since this is the main agenda of college life", 2,
IF(TRIM(E2)="Option B: I can spend about 5-6 hours per week, I will prioritize learning and internship readiness, while balancing academics.", 1,
IF(TRIM(E2)="Option C: I can allocate 2-3 hours per week for self learning on weekends, since I have a packed schedule", 0,
IF(TRIM(E2)="Option D: I would like to focus on academics in the first year, I have been told to start thinking of internships in the third year", -1))))</f>
        <v>2</v>
      </c>
      <c r="N2" s="28">
        <f t="shared" ref="N2:N256" si="4">IF(TRIM(F2)="Option A: Pause the project for sometime and resume it once I am in a better state", -1,
IF(TRIM(F2)="Option B: I would talk to more friends and faculty and get feedback if I am doing the right thing.", 0,
IF(TRIM(F2)="Option C: I stop listening to them and continue doing my work.", 1,
IF(TRIM(F2)="Option D: I listen to them gently and continue doing my work. But if they persist, I would explain them my thought process and reduce friction", 2))))</f>
        <v>2</v>
      </c>
      <c r="O2" s="28">
        <f t="shared" ref="O2:O256" si="5">IF(TRIM(G2)="OptionA: I would like to be myself, working on areas for improvement", 2,
IF(TRIM(G2)="OptionB: I am very competitive, I would like to be ahead of my peers and build a good career", 1,
IF(TRIM(G2)="OptionC: I am still adapting to college right now, I would need some time to get started.", 0,
IF(TRIM(G2)="OptionD: I have taken admission in a good college, they have good placement, I will concentrate on academics in the first year", -1))))</f>
        <v>2</v>
      </c>
    </row>
    <row r="3" spans="1:19" ht="13.2" x14ac:dyDescent="0.25">
      <c r="A3" s="32">
        <v>45491.627420150464</v>
      </c>
      <c r="C3" s="28" t="s">
        <v>156</v>
      </c>
      <c r="D3" s="28" t="s">
        <v>152</v>
      </c>
      <c r="E3" s="28" t="s">
        <v>157</v>
      </c>
      <c r="F3" s="28" t="s">
        <v>154</v>
      </c>
      <c r="G3" s="28" t="s">
        <v>155</v>
      </c>
      <c r="H3" s="28" t="s">
        <v>158</v>
      </c>
      <c r="J3" s="28">
        <f t="shared" si="0"/>
        <v>8</v>
      </c>
      <c r="K3" s="28">
        <f t="shared" si="1"/>
        <v>1</v>
      </c>
      <c r="L3" s="28">
        <f t="shared" si="2"/>
        <v>2</v>
      </c>
      <c r="M3" s="28">
        <f t="shared" si="3"/>
        <v>1</v>
      </c>
      <c r="N3" s="28">
        <f t="shared" si="4"/>
        <v>2</v>
      </c>
      <c r="O3" s="28">
        <f t="shared" si="5"/>
        <v>2</v>
      </c>
    </row>
    <row r="4" spans="1:19" ht="13.2" x14ac:dyDescent="0.25">
      <c r="A4" s="32">
        <v>45491.631105057866</v>
      </c>
      <c r="C4" s="28" t="s">
        <v>156</v>
      </c>
      <c r="D4" s="28" t="s">
        <v>152</v>
      </c>
      <c r="E4" s="28" t="s">
        <v>157</v>
      </c>
      <c r="F4" s="28" t="s">
        <v>154</v>
      </c>
      <c r="G4" s="28" t="s">
        <v>155</v>
      </c>
      <c r="H4" s="28" t="s">
        <v>111</v>
      </c>
      <c r="J4" s="28">
        <f t="shared" si="0"/>
        <v>8</v>
      </c>
      <c r="K4" s="28">
        <f t="shared" si="1"/>
        <v>1</v>
      </c>
      <c r="L4" s="28">
        <f t="shared" si="2"/>
        <v>2</v>
      </c>
      <c r="M4" s="28">
        <f t="shared" si="3"/>
        <v>1</v>
      </c>
      <c r="N4" s="28">
        <f t="shared" si="4"/>
        <v>2</v>
      </c>
      <c r="O4" s="28">
        <f t="shared" si="5"/>
        <v>2</v>
      </c>
    </row>
    <row r="5" spans="1:19" ht="13.2" x14ac:dyDescent="0.25">
      <c r="A5" s="32">
        <v>45491.632177430554</v>
      </c>
      <c r="C5" s="28" t="s">
        <v>151</v>
      </c>
      <c r="D5" s="28" t="s">
        <v>152</v>
      </c>
      <c r="E5" s="28" t="s">
        <v>157</v>
      </c>
      <c r="F5" s="28" t="s">
        <v>154</v>
      </c>
      <c r="G5" s="28" t="s">
        <v>155</v>
      </c>
      <c r="H5" s="28" t="s">
        <v>112</v>
      </c>
      <c r="J5" s="28">
        <f t="shared" si="0"/>
        <v>9</v>
      </c>
      <c r="K5" s="28">
        <f t="shared" si="1"/>
        <v>2</v>
      </c>
      <c r="L5" s="28">
        <f t="shared" si="2"/>
        <v>2</v>
      </c>
      <c r="M5" s="28">
        <f t="shared" si="3"/>
        <v>1</v>
      </c>
      <c r="N5" s="28">
        <f t="shared" si="4"/>
        <v>2</v>
      </c>
      <c r="O5" s="28">
        <f t="shared" si="5"/>
        <v>2</v>
      </c>
    </row>
    <row r="6" spans="1:19" ht="13.2" x14ac:dyDescent="0.25">
      <c r="A6" s="32">
        <v>45491.64127954861</v>
      </c>
      <c r="C6" s="28" t="s">
        <v>156</v>
      </c>
      <c r="D6" s="28" t="s">
        <v>152</v>
      </c>
      <c r="E6" s="28" t="s">
        <v>157</v>
      </c>
      <c r="F6" s="28" t="s">
        <v>154</v>
      </c>
      <c r="G6" s="28" t="s">
        <v>159</v>
      </c>
      <c r="H6" s="28" t="s">
        <v>108</v>
      </c>
      <c r="J6" s="28">
        <f t="shared" si="0"/>
        <v>7</v>
      </c>
      <c r="K6" s="28">
        <f t="shared" si="1"/>
        <v>1</v>
      </c>
      <c r="L6" s="28">
        <f t="shared" si="2"/>
        <v>2</v>
      </c>
      <c r="M6" s="28">
        <f t="shared" si="3"/>
        <v>1</v>
      </c>
      <c r="N6" s="28">
        <f t="shared" si="4"/>
        <v>2</v>
      </c>
      <c r="O6" s="28">
        <f t="shared" si="5"/>
        <v>1</v>
      </c>
    </row>
    <row r="7" spans="1:19" ht="13.2" x14ac:dyDescent="0.25">
      <c r="A7" s="32">
        <v>45491.646488217593</v>
      </c>
      <c r="C7" s="28" t="s">
        <v>151</v>
      </c>
      <c r="D7" s="28" t="s">
        <v>152</v>
      </c>
      <c r="E7" s="28" t="s">
        <v>157</v>
      </c>
      <c r="F7" s="28" t="s">
        <v>154</v>
      </c>
      <c r="G7" s="28" t="s">
        <v>155</v>
      </c>
      <c r="H7" s="28" t="s">
        <v>110</v>
      </c>
      <c r="J7" s="28">
        <f t="shared" si="0"/>
        <v>9</v>
      </c>
      <c r="K7" s="28">
        <f t="shared" si="1"/>
        <v>2</v>
      </c>
      <c r="L7" s="28">
        <f t="shared" si="2"/>
        <v>2</v>
      </c>
      <c r="M7" s="28">
        <f t="shared" si="3"/>
        <v>1</v>
      </c>
      <c r="N7" s="28">
        <f t="shared" si="4"/>
        <v>2</v>
      </c>
      <c r="O7" s="28">
        <f t="shared" si="5"/>
        <v>2</v>
      </c>
    </row>
    <row r="8" spans="1:19" ht="13.2" x14ac:dyDescent="0.25">
      <c r="A8" s="32">
        <v>45491.660698611115</v>
      </c>
      <c r="C8" s="28" t="s">
        <v>151</v>
      </c>
      <c r="D8" s="28" t="s">
        <v>152</v>
      </c>
      <c r="E8" s="28" t="s">
        <v>153</v>
      </c>
      <c r="F8" s="28" t="s">
        <v>160</v>
      </c>
      <c r="G8" s="28" t="s">
        <v>159</v>
      </c>
      <c r="H8" s="28" t="s">
        <v>113</v>
      </c>
      <c r="J8" s="28">
        <f t="shared" si="0"/>
        <v>7</v>
      </c>
      <c r="K8" s="28">
        <f t="shared" si="1"/>
        <v>2</v>
      </c>
      <c r="L8" s="28">
        <f t="shared" si="2"/>
        <v>2</v>
      </c>
      <c r="M8" s="28">
        <f t="shared" si="3"/>
        <v>2</v>
      </c>
      <c r="N8" s="28">
        <f t="shared" si="4"/>
        <v>0</v>
      </c>
      <c r="O8" s="28">
        <f t="shared" si="5"/>
        <v>1</v>
      </c>
    </row>
    <row r="9" spans="1:19" ht="13.2" x14ac:dyDescent="0.25">
      <c r="A9" s="32">
        <v>45491.661177557871</v>
      </c>
      <c r="C9" s="28" t="s">
        <v>151</v>
      </c>
      <c r="D9" s="28" t="s">
        <v>152</v>
      </c>
      <c r="E9" s="28" t="s">
        <v>157</v>
      </c>
      <c r="F9" s="28" t="s">
        <v>160</v>
      </c>
      <c r="G9" s="28" t="s">
        <v>155</v>
      </c>
      <c r="H9" s="28" t="s">
        <v>114</v>
      </c>
      <c r="J9" s="28">
        <f t="shared" si="0"/>
        <v>7</v>
      </c>
      <c r="K9" s="28">
        <f t="shared" si="1"/>
        <v>2</v>
      </c>
      <c r="L9" s="28">
        <f t="shared" si="2"/>
        <v>2</v>
      </c>
      <c r="M9" s="28">
        <f t="shared" si="3"/>
        <v>1</v>
      </c>
      <c r="N9" s="28">
        <f t="shared" si="4"/>
        <v>0</v>
      </c>
      <c r="O9" s="28">
        <f t="shared" si="5"/>
        <v>2</v>
      </c>
    </row>
    <row r="10" spans="1:19" ht="13.2" x14ac:dyDescent="0.25">
      <c r="A10" s="32">
        <v>45491.666777523147</v>
      </c>
      <c r="C10" s="28" t="s">
        <v>151</v>
      </c>
      <c r="D10" s="28" t="s">
        <v>152</v>
      </c>
      <c r="E10" s="28" t="s">
        <v>157</v>
      </c>
      <c r="F10" s="28" t="s">
        <v>154</v>
      </c>
      <c r="G10" s="28" t="s">
        <v>159</v>
      </c>
      <c r="H10" s="28" t="s">
        <v>115</v>
      </c>
      <c r="J10" s="28">
        <f t="shared" si="0"/>
        <v>8</v>
      </c>
      <c r="K10" s="28">
        <f t="shared" si="1"/>
        <v>2</v>
      </c>
      <c r="L10" s="28">
        <f t="shared" si="2"/>
        <v>2</v>
      </c>
      <c r="M10" s="28">
        <f t="shared" si="3"/>
        <v>1</v>
      </c>
      <c r="N10" s="28">
        <f t="shared" si="4"/>
        <v>2</v>
      </c>
      <c r="O10" s="28">
        <f t="shared" si="5"/>
        <v>1</v>
      </c>
    </row>
    <row r="11" spans="1:19" ht="13.2" x14ac:dyDescent="0.25">
      <c r="A11" s="32">
        <v>45491.670356759263</v>
      </c>
      <c r="C11" s="28" t="s">
        <v>151</v>
      </c>
      <c r="D11" s="28" t="s">
        <v>152</v>
      </c>
      <c r="E11" s="28" t="s">
        <v>153</v>
      </c>
      <c r="F11" s="28" t="s">
        <v>154</v>
      </c>
      <c r="G11" s="28" t="s">
        <v>159</v>
      </c>
      <c r="H11" s="28" t="s">
        <v>161</v>
      </c>
      <c r="J11" s="28">
        <f t="shared" si="0"/>
        <v>9</v>
      </c>
      <c r="K11" s="28">
        <f t="shared" si="1"/>
        <v>2</v>
      </c>
      <c r="L11" s="28">
        <f t="shared" si="2"/>
        <v>2</v>
      </c>
      <c r="M11" s="28">
        <f t="shared" si="3"/>
        <v>2</v>
      </c>
      <c r="N11" s="28">
        <f t="shared" si="4"/>
        <v>2</v>
      </c>
      <c r="O11" s="28">
        <f t="shared" si="5"/>
        <v>1</v>
      </c>
    </row>
    <row r="12" spans="1:19" ht="13.2" x14ac:dyDescent="0.25">
      <c r="A12" s="32">
        <v>45491.685588622684</v>
      </c>
      <c r="C12" s="28" t="s">
        <v>156</v>
      </c>
      <c r="D12" s="28" t="s">
        <v>162</v>
      </c>
      <c r="E12" s="28" t="s">
        <v>157</v>
      </c>
      <c r="F12" s="28" t="s">
        <v>154</v>
      </c>
      <c r="G12" s="28" t="s">
        <v>155</v>
      </c>
      <c r="H12" s="28" t="s">
        <v>117</v>
      </c>
      <c r="J12" s="28">
        <f t="shared" si="0"/>
        <v>7</v>
      </c>
      <c r="K12" s="28">
        <f t="shared" si="1"/>
        <v>1</v>
      </c>
      <c r="L12" s="28">
        <f t="shared" si="2"/>
        <v>1</v>
      </c>
      <c r="M12" s="28">
        <f t="shared" si="3"/>
        <v>1</v>
      </c>
      <c r="N12" s="28">
        <f t="shared" si="4"/>
        <v>2</v>
      </c>
      <c r="O12" s="28">
        <f t="shared" si="5"/>
        <v>2</v>
      </c>
    </row>
    <row r="13" spans="1:19" ht="13.2" x14ac:dyDescent="0.25">
      <c r="A13" s="32">
        <v>45491.694366712967</v>
      </c>
      <c r="C13" s="28" t="s">
        <v>151</v>
      </c>
      <c r="D13" s="28" t="s">
        <v>163</v>
      </c>
      <c r="E13" s="28" t="s">
        <v>157</v>
      </c>
      <c r="F13" s="28" t="s">
        <v>154</v>
      </c>
      <c r="G13" s="28" t="s">
        <v>155</v>
      </c>
      <c r="H13" s="28" t="s">
        <v>124</v>
      </c>
      <c r="J13" s="28">
        <f t="shared" si="0"/>
        <v>7</v>
      </c>
      <c r="K13" s="28">
        <f t="shared" si="1"/>
        <v>2</v>
      </c>
      <c r="L13" s="28">
        <f>IF(D13="Option A: I actively seek out new experiences and ideas because they broaden my perspective and help me grow.", 2,
IF(D13="Option B: I value exposure to new ideas but prefer to balance it with familiar activities to avoid feeling overwhelmed.", 1,
IF(D13="Option C: I prefer to stick to what I know and only occasionally try new things if necessary", 0,
IF(D13="Option D: I usually wait for opportunities to come to me rather than actively seeking them out.", -1))))</f>
        <v>0</v>
      </c>
      <c r="M13" s="28">
        <f t="shared" si="3"/>
        <v>1</v>
      </c>
      <c r="N13" s="28">
        <f t="shared" si="4"/>
        <v>2</v>
      </c>
      <c r="O13" s="28">
        <f t="shared" si="5"/>
        <v>2</v>
      </c>
    </row>
    <row r="14" spans="1:19" ht="13.2" x14ac:dyDescent="0.25">
      <c r="A14" s="32">
        <v>45491.694714479163</v>
      </c>
      <c r="C14" s="28" t="s">
        <v>151</v>
      </c>
      <c r="D14" s="28" t="s">
        <v>152</v>
      </c>
      <c r="E14" s="28" t="s">
        <v>153</v>
      </c>
      <c r="F14" s="28" t="s">
        <v>154</v>
      </c>
      <c r="G14" s="28" t="s">
        <v>155</v>
      </c>
      <c r="H14" s="28" t="s">
        <v>118</v>
      </c>
      <c r="J14" s="28">
        <f t="shared" si="0"/>
        <v>10</v>
      </c>
      <c r="K14" s="28">
        <f t="shared" si="1"/>
        <v>2</v>
      </c>
      <c r="L14" s="28">
        <f t="shared" ref="L14:L120" si="6">IF(D14="Option A: I actively seek out new experiences and ideas because they broaden my perspective and help me grow.", 2,
IF(D14="Option B: I value exposure to new ideas but prefer to balance it with familiar activities to avoid feeling overwhelmed.", 1,
IF(D14="Option C: I prefer to stick to what I know and only occasionally try new things if necessary.", 0,
IF(D14="Option D: I usually wait for opportunities to come to me rather than actively seeking them out.", -1))))</f>
        <v>2</v>
      </c>
      <c r="M14" s="28">
        <f t="shared" si="3"/>
        <v>2</v>
      </c>
      <c r="N14" s="28">
        <f t="shared" si="4"/>
        <v>2</v>
      </c>
      <c r="O14" s="28">
        <f t="shared" si="5"/>
        <v>2</v>
      </c>
    </row>
    <row r="15" spans="1:19" ht="13.2" x14ac:dyDescent="0.25">
      <c r="A15" s="32">
        <v>45491.703824502314</v>
      </c>
      <c r="C15" s="28" t="s">
        <v>156</v>
      </c>
      <c r="D15" s="28" t="s">
        <v>162</v>
      </c>
      <c r="E15" s="28" t="s">
        <v>157</v>
      </c>
      <c r="F15" s="28" t="s">
        <v>160</v>
      </c>
      <c r="G15" s="28" t="s">
        <v>155</v>
      </c>
      <c r="H15" s="28" t="s">
        <v>119</v>
      </c>
      <c r="J15" s="28">
        <f t="shared" si="0"/>
        <v>5</v>
      </c>
      <c r="K15" s="28">
        <f t="shared" si="1"/>
        <v>1</v>
      </c>
      <c r="L15" s="28">
        <f t="shared" si="6"/>
        <v>1</v>
      </c>
      <c r="M15" s="28">
        <f t="shared" si="3"/>
        <v>1</v>
      </c>
      <c r="N15" s="28">
        <f t="shared" si="4"/>
        <v>0</v>
      </c>
      <c r="O15" s="28">
        <f t="shared" si="5"/>
        <v>2</v>
      </c>
    </row>
    <row r="16" spans="1:19" ht="13.2" x14ac:dyDescent="0.25">
      <c r="A16" s="32">
        <v>45491.717251203707</v>
      </c>
      <c r="C16" s="28" t="s">
        <v>156</v>
      </c>
      <c r="D16" s="28" t="s">
        <v>152</v>
      </c>
      <c r="E16" s="28" t="s">
        <v>153</v>
      </c>
      <c r="F16" s="28" t="s">
        <v>160</v>
      </c>
      <c r="G16" s="28" t="s">
        <v>155</v>
      </c>
      <c r="H16" s="28" t="s">
        <v>120</v>
      </c>
      <c r="J16" s="28">
        <f t="shared" si="0"/>
        <v>7</v>
      </c>
      <c r="K16" s="28">
        <f t="shared" si="1"/>
        <v>1</v>
      </c>
      <c r="L16" s="28">
        <f t="shared" si="6"/>
        <v>2</v>
      </c>
      <c r="M16" s="28">
        <f t="shared" si="3"/>
        <v>2</v>
      </c>
      <c r="N16" s="28">
        <f t="shared" si="4"/>
        <v>0</v>
      </c>
      <c r="O16" s="28">
        <f t="shared" si="5"/>
        <v>2</v>
      </c>
    </row>
    <row r="17" spans="1:15" ht="13.2" x14ac:dyDescent="0.25">
      <c r="A17" s="32">
        <v>45491.720137824072</v>
      </c>
      <c r="C17" s="28" t="s">
        <v>164</v>
      </c>
      <c r="D17" s="28" t="s">
        <v>152</v>
      </c>
      <c r="E17" s="28" t="s">
        <v>165</v>
      </c>
      <c r="F17" s="28" t="s">
        <v>154</v>
      </c>
      <c r="G17" s="28" t="s">
        <v>155</v>
      </c>
      <c r="H17" s="28" t="s">
        <v>121</v>
      </c>
      <c r="J17" s="28">
        <f t="shared" si="0"/>
        <v>5</v>
      </c>
      <c r="K17" s="28">
        <f t="shared" si="1"/>
        <v>-1</v>
      </c>
      <c r="L17" s="28">
        <f t="shared" si="6"/>
        <v>2</v>
      </c>
      <c r="M17" s="28">
        <f t="shared" si="3"/>
        <v>0</v>
      </c>
      <c r="N17" s="28">
        <f t="shared" si="4"/>
        <v>2</v>
      </c>
      <c r="O17" s="28">
        <f t="shared" si="5"/>
        <v>2</v>
      </c>
    </row>
    <row r="18" spans="1:15" ht="13.2" x14ac:dyDescent="0.25">
      <c r="A18" s="32">
        <v>45491.720505046294</v>
      </c>
      <c r="C18" s="28" t="s">
        <v>151</v>
      </c>
      <c r="D18" s="28" t="s">
        <v>152</v>
      </c>
      <c r="E18" s="28" t="s">
        <v>157</v>
      </c>
      <c r="F18" s="28" t="s">
        <v>154</v>
      </c>
      <c r="G18" s="28" t="s">
        <v>155</v>
      </c>
      <c r="H18" s="28" t="s">
        <v>122</v>
      </c>
      <c r="J18" s="28">
        <f t="shared" si="0"/>
        <v>9</v>
      </c>
      <c r="K18" s="28">
        <f t="shared" si="1"/>
        <v>2</v>
      </c>
      <c r="L18" s="28">
        <f t="shared" si="6"/>
        <v>2</v>
      </c>
      <c r="M18" s="28">
        <f t="shared" si="3"/>
        <v>1</v>
      </c>
      <c r="N18" s="28">
        <f t="shared" si="4"/>
        <v>2</v>
      </c>
      <c r="O18" s="28">
        <f t="shared" si="5"/>
        <v>2</v>
      </c>
    </row>
    <row r="19" spans="1:15" ht="13.2" x14ac:dyDescent="0.25">
      <c r="A19" s="32">
        <v>45491.721047974541</v>
      </c>
      <c r="C19" s="28" t="s">
        <v>156</v>
      </c>
      <c r="D19" s="28" t="s">
        <v>162</v>
      </c>
      <c r="E19" s="28" t="s">
        <v>157</v>
      </c>
      <c r="F19" s="28" t="s">
        <v>160</v>
      </c>
      <c r="G19" s="28" t="s">
        <v>159</v>
      </c>
      <c r="H19" s="28" t="s">
        <v>123</v>
      </c>
      <c r="J19" s="28">
        <f t="shared" si="0"/>
        <v>4</v>
      </c>
      <c r="K19" s="28">
        <f t="shared" si="1"/>
        <v>1</v>
      </c>
      <c r="L19" s="28">
        <f t="shared" si="6"/>
        <v>1</v>
      </c>
      <c r="M19" s="28">
        <f t="shared" si="3"/>
        <v>1</v>
      </c>
      <c r="N19" s="28">
        <f t="shared" si="4"/>
        <v>0</v>
      </c>
      <c r="O19" s="28">
        <f t="shared" si="5"/>
        <v>1</v>
      </c>
    </row>
    <row r="20" spans="1:15" ht="13.2" x14ac:dyDescent="0.25">
      <c r="A20" s="32">
        <v>45491.721498275467</v>
      </c>
      <c r="C20" s="28" t="s">
        <v>156</v>
      </c>
      <c r="D20" s="28" t="s">
        <v>162</v>
      </c>
      <c r="E20" s="28" t="s">
        <v>157</v>
      </c>
      <c r="F20" s="28" t="s">
        <v>154</v>
      </c>
      <c r="G20" s="28" t="s">
        <v>155</v>
      </c>
      <c r="H20" s="28" t="s">
        <v>130</v>
      </c>
      <c r="J20" s="28">
        <f t="shared" si="0"/>
        <v>7</v>
      </c>
      <c r="K20" s="28">
        <f t="shared" si="1"/>
        <v>1</v>
      </c>
      <c r="L20" s="28">
        <f t="shared" si="6"/>
        <v>1</v>
      </c>
      <c r="M20" s="28">
        <f t="shared" si="3"/>
        <v>1</v>
      </c>
      <c r="N20" s="28">
        <f t="shared" si="4"/>
        <v>2</v>
      </c>
      <c r="O20" s="28">
        <f t="shared" si="5"/>
        <v>2</v>
      </c>
    </row>
    <row r="21" spans="1:15" ht="13.2" x14ac:dyDescent="0.25">
      <c r="A21" s="32">
        <v>45491.721991099534</v>
      </c>
      <c r="C21" s="28" t="s">
        <v>151</v>
      </c>
      <c r="D21" s="28" t="s">
        <v>152</v>
      </c>
      <c r="E21" s="28" t="s">
        <v>153</v>
      </c>
      <c r="F21" s="28" t="s">
        <v>154</v>
      </c>
      <c r="G21" s="28" t="s">
        <v>155</v>
      </c>
      <c r="H21" s="28" t="s">
        <v>126</v>
      </c>
      <c r="J21" s="28">
        <f t="shared" si="0"/>
        <v>10</v>
      </c>
      <c r="K21" s="28">
        <f t="shared" si="1"/>
        <v>2</v>
      </c>
      <c r="L21" s="28">
        <f t="shared" si="6"/>
        <v>2</v>
      </c>
      <c r="M21" s="28">
        <f t="shared" si="3"/>
        <v>2</v>
      </c>
      <c r="N21" s="28">
        <f t="shared" si="4"/>
        <v>2</v>
      </c>
      <c r="O21" s="28">
        <f t="shared" si="5"/>
        <v>2</v>
      </c>
    </row>
    <row r="22" spans="1:15" ht="13.2" x14ac:dyDescent="0.25">
      <c r="A22" s="32">
        <v>45491.722309155091</v>
      </c>
      <c r="C22" s="28" t="s">
        <v>156</v>
      </c>
      <c r="D22" s="28" t="s">
        <v>152</v>
      </c>
      <c r="E22" s="28" t="s">
        <v>157</v>
      </c>
      <c r="F22" s="28" t="s">
        <v>154</v>
      </c>
      <c r="G22" s="28" t="s">
        <v>155</v>
      </c>
      <c r="H22" s="28" t="s">
        <v>127</v>
      </c>
      <c r="J22" s="28">
        <f t="shared" si="0"/>
        <v>8</v>
      </c>
      <c r="K22" s="28">
        <f t="shared" si="1"/>
        <v>1</v>
      </c>
      <c r="L22" s="28">
        <f t="shared" si="6"/>
        <v>2</v>
      </c>
      <c r="M22" s="28">
        <f t="shared" si="3"/>
        <v>1</v>
      </c>
      <c r="N22" s="28">
        <f t="shared" si="4"/>
        <v>2</v>
      </c>
      <c r="O22" s="28">
        <f t="shared" si="5"/>
        <v>2</v>
      </c>
    </row>
    <row r="23" spans="1:15" ht="13.2" x14ac:dyDescent="0.25">
      <c r="A23" s="32">
        <v>45491.722573043982</v>
      </c>
      <c r="C23" s="28" t="s">
        <v>151</v>
      </c>
      <c r="D23" s="28" t="s">
        <v>162</v>
      </c>
      <c r="E23" s="28" t="s">
        <v>153</v>
      </c>
      <c r="F23" s="28" t="s">
        <v>154</v>
      </c>
      <c r="G23" s="28" t="s">
        <v>159</v>
      </c>
      <c r="H23" s="28" t="s">
        <v>128</v>
      </c>
      <c r="J23" s="28">
        <f t="shared" si="0"/>
        <v>8</v>
      </c>
      <c r="K23" s="28">
        <f t="shared" si="1"/>
        <v>2</v>
      </c>
      <c r="L23" s="28">
        <f t="shared" si="6"/>
        <v>1</v>
      </c>
      <c r="M23" s="28">
        <f t="shared" si="3"/>
        <v>2</v>
      </c>
      <c r="N23" s="28">
        <f t="shared" si="4"/>
        <v>2</v>
      </c>
      <c r="O23" s="28">
        <f t="shared" si="5"/>
        <v>1</v>
      </c>
    </row>
    <row r="24" spans="1:15" ht="13.2" x14ac:dyDescent="0.25">
      <c r="A24" s="32">
        <v>45491.722921215274</v>
      </c>
      <c r="C24" s="28" t="s">
        <v>151</v>
      </c>
      <c r="D24" s="28" t="s">
        <v>152</v>
      </c>
      <c r="E24" s="28" t="s">
        <v>153</v>
      </c>
      <c r="F24" s="28" t="s">
        <v>154</v>
      </c>
      <c r="G24" s="28" t="s">
        <v>155</v>
      </c>
      <c r="H24" s="28" t="s">
        <v>129</v>
      </c>
      <c r="J24" s="28">
        <f t="shared" si="0"/>
        <v>10</v>
      </c>
      <c r="K24" s="28">
        <f t="shared" si="1"/>
        <v>2</v>
      </c>
      <c r="L24" s="28">
        <f t="shared" si="6"/>
        <v>2</v>
      </c>
      <c r="M24" s="28">
        <f t="shared" si="3"/>
        <v>2</v>
      </c>
      <c r="N24" s="28">
        <f t="shared" si="4"/>
        <v>2</v>
      </c>
      <c r="O24" s="28">
        <f t="shared" si="5"/>
        <v>2</v>
      </c>
    </row>
    <row r="25" spans="1:15" ht="13.2" x14ac:dyDescent="0.25">
      <c r="A25" s="32">
        <v>45491.725259409723</v>
      </c>
      <c r="C25" s="28" t="s">
        <v>151</v>
      </c>
      <c r="D25" s="28" t="s">
        <v>152</v>
      </c>
      <c r="E25" s="28" t="s">
        <v>157</v>
      </c>
      <c r="F25" s="28" t="s">
        <v>160</v>
      </c>
      <c r="G25" s="28" t="s">
        <v>155</v>
      </c>
      <c r="H25" s="28" t="s">
        <v>131</v>
      </c>
      <c r="J25" s="28">
        <f t="shared" si="0"/>
        <v>7</v>
      </c>
      <c r="K25" s="28">
        <f t="shared" si="1"/>
        <v>2</v>
      </c>
      <c r="L25" s="28">
        <f t="shared" si="6"/>
        <v>2</v>
      </c>
      <c r="M25" s="28">
        <f t="shared" si="3"/>
        <v>1</v>
      </c>
      <c r="N25" s="28">
        <f t="shared" si="4"/>
        <v>0</v>
      </c>
      <c r="O25" s="28">
        <f t="shared" si="5"/>
        <v>2</v>
      </c>
    </row>
    <row r="26" spans="1:15" ht="13.2" x14ac:dyDescent="0.25">
      <c r="A26" s="32">
        <v>45491.729523171292</v>
      </c>
      <c r="C26" s="28" t="s">
        <v>156</v>
      </c>
      <c r="D26" s="28" t="s">
        <v>162</v>
      </c>
      <c r="E26" s="28" t="s">
        <v>153</v>
      </c>
      <c r="F26" s="28" t="s">
        <v>160</v>
      </c>
      <c r="G26" s="28" t="s">
        <v>155</v>
      </c>
      <c r="H26" s="28" t="s">
        <v>132</v>
      </c>
      <c r="J26" s="28">
        <f t="shared" si="0"/>
        <v>6</v>
      </c>
      <c r="K26" s="28">
        <f t="shared" si="1"/>
        <v>1</v>
      </c>
      <c r="L26" s="28">
        <f t="shared" si="6"/>
        <v>1</v>
      </c>
      <c r="M26" s="28">
        <f t="shared" si="3"/>
        <v>2</v>
      </c>
      <c r="N26" s="28">
        <f t="shared" si="4"/>
        <v>0</v>
      </c>
      <c r="O26" s="28">
        <f t="shared" si="5"/>
        <v>2</v>
      </c>
    </row>
    <row r="27" spans="1:15" ht="13.2" x14ac:dyDescent="0.25">
      <c r="A27" s="32">
        <v>45491.731451689819</v>
      </c>
      <c r="C27" s="28" t="s">
        <v>156</v>
      </c>
      <c r="D27" s="28" t="s">
        <v>152</v>
      </c>
      <c r="E27" s="28" t="s">
        <v>157</v>
      </c>
      <c r="F27" s="28" t="s">
        <v>154</v>
      </c>
      <c r="G27" s="28" t="s">
        <v>159</v>
      </c>
      <c r="H27" s="28" t="s">
        <v>125</v>
      </c>
      <c r="J27" s="28">
        <f t="shared" si="0"/>
        <v>7</v>
      </c>
      <c r="K27" s="28">
        <f t="shared" si="1"/>
        <v>1</v>
      </c>
      <c r="L27" s="28">
        <f t="shared" si="6"/>
        <v>2</v>
      </c>
      <c r="M27" s="28">
        <f t="shared" si="3"/>
        <v>1</v>
      </c>
      <c r="N27" s="28">
        <f t="shared" si="4"/>
        <v>2</v>
      </c>
      <c r="O27" s="28">
        <f t="shared" si="5"/>
        <v>1</v>
      </c>
    </row>
    <row r="28" spans="1:15" ht="13.2" x14ac:dyDescent="0.25">
      <c r="A28" s="32">
        <v>45491.746763819443</v>
      </c>
      <c r="C28" s="28" t="s">
        <v>151</v>
      </c>
      <c r="D28" s="28" t="s">
        <v>152</v>
      </c>
      <c r="E28" s="28" t="s">
        <v>157</v>
      </c>
      <c r="F28" s="28" t="s">
        <v>166</v>
      </c>
      <c r="G28" s="28" t="s">
        <v>159</v>
      </c>
      <c r="H28" s="28" t="s">
        <v>135</v>
      </c>
      <c r="J28" s="28">
        <f t="shared" si="0"/>
        <v>7</v>
      </c>
      <c r="K28" s="28">
        <f t="shared" si="1"/>
        <v>2</v>
      </c>
      <c r="L28" s="28">
        <f t="shared" si="6"/>
        <v>2</v>
      </c>
      <c r="M28" s="28">
        <f t="shared" si="3"/>
        <v>1</v>
      </c>
      <c r="N28" s="28">
        <f t="shared" si="4"/>
        <v>1</v>
      </c>
      <c r="O28" s="28">
        <f t="shared" si="5"/>
        <v>1</v>
      </c>
    </row>
    <row r="29" spans="1:15" ht="13.2" x14ac:dyDescent="0.25">
      <c r="A29" s="32">
        <v>45491.850505543982</v>
      </c>
      <c r="C29" s="28" t="s">
        <v>151</v>
      </c>
      <c r="D29" s="28" t="s">
        <v>162</v>
      </c>
      <c r="E29" s="28" t="s">
        <v>157</v>
      </c>
      <c r="F29" s="28" t="s">
        <v>154</v>
      </c>
      <c r="G29" s="28" t="s">
        <v>159</v>
      </c>
      <c r="H29" s="28" t="s">
        <v>134</v>
      </c>
      <c r="J29" s="28">
        <f t="shared" si="0"/>
        <v>7</v>
      </c>
      <c r="K29" s="28">
        <f t="shared" si="1"/>
        <v>2</v>
      </c>
      <c r="L29" s="28">
        <f t="shared" si="6"/>
        <v>1</v>
      </c>
      <c r="M29" s="28">
        <f t="shared" si="3"/>
        <v>1</v>
      </c>
      <c r="N29" s="28">
        <f t="shared" si="4"/>
        <v>2</v>
      </c>
      <c r="O29" s="28">
        <f t="shared" si="5"/>
        <v>1</v>
      </c>
    </row>
    <row r="30" spans="1:15" ht="13.2" x14ac:dyDescent="0.25">
      <c r="A30" s="32">
        <v>45491.867125370365</v>
      </c>
      <c r="C30" s="28" t="s">
        <v>156</v>
      </c>
      <c r="D30" s="28" t="s">
        <v>152</v>
      </c>
      <c r="E30" s="28" t="s">
        <v>157</v>
      </c>
      <c r="F30" s="28" t="s">
        <v>160</v>
      </c>
      <c r="G30" s="28" t="s">
        <v>159</v>
      </c>
      <c r="H30" s="28" t="s">
        <v>167</v>
      </c>
      <c r="J30" s="28">
        <f t="shared" si="0"/>
        <v>5</v>
      </c>
      <c r="K30" s="28">
        <f t="shared" si="1"/>
        <v>1</v>
      </c>
      <c r="L30" s="28">
        <f t="shared" si="6"/>
        <v>2</v>
      </c>
      <c r="M30" s="28">
        <f t="shared" si="3"/>
        <v>1</v>
      </c>
      <c r="N30" s="28">
        <f t="shared" si="4"/>
        <v>0</v>
      </c>
      <c r="O30" s="28">
        <f t="shared" si="5"/>
        <v>1</v>
      </c>
    </row>
    <row r="31" spans="1:15" ht="13.2" x14ac:dyDescent="0.25">
      <c r="A31" s="32">
        <v>45491.869005335648</v>
      </c>
      <c r="C31" s="28" t="s">
        <v>151</v>
      </c>
      <c r="D31" s="28" t="s">
        <v>152</v>
      </c>
      <c r="E31" s="28" t="s">
        <v>153</v>
      </c>
      <c r="F31" s="28" t="s">
        <v>154</v>
      </c>
      <c r="G31" s="28" t="s">
        <v>159</v>
      </c>
      <c r="H31" s="28" t="s">
        <v>136</v>
      </c>
      <c r="J31" s="28">
        <f t="shared" si="0"/>
        <v>9</v>
      </c>
      <c r="K31" s="28">
        <f t="shared" si="1"/>
        <v>2</v>
      </c>
      <c r="L31" s="28">
        <f t="shared" si="6"/>
        <v>2</v>
      </c>
      <c r="M31" s="28">
        <f t="shared" si="3"/>
        <v>2</v>
      </c>
      <c r="N31" s="28">
        <f t="shared" si="4"/>
        <v>2</v>
      </c>
      <c r="O31" s="28">
        <f t="shared" si="5"/>
        <v>1</v>
      </c>
    </row>
    <row r="32" spans="1:15" ht="13.2" x14ac:dyDescent="0.25">
      <c r="A32" s="32">
        <v>45491.872050763894</v>
      </c>
      <c r="C32" s="28" t="s">
        <v>156</v>
      </c>
      <c r="D32" s="28" t="s">
        <v>152</v>
      </c>
      <c r="E32" s="28" t="s">
        <v>157</v>
      </c>
      <c r="F32" s="28" t="s">
        <v>154</v>
      </c>
      <c r="G32" s="28" t="s">
        <v>159</v>
      </c>
      <c r="H32" s="28" t="s">
        <v>168</v>
      </c>
      <c r="J32" s="28">
        <f t="shared" si="0"/>
        <v>7</v>
      </c>
      <c r="K32" s="28">
        <f t="shared" si="1"/>
        <v>1</v>
      </c>
      <c r="L32" s="28">
        <f t="shared" si="6"/>
        <v>2</v>
      </c>
      <c r="M32" s="28">
        <f t="shared" si="3"/>
        <v>1</v>
      </c>
      <c r="N32" s="28">
        <f t="shared" si="4"/>
        <v>2</v>
      </c>
      <c r="O32" s="28">
        <f t="shared" si="5"/>
        <v>1</v>
      </c>
    </row>
    <row r="33" spans="1:15" ht="13.2" x14ac:dyDescent="0.25">
      <c r="A33" s="32">
        <v>45491.876246192129</v>
      </c>
      <c r="C33" s="28" t="s">
        <v>156</v>
      </c>
      <c r="D33" s="28" t="s">
        <v>152</v>
      </c>
      <c r="E33" s="28" t="s">
        <v>157</v>
      </c>
      <c r="F33" s="28" t="s">
        <v>154</v>
      </c>
      <c r="G33" s="28" t="s">
        <v>155</v>
      </c>
      <c r="H33" s="28" t="s">
        <v>169</v>
      </c>
      <c r="J33" s="28">
        <f t="shared" si="0"/>
        <v>8</v>
      </c>
      <c r="K33" s="28">
        <f t="shared" si="1"/>
        <v>1</v>
      </c>
      <c r="L33" s="28">
        <f t="shared" si="6"/>
        <v>2</v>
      </c>
      <c r="M33" s="28">
        <f t="shared" si="3"/>
        <v>1</v>
      </c>
      <c r="N33" s="28">
        <f t="shared" si="4"/>
        <v>2</v>
      </c>
      <c r="O33" s="28">
        <f t="shared" si="5"/>
        <v>2</v>
      </c>
    </row>
    <row r="34" spans="1:15" ht="13.2" x14ac:dyDescent="0.25">
      <c r="A34" s="32">
        <v>45491.885932048608</v>
      </c>
      <c r="C34" s="28" t="s">
        <v>151</v>
      </c>
      <c r="D34" s="28" t="s">
        <v>152</v>
      </c>
      <c r="E34" s="28" t="s">
        <v>165</v>
      </c>
      <c r="F34" s="28" t="s">
        <v>160</v>
      </c>
      <c r="G34" s="28" t="s">
        <v>155</v>
      </c>
      <c r="H34" s="28" t="s">
        <v>133</v>
      </c>
      <c r="J34" s="28">
        <f t="shared" si="0"/>
        <v>6</v>
      </c>
      <c r="K34" s="28">
        <f t="shared" si="1"/>
        <v>2</v>
      </c>
      <c r="L34" s="28">
        <f t="shared" si="6"/>
        <v>2</v>
      </c>
      <c r="M34" s="28">
        <f t="shared" si="3"/>
        <v>0</v>
      </c>
      <c r="N34" s="28">
        <f t="shared" si="4"/>
        <v>0</v>
      </c>
      <c r="O34" s="28">
        <f t="shared" si="5"/>
        <v>2</v>
      </c>
    </row>
    <row r="35" spans="1:15" ht="13.2" x14ac:dyDescent="0.25">
      <c r="A35" s="32">
        <v>45491.888595972225</v>
      </c>
      <c r="C35" s="28" t="s">
        <v>156</v>
      </c>
      <c r="D35" s="28" t="s">
        <v>152</v>
      </c>
      <c r="E35" s="28" t="s">
        <v>157</v>
      </c>
      <c r="F35" s="28" t="s">
        <v>166</v>
      </c>
      <c r="G35" s="28" t="s">
        <v>159</v>
      </c>
      <c r="H35" s="28" t="s">
        <v>170</v>
      </c>
      <c r="J35" s="28">
        <f t="shared" si="0"/>
        <v>6</v>
      </c>
      <c r="K35" s="28">
        <f t="shared" si="1"/>
        <v>1</v>
      </c>
      <c r="L35" s="28">
        <f t="shared" si="6"/>
        <v>2</v>
      </c>
      <c r="M35" s="28">
        <f t="shared" si="3"/>
        <v>1</v>
      </c>
      <c r="N35" s="28">
        <f t="shared" si="4"/>
        <v>1</v>
      </c>
      <c r="O35" s="28">
        <f t="shared" si="5"/>
        <v>1</v>
      </c>
    </row>
    <row r="36" spans="1:15" ht="13.2" x14ac:dyDescent="0.25">
      <c r="A36" s="32">
        <v>45491.88941207176</v>
      </c>
      <c r="C36" s="28" t="s">
        <v>164</v>
      </c>
      <c r="D36" s="28" t="s">
        <v>152</v>
      </c>
      <c r="E36" s="28" t="s">
        <v>157</v>
      </c>
      <c r="F36" s="28" t="s">
        <v>171</v>
      </c>
      <c r="G36" s="28" t="s">
        <v>159</v>
      </c>
      <c r="H36" s="28" t="s">
        <v>172</v>
      </c>
      <c r="J36" s="28">
        <f t="shared" si="0"/>
        <v>2</v>
      </c>
      <c r="K36" s="28">
        <f t="shared" si="1"/>
        <v>-1</v>
      </c>
      <c r="L36" s="28">
        <f t="shared" si="6"/>
        <v>2</v>
      </c>
      <c r="M36" s="28">
        <f t="shared" si="3"/>
        <v>1</v>
      </c>
      <c r="N36" s="28">
        <f t="shared" si="4"/>
        <v>-1</v>
      </c>
      <c r="O36" s="28">
        <f t="shared" si="5"/>
        <v>1</v>
      </c>
    </row>
    <row r="37" spans="1:15" ht="13.2" x14ac:dyDescent="0.25">
      <c r="A37" s="32">
        <v>45491.889815787035</v>
      </c>
      <c r="C37" s="28" t="s">
        <v>151</v>
      </c>
      <c r="D37" s="28" t="s">
        <v>152</v>
      </c>
      <c r="E37" s="28" t="s">
        <v>157</v>
      </c>
      <c r="F37" s="28" t="s">
        <v>154</v>
      </c>
      <c r="G37" s="28" t="s">
        <v>155</v>
      </c>
      <c r="H37" s="28" t="s">
        <v>173</v>
      </c>
      <c r="J37" s="28">
        <f t="shared" si="0"/>
        <v>9</v>
      </c>
      <c r="K37" s="28">
        <f t="shared" si="1"/>
        <v>2</v>
      </c>
      <c r="L37" s="28">
        <f t="shared" si="6"/>
        <v>2</v>
      </c>
      <c r="M37" s="28">
        <f t="shared" si="3"/>
        <v>1</v>
      </c>
      <c r="N37" s="28">
        <f t="shared" si="4"/>
        <v>2</v>
      </c>
      <c r="O37" s="28">
        <f t="shared" si="5"/>
        <v>2</v>
      </c>
    </row>
    <row r="38" spans="1:15" ht="13.2" x14ac:dyDescent="0.25">
      <c r="A38" s="32">
        <v>45491.890258750005</v>
      </c>
      <c r="C38" s="28" t="s">
        <v>156</v>
      </c>
      <c r="D38" s="28" t="s">
        <v>162</v>
      </c>
      <c r="E38" s="28" t="s">
        <v>157</v>
      </c>
      <c r="F38" s="28" t="s">
        <v>154</v>
      </c>
      <c r="G38" s="28" t="s">
        <v>155</v>
      </c>
      <c r="H38" s="28" t="s">
        <v>174</v>
      </c>
      <c r="J38" s="28">
        <f t="shared" si="0"/>
        <v>7</v>
      </c>
      <c r="K38" s="28">
        <f t="shared" si="1"/>
        <v>1</v>
      </c>
      <c r="L38" s="28">
        <f t="shared" si="6"/>
        <v>1</v>
      </c>
      <c r="M38" s="28">
        <f t="shared" si="3"/>
        <v>1</v>
      </c>
      <c r="N38" s="28">
        <f t="shared" si="4"/>
        <v>2</v>
      </c>
      <c r="O38" s="28">
        <f t="shared" si="5"/>
        <v>2</v>
      </c>
    </row>
    <row r="39" spans="1:15" ht="13.2" x14ac:dyDescent="0.25">
      <c r="A39" s="32">
        <v>45491.892700011573</v>
      </c>
      <c r="C39" s="28" t="s">
        <v>156</v>
      </c>
      <c r="D39" s="28" t="s">
        <v>152</v>
      </c>
      <c r="E39" s="28" t="s">
        <v>153</v>
      </c>
      <c r="F39" s="28" t="s">
        <v>154</v>
      </c>
      <c r="G39" s="28" t="s">
        <v>155</v>
      </c>
      <c r="H39" s="28" t="s">
        <v>175</v>
      </c>
      <c r="J39" s="28">
        <f t="shared" si="0"/>
        <v>9</v>
      </c>
      <c r="K39" s="28">
        <f t="shared" si="1"/>
        <v>1</v>
      </c>
      <c r="L39" s="28">
        <f t="shared" si="6"/>
        <v>2</v>
      </c>
      <c r="M39" s="28">
        <f t="shared" si="3"/>
        <v>2</v>
      </c>
      <c r="N39" s="28">
        <f t="shared" si="4"/>
        <v>2</v>
      </c>
      <c r="O39" s="28">
        <f t="shared" si="5"/>
        <v>2</v>
      </c>
    </row>
    <row r="40" spans="1:15" ht="13.2" x14ac:dyDescent="0.25">
      <c r="A40" s="32">
        <v>45491.89516861111</v>
      </c>
      <c r="C40" s="28" t="s">
        <v>151</v>
      </c>
      <c r="D40" s="28" t="s">
        <v>152</v>
      </c>
      <c r="E40" s="28" t="s">
        <v>157</v>
      </c>
      <c r="F40" s="28" t="s">
        <v>154</v>
      </c>
      <c r="G40" s="28" t="s">
        <v>155</v>
      </c>
      <c r="H40" s="28" t="s">
        <v>176</v>
      </c>
      <c r="J40" s="28">
        <f t="shared" si="0"/>
        <v>9</v>
      </c>
      <c r="K40" s="28">
        <f t="shared" si="1"/>
        <v>2</v>
      </c>
      <c r="L40" s="28">
        <f t="shared" si="6"/>
        <v>2</v>
      </c>
      <c r="M40" s="28">
        <f t="shared" si="3"/>
        <v>1</v>
      </c>
      <c r="N40" s="28">
        <f t="shared" si="4"/>
        <v>2</v>
      </c>
      <c r="O40" s="28">
        <f t="shared" si="5"/>
        <v>2</v>
      </c>
    </row>
    <row r="41" spans="1:15" ht="13.2" x14ac:dyDescent="0.25">
      <c r="A41" s="32">
        <v>45491.902588460653</v>
      </c>
      <c r="C41" s="28" t="s">
        <v>156</v>
      </c>
      <c r="D41" s="28" t="s">
        <v>152</v>
      </c>
      <c r="E41" s="28" t="s">
        <v>157</v>
      </c>
      <c r="F41" s="28" t="s">
        <v>160</v>
      </c>
      <c r="G41" s="28" t="s">
        <v>155</v>
      </c>
      <c r="H41" s="28" t="s">
        <v>177</v>
      </c>
      <c r="J41" s="28">
        <f t="shared" si="0"/>
        <v>6</v>
      </c>
      <c r="K41" s="28">
        <f t="shared" si="1"/>
        <v>1</v>
      </c>
      <c r="L41" s="28">
        <f t="shared" si="6"/>
        <v>2</v>
      </c>
      <c r="M41" s="28">
        <f t="shared" si="3"/>
        <v>1</v>
      </c>
      <c r="N41" s="28">
        <f t="shared" si="4"/>
        <v>0</v>
      </c>
      <c r="O41" s="28">
        <f t="shared" si="5"/>
        <v>2</v>
      </c>
    </row>
    <row r="42" spans="1:15" ht="13.2" x14ac:dyDescent="0.25">
      <c r="A42" s="32">
        <v>45491.919422210645</v>
      </c>
      <c r="C42" s="28" t="s">
        <v>156</v>
      </c>
      <c r="D42" s="28" t="s">
        <v>162</v>
      </c>
      <c r="E42" s="28" t="s">
        <v>165</v>
      </c>
      <c r="F42" s="28" t="s">
        <v>154</v>
      </c>
      <c r="G42" s="28" t="s">
        <v>155</v>
      </c>
      <c r="H42" s="28" t="s">
        <v>178</v>
      </c>
      <c r="J42" s="28">
        <f t="shared" si="0"/>
        <v>6</v>
      </c>
      <c r="K42" s="28">
        <f t="shared" si="1"/>
        <v>1</v>
      </c>
      <c r="L42" s="28">
        <f t="shared" si="6"/>
        <v>1</v>
      </c>
      <c r="M42" s="28">
        <f t="shared" si="3"/>
        <v>0</v>
      </c>
      <c r="N42" s="28">
        <f t="shared" si="4"/>
        <v>2</v>
      </c>
      <c r="O42" s="28">
        <f t="shared" si="5"/>
        <v>2</v>
      </c>
    </row>
    <row r="43" spans="1:15" ht="13.2" x14ac:dyDescent="0.25">
      <c r="A43" s="32">
        <v>45491.925491099537</v>
      </c>
      <c r="C43" s="28" t="s">
        <v>156</v>
      </c>
      <c r="D43" s="28" t="s">
        <v>152</v>
      </c>
      <c r="E43" s="28" t="s">
        <v>157</v>
      </c>
      <c r="F43" s="28" t="s">
        <v>166</v>
      </c>
      <c r="G43" s="28" t="s">
        <v>159</v>
      </c>
      <c r="H43" s="28" t="s">
        <v>177</v>
      </c>
      <c r="J43" s="28">
        <f t="shared" si="0"/>
        <v>6</v>
      </c>
      <c r="K43" s="28">
        <f t="shared" si="1"/>
        <v>1</v>
      </c>
      <c r="L43" s="28">
        <f t="shared" si="6"/>
        <v>2</v>
      </c>
      <c r="M43" s="28">
        <f t="shared" si="3"/>
        <v>1</v>
      </c>
      <c r="N43" s="28">
        <f t="shared" si="4"/>
        <v>1</v>
      </c>
      <c r="O43" s="28">
        <f t="shared" si="5"/>
        <v>1</v>
      </c>
    </row>
    <row r="44" spans="1:15" ht="13.2" x14ac:dyDescent="0.25">
      <c r="A44" s="32">
        <v>45491.941709814811</v>
      </c>
      <c r="C44" s="28" t="s">
        <v>151</v>
      </c>
      <c r="D44" s="28" t="s">
        <v>162</v>
      </c>
      <c r="E44" s="28" t="s">
        <v>153</v>
      </c>
      <c r="F44" s="28" t="s">
        <v>154</v>
      </c>
      <c r="G44" s="28" t="s">
        <v>159</v>
      </c>
      <c r="H44" s="28" t="s">
        <v>179</v>
      </c>
      <c r="J44" s="28">
        <f t="shared" si="0"/>
        <v>8</v>
      </c>
      <c r="K44" s="28">
        <f t="shared" si="1"/>
        <v>2</v>
      </c>
      <c r="L44" s="28">
        <f t="shared" si="6"/>
        <v>1</v>
      </c>
      <c r="M44" s="28">
        <f t="shared" si="3"/>
        <v>2</v>
      </c>
      <c r="N44" s="28">
        <f t="shared" si="4"/>
        <v>2</v>
      </c>
      <c r="O44" s="28">
        <f t="shared" si="5"/>
        <v>1</v>
      </c>
    </row>
    <row r="45" spans="1:15" ht="13.2" x14ac:dyDescent="0.25">
      <c r="A45" s="32">
        <v>45492.070840231478</v>
      </c>
      <c r="C45" s="28" t="s">
        <v>156</v>
      </c>
      <c r="D45" s="28" t="s">
        <v>152</v>
      </c>
      <c r="E45" s="28" t="s">
        <v>153</v>
      </c>
      <c r="F45" s="28" t="s">
        <v>154</v>
      </c>
      <c r="G45" s="28" t="s">
        <v>155</v>
      </c>
      <c r="H45" s="28" t="s">
        <v>180</v>
      </c>
      <c r="J45" s="28">
        <f t="shared" si="0"/>
        <v>9</v>
      </c>
      <c r="K45" s="28">
        <f t="shared" si="1"/>
        <v>1</v>
      </c>
      <c r="L45" s="28">
        <f t="shared" si="6"/>
        <v>2</v>
      </c>
      <c r="M45" s="28">
        <f t="shared" si="3"/>
        <v>2</v>
      </c>
      <c r="N45" s="28">
        <f t="shared" si="4"/>
        <v>2</v>
      </c>
      <c r="O45" s="28">
        <f t="shared" si="5"/>
        <v>2</v>
      </c>
    </row>
    <row r="46" spans="1:15" ht="13.2" x14ac:dyDescent="0.25">
      <c r="A46" s="32">
        <v>45492.504897557868</v>
      </c>
      <c r="C46" s="28" t="s">
        <v>156</v>
      </c>
      <c r="D46" s="28" t="s">
        <v>152</v>
      </c>
      <c r="E46" s="28" t="s">
        <v>153</v>
      </c>
      <c r="F46" s="28" t="s">
        <v>154</v>
      </c>
      <c r="G46" s="28" t="s">
        <v>155</v>
      </c>
      <c r="H46" s="28" t="s">
        <v>181</v>
      </c>
      <c r="J46" s="28">
        <f t="shared" si="0"/>
        <v>9</v>
      </c>
      <c r="K46" s="28">
        <f t="shared" si="1"/>
        <v>1</v>
      </c>
      <c r="L46" s="28">
        <f t="shared" si="6"/>
        <v>2</v>
      </c>
      <c r="M46" s="28">
        <f t="shared" si="3"/>
        <v>2</v>
      </c>
      <c r="N46" s="28">
        <f t="shared" si="4"/>
        <v>2</v>
      </c>
      <c r="O46" s="28">
        <f t="shared" si="5"/>
        <v>2</v>
      </c>
    </row>
    <row r="47" spans="1:15" ht="13.2" x14ac:dyDescent="0.25">
      <c r="A47" s="32">
        <v>45492.517205821758</v>
      </c>
      <c r="C47" s="28" t="s">
        <v>156</v>
      </c>
      <c r="D47" s="28" t="s">
        <v>152</v>
      </c>
      <c r="E47" s="28" t="s">
        <v>153</v>
      </c>
      <c r="F47" s="28" t="s">
        <v>154</v>
      </c>
      <c r="G47" s="28" t="s">
        <v>159</v>
      </c>
      <c r="H47" s="28" t="s">
        <v>182</v>
      </c>
      <c r="J47" s="28">
        <f t="shared" si="0"/>
        <v>8</v>
      </c>
      <c r="K47" s="28">
        <f t="shared" si="1"/>
        <v>1</v>
      </c>
      <c r="L47" s="28">
        <f t="shared" si="6"/>
        <v>2</v>
      </c>
      <c r="M47" s="28">
        <f t="shared" si="3"/>
        <v>2</v>
      </c>
      <c r="N47" s="28">
        <f t="shared" si="4"/>
        <v>2</v>
      </c>
      <c r="O47" s="28">
        <f t="shared" si="5"/>
        <v>1</v>
      </c>
    </row>
    <row r="48" spans="1:15" ht="13.2" x14ac:dyDescent="0.25">
      <c r="A48" s="32">
        <v>45492.566573634263</v>
      </c>
      <c r="C48" s="28" t="s">
        <v>151</v>
      </c>
      <c r="D48" s="28" t="s">
        <v>152</v>
      </c>
      <c r="E48" s="28" t="s">
        <v>153</v>
      </c>
      <c r="F48" s="28" t="s">
        <v>154</v>
      </c>
      <c r="G48" s="28" t="s">
        <v>159</v>
      </c>
      <c r="H48" s="28" t="s">
        <v>183</v>
      </c>
      <c r="J48" s="28">
        <f t="shared" si="0"/>
        <v>9</v>
      </c>
      <c r="K48" s="28">
        <f t="shared" si="1"/>
        <v>2</v>
      </c>
      <c r="L48" s="28">
        <f t="shared" si="6"/>
        <v>2</v>
      </c>
      <c r="M48" s="28">
        <f t="shared" si="3"/>
        <v>2</v>
      </c>
      <c r="N48" s="28">
        <f t="shared" si="4"/>
        <v>2</v>
      </c>
      <c r="O48" s="28">
        <f t="shared" si="5"/>
        <v>1</v>
      </c>
    </row>
    <row r="49" spans="1:15" ht="13.2" x14ac:dyDescent="0.25">
      <c r="A49" s="32">
        <v>45492.614588414348</v>
      </c>
      <c r="C49" s="28" t="s">
        <v>156</v>
      </c>
      <c r="D49" s="28" t="s">
        <v>162</v>
      </c>
      <c r="E49" s="28" t="s">
        <v>157</v>
      </c>
      <c r="F49" s="28" t="s">
        <v>154</v>
      </c>
      <c r="G49" s="28" t="s">
        <v>159</v>
      </c>
      <c r="H49" s="28" t="s">
        <v>184</v>
      </c>
      <c r="J49" s="28">
        <f t="shared" si="0"/>
        <v>6</v>
      </c>
      <c r="K49" s="28">
        <f t="shared" si="1"/>
        <v>1</v>
      </c>
      <c r="L49" s="28">
        <f t="shared" si="6"/>
        <v>1</v>
      </c>
      <c r="M49" s="28">
        <f t="shared" si="3"/>
        <v>1</v>
      </c>
      <c r="N49" s="28">
        <f t="shared" si="4"/>
        <v>2</v>
      </c>
      <c r="O49" s="28">
        <f t="shared" si="5"/>
        <v>1</v>
      </c>
    </row>
    <row r="50" spans="1:15" ht="13.2" x14ac:dyDescent="0.25">
      <c r="A50" s="32">
        <v>45492.679165636575</v>
      </c>
      <c r="C50" s="28" t="s">
        <v>151</v>
      </c>
      <c r="D50" s="28" t="s">
        <v>152</v>
      </c>
      <c r="E50" s="28" t="s">
        <v>153</v>
      </c>
      <c r="F50" s="28" t="s">
        <v>154</v>
      </c>
      <c r="G50" s="28" t="s">
        <v>155</v>
      </c>
      <c r="H50" s="28" t="s">
        <v>185</v>
      </c>
      <c r="J50" s="28">
        <f t="shared" si="0"/>
        <v>10</v>
      </c>
      <c r="K50" s="28">
        <f t="shared" si="1"/>
        <v>2</v>
      </c>
      <c r="L50" s="28">
        <f t="shared" si="6"/>
        <v>2</v>
      </c>
      <c r="M50" s="28">
        <f t="shared" si="3"/>
        <v>2</v>
      </c>
      <c r="N50" s="28">
        <f t="shared" si="4"/>
        <v>2</v>
      </c>
      <c r="O50" s="28">
        <f t="shared" si="5"/>
        <v>2</v>
      </c>
    </row>
    <row r="51" spans="1:15" ht="13.2" x14ac:dyDescent="0.25">
      <c r="A51" s="32">
        <v>45492.682149849541</v>
      </c>
      <c r="C51" s="28" t="s">
        <v>156</v>
      </c>
      <c r="D51" s="28" t="s">
        <v>152</v>
      </c>
      <c r="E51" s="28" t="s">
        <v>153</v>
      </c>
      <c r="F51" s="28" t="s">
        <v>154</v>
      </c>
      <c r="G51" s="28" t="s">
        <v>159</v>
      </c>
      <c r="H51" s="28" t="s">
        <v>186</v>
      </c>
      <c r="J51" s="28">
        <f t="shared" si="0"/>
        <v>8</v>
      </c>
      <c r="K51" s="28">
        <f t="shared" si="1"/>
        <v>1</v>
      </c>
      <c r="L51" s="28">
        <f t="shared" si="6"/>
        <v>2</v>
      </c>
      <c r="M51" s="28">
        <f t="shared" si="3"/>
        <v>2</v>
      </c>
      <c r="N51" s="28">
        <f t="shared" si="4"/>
        <v>2</v>
      </c>
      <c r="O51" s="28">
        <f t="shared" si="5"/>
        <v>1</v>
      </c>
    </row>
    <row r="52" spans="1:15" ht="13.2" x14ac:dyDescent="0.25">
      <c r="A52" s="32">
        <v>45492.778214699079</v>
      </c>
      <c r="C52" s="28" t="s">
        <v>151</v>
      </c>
      <c r="D52" s="28" t="s">
        <v>152</v>
      </c>
      <c r="E52" s="28" t="s">
        <v>153</v>
      </c>
      <c r="F52" s="28" t="s">
        <v>160</v>
      </c>
      <c r="G52" s="28" t="s">
        <v>159</v>
      </c>
      <c r="H52" s="28" t="s">
        <v>187</v>
      </c>
      <c r="J52" s="28">
        <f t="shared" si="0"/>
        <v>7</v>
      </c>
      <c r="K52" s="28">
        <f t="shared" si="1"/>
        <v>2</v>
      </c>
      <c r="L52" s="28">
        <f t="shared" si="6"/>
        <v>2</v>
      </c>
      <c r="M52" s="28">
        <f t="shared" si="3"/>
        <v>2</v>
      </c>
      <c r="N52" s="28">
        <f t="shared" si="4"/>
        <v>0</v>
      </c>
      <c r="O52" s="28">
        <f t="shared" si="5"/>
        <v>1</v>
      </c>
    </row>
    <row r="53" spans="1:15" ht="13.2" x14ac:dyDescent="0.25">
      <c r="A53" s="32">
        <v>45493.31815259259</v>
      </c>
      <c r="C53" s="28" t="s">
        <v>156</v>
      </c>
      <c r="D53" s="28" t="s">
        <v>152</v>
      </c>
      <c r="E53" s="28" t="s">
        <v>157</v>
      </c>
      <c r="F53" s="28" t="s">
        <v>154</v>
      </c>
      <c r="G53" s="28" t="s">
        <v>155</v>
      </c>
      <c r="H53" s="28" t="s">
        <v>188</v>
      </c>
      <c r="J53" s="28">
        <f t="shared" si="0"/>
        <v>8</v>
      </c>
      <c r="K53" s="28">
        <f t="shared" si="1"/>
        <v>1</v>
      </c>
      <c r="L53" s="28">
        <f t="shared" si="6"/>
        <v>2</v>
      </c>
      <c r="M53" s="28">
        <f t="shared" si="3"/>
        <v>1</v>
      </c>
      <c r="N53" s="28">
        <f t="shared" si="4"/>
        <v>2</v>
      </c>
      <c r="O53" s="28">
        <f t="shared" si="5"/>
        <v>2</v>
      </c>
    </row>
    <row r="54" spans="1:15" ht="13.2" x14ac:dyDescent="0.25">
      <c r="A54" s="32">
        <v>45493.332410567135</v>
      </c>
      <c r="C54" s="28" t="s">
        <v>156</v>
      </c>
      <c r="D54" s="28" t="s">
        <v>152</v>
      </c>
      <c r="E54" s="28" t="s">
        <v>157</v>
      </c>
      <c r="F54" s="28" t="s">
        <v>154</v>
      </c>
      <c r="G54" s="28" t="s">
        <v>155</v>
      </c>
      <c r="H54" s="28" t="s">
        <v>189</v>
      </c>
      <c r="J54" s="28">
        <f t="shared" si="0"/>
        <v>8</v>
      </c>
      <c r="K54" s="28">
        <f t="shared" si="1"/>
        <v>1</v>
      </c>
      <c r="L54" s="28">
        <f t="shared" si="6"/>
        <v>2</v>
      </c>
      <c r="M54" s="28">
        <f t="shared" si="3"/>
        <v>1</v>
      </c>
      <c r="N54" s="28">
        <f t="shared" si="4"/>
        <v>2</v>
      </c>
      <c r="O54" s="28">
        <f t="shared" si="5"/>
        <v>2</v>
      </c>
    </row>
    <row r="55" spans="1:15" ht="13.2" x14ac:dyDescent="0.25">
      <c r="A55" s="32">
        <v>45493.382480798609</v>
      </c>
      <c r="C55" s="28" t="s">
        <v>151</v>
      </c>
      <c r="D55" s="28" t="s">
        <v>152</v>
      </c>
      <c r="E55" s="28" t="s">
        <v>157</v>
      </c>
      <c r="F55" s="28" t="s">
        <v>154</v>
      </c>
      <c r="G55" s="28" t="s">
        <v>155</v>
      </c>
      <c r="H55" s="28" t="s">
        <v>190</v>
      </c>
      <c r="J55" s="28">
        <f t="shared" si="0"/>
        <v>9</v>
      </c>
      <c r="K55" s="28">
        <f t="shared" si="1"/>
        <v>2</v>
      </c>
      <c r="L55" s="28">
        <f t="shared" si="6"/>
        <v>2</v>
      </c>
      <c r="M55" s="28">
        <f t="shared" si="3"/>
        <v>1</v>
      </c>
      <c r="N55" s="28">
        <f t="shared" si="4"/>
        <v>2</v>
      </c>
      <c r="O55" s="28">
        <f t="shared" si="5"/>
        <v>2</v>
      </c>
    </row>
    <row r="56" spans="1:15" ht="13.2" x14ac:dyDescent="0.25">
      <c r="A56" s="32">
        <v>45493.442559525458</v>
      </c>
      <c r="C56" s="28" t="s">
        <v>156</v>
      </c>
      <c r="D56" s="28" t="s">
        <v>152</v>
      </c>
      <c r="E56" s="28" t="s">
        <v>157</v>
      </c>
      <c r="F56" s="28" t="s">
        <v>154</v>
      </c>
      <c r="G56" s="28" t="s">
        <v>155</v>
      </c>
      <c r="H56" s="28" t="s">
        <v>191</v>
      </c>
      <c r="J56" s="28">
        <f t="shared" si="0"/>
        <v>8</v>
      </c>
      <c r="K56" s="28">
        <f t="shared" si="1"/>
        <v>1</v>
      </c>
      <c r="L56" s="28">
        <f t="shared" si="6"/>
        <v>2</v>
      </c>
      <c r="M56" s="28">
        <f t="shared" si="3"/>
        <v>1</v>
      </c>
      <c r="N56" s="28">
        <f t="shared" si="4"/>
        <v>2</v>
      </c>
      <c r="O56" s="28">
        <f t="shared" si="5"/>
        <v>2</v>
      </c>
    </row>
    <row r="57" spans="1:15" ht="13.2" x14ac:dyDescent="0.25">
      <c r="A57" s="32">
        <v>45493.464628321759</v>
      </c>
      <c r="C57" s="28" t="s">
        <v>156</v>
      </c>
      <c r="D57" s="28" t="s">
        <v>152</v>
      </c>
      <c r="E57" s="28" t="s">
        <v>157</v>
      </c>
      <c r="F57" s="28" t="s">
        <v>160</v>
      </c>
      <c r="G57" s="28" t="s">
        <v>159</v>
      </c>
      <c r="H57" s="28" t="s">
        <v>192</v>
      </c>
      <c r="J57" s="28">
        <f t="shared" si="0"/>
        <v>5</v>
      </c>
      <c r="K57" s="28">
        <f t="shared" si="1"/>
        <v>1</v>
      </c>
      <c r="L57" s="28">
        <f t="shared" si="6"/>
        <v>2</v>
      </c>
      <c r="M57" s="28">
        <f t="shared" si="3"/>
        <v>1</v>
      </c>
      <c r="N57" s="28">
        <f t="shared" si="4"/>
        <v>0</v>
      </c>
      <c r="O57" s="28">
        <f t="shared" si="5"/>
        <v>1</v>
      </c>
    </row>
    <row r="58" spans="1:15" ht="13.2" x14ac:dyDescent="0.25">
      <c r="A58" s="32">
        <v>45493.527864479169</v>
      </c>
      <c r="C58" s="28" t="s">
        <v>156</v>
      </c>
      <c r="D58" s="28" t="s">
        <v>152</v>
      </c>
      <c r="E58" s="28" t="s">
        <v>153</v>
      </c>
      <c r="F58" s="28" t="s">
        <v>160</v>
      </c>
      <c r="G58" s="28" t="s">
        <v>155</v>
      </c>
      <c r="H58" s="28" t="s">
        <v>193</v>
      </c>
      <c r="J58" s="28">
        <f t="shared" si="0"/>
        <v>7</v>
      </c>
      <c r="K58" s="28">
        <f t="shared" si="1"/>
        <v>1</v>
      </c>
      <c r="L58" s="28">
        <f t="shared" si="6"/>
        <v>2</v>
      </c>
      <c r="M58" s="28">
        <f t="shared" si="3"/>
        <v>2</v>
      </c>
      <c r="N58" s="28">
        <f t="shared" si="4"/>
        <v>0</v>
      </c>
      <c r="O58" s="28">
        <f t="shared" si="5"/>
        <v>2</v>
      </c>
    </row>
    <row r="59" spans="1:15" ht="13.2" x14ac:dyDescent="0.25">
      <c r="A59" s="32">
        <v>45493.568320879625</v>
      </c>
      <c r="C59" s="28" t="s">
        <v>156</v>
      </c>
      <c r="D59" s="28" t="s">
        <v>152</v>
      </c>
      <c r="E59" s="28" t="s">
        <v>157</v>
      </c>
      <c r="F59" s="28" t="s">
        <v>154</v>
      </c>
      <c r="G59" s="28" t="s">
        <v>155</v>
      </c>
      <c r="H59" s="28" t="s">
        <v>194</v>
      </c>
      <c r="J59" s="28">
        <f t="shared" si="0"/>
        <v>8</v>
      </c>
      <c r="K59" s="28">
        <f t="shared" si="1"/>
        <v>1</v>
      </c>
      <c r="L59" s="28">
        <f t="shared" si="6"/>
        <v>2</v>
      </c>
      <c r="M59" s="28">
        <f t="shared" si="3"/>
        <v>1</v>
      </c>
      <c r="N59" s="28">
        <f t="shared" si="4"/>
        <v>2</v>
      </c>
      <c r="O59" s="28">
        <f t="shared" si="5"/>
        <v>2</v>
      </c>
    </row>
    <row r="60" spans="1:15" ht="13.2" x14ac:dyDescent="0.25">
      <c r="A60" s="32">
        <v>45493.568828194446</v>
      </c>
      <c r="C60" s="28" t="s">
        <v>151</v>
      </c>
      <c r="D60" s="28" t="s">
        <v>162</v>
      </c>
      <c r="E60" s="28" t="s">
        <v>153</v>
      </c>
      <c r="F60" s="28" t="s">
        <v>154</v>
      </c>
      <c r="G60" s="28" t="s">
        <v>155</v>
      </c>
      <c r="H60" s="28" t="s">
        <v>195</v>
      </c>
      <c r="J60" s="28">
        <f t="shared" si="0"/>
        <v>9</v>
      </c>
      <c r="K60" s="28">
        <f t="shared" si="1"/>
        <v>2</v>
      </c>
      <c r="L60" s="28">
        <f t="shared" si="6"/>
        <v>1</v>
      </c>
      <c r="M60" s="28">
        <f t="shared" si="3"/>
        <v>2</v>
      </c>
      <c r="N60" s="28">
        <f t="shared" si="4"/>
        <v>2</v>
      </c>
      <c r="O60" s="28">
        <f t="shared" si="5"/>
        <v>2</v>
      </c>
    </row>
    <row r="61" spans="1:15" ht="13.2" x14ac:dyDescent="0.25">
      <c r="A61" s="32">
        <v>45493.683111886574</v>
      </c>
      <c r="C61" s="28" t="s">
        <v>151</v>
      </c>
      <c r="D61" s="28" t="s">
        <v>152</v>
      </c>
      <c r="E61" s="28" t="s">
        <v>157</v>
      </c>
      <c r="F61" s="28" t="s">
        <v>160</v>
      </c>
      <c r="G61" s="28" t="s">
        <v>159</v>
      </c>
      <c r="H61" s="28" t="s">
        <v>196</v>
      </c>
      <c r="J61" s="28">
        <f t="shared" si="0"/>
        <v>6</v>
      </c>
      <c r="K61" s="28">
        <f t="shared" si="1"/>
        <v>2</v>
      </c>
      <c r="L61" s="28">
        <f t="shared" si="6"/>
        <v>2</v>
      </c>
      <c r="M61" s="28">
        <f t="shared" si="3"/>
        <v>1</v>
      </c>
      <c r="N61" s="28">
        <f t="shared" si="4"/>
        <v>0</v>
      </c>
      <c r="O61" s="28">
        <f t="shared" si="5"/>
        <v>1</v>
      </c>
    </row>
    <row r="62" spans="1:15" ht="13.2" x14ac:dyDescent="0.25">
      <c r="A62" s="32">
        <v>45493.867979375005</v>
      </c>
      <c r="C62" s="28" t="s">
        <v>156</v>
      </c>
      <c r="D62" s="28" t="s">
        <v>152</v>
      </c>
      <c r="E62" s="28" t="s">
        <v>153</v>
      </c>
      <c r="F62" s="28" t="s">
        <v>166</v>
      </c>
      <c r="G62" s="28" t="s">
        <v>155</v>
      </c>
      <c r="H62" s="28" t="s">
        <v>197</v>
      </c>
      <c r="J62" s="28">
        <f t="shared" si="0"/>
        <v>8</v>
      </c>
      <c r="K62" s="28">
        <f t="shared" si="1"/>
        <v>1</v>
      </c>
      <c r="L62" s="28">
        <f t="shared" si="6"/>
        <v>2</v>
      </c>
      <c r="M62" s="28">
        <f t="shared" si="3"/>
        <v>2</v>
      </c>
      <c r="N62" s="28">
        <f t="shared" si="4"/>
        <v>1</v>
      </c>
      <c r="O62" s="28">
        <f t="shared" si="5"/>
        <v>2</v>
      </c>
    </row>
    <row r="63" spans="1:15" ht="13.2" x14ac:dyDescent="0.25">
      <c r="A63" s="32">
        <v>45494.396574421291</v>
      </c>
      <c r="C63" s="28" t="s">
        <v>151</v>
      </c>
      <c r="D63" s="28" t="s">
        <v>162</v>
      </c>
      <c r="E63" s="28" t="s">
        <v>157</v>
      </c>
      <c r="F63" s="28" t="s">
        <v>160</v>
      </c>
      <c r="G63" s="28" t="s">
        <v>155</v>
      </c>
      <c r="H63" s="28" t="s">
        <v>198</v>
      </c>
      <c r="J63" s="28">
        <f t="shared" si="0"/>
        <v>6</v>
      </c>
      <c r="K63" s="28">
        <f t="shared" si="1"/>
        <v>2</v>
      </c>
      <c r="L63" s="28">
        <f t="shared" si="6"/>
        <v>1</v>
      </c>
      <c r="M63" s="28">
        <f t="shared" si="3"/>
        <v>1</v>
      </c>
      <c r="N63" s="28">
        <f t="shared" si="4"/>
        <v>0</v>
      </c>
      <c r="O63" s="28">
        <f t="shared" si="5"/>
        <v>2</v>
      </c>
    </row>
    <row r="64" spans="1:15" ht="13.2" x14ac:dyDescent="0.25">
      <c r="A64" s="32">
        <v>45494.399103703705</v>
      </c>
      <c r="C64" s="28" t="s">
        <v>156</v>
      </c>
      <c r="D64" s="28" t="s">
        <v>152</v>
      </c>
      <c r="E64" s="28" t="s">
        <v>157</v>
      </c>
      <c r="F64" s="28" t="s">
        <v>154</v>
      </c>
      <c r="G64" s="28" t="s">
        <v>155</v>
      </c>
      <c r="H64" s="28" t="s">
        <v>199</v>
      </c>
      <c r="J64" s="28">
        <f t="shared" si="0"/>
        <v>8</v>
      </c>
      <c r="K64" s="28">
        <f t="shared" si="1"/>
        <v>1</v>
      </c>
      <c r="L64" s="28">
        <f t="shared" si="6"/>
        <v>2</v>
      </c>
      <c r="M64" s="28">
        <f t="shared" si="3"/>
        <v>1</v>
      </c>
      <c r="N64" s="28">
        <f t="shared" si="4"/>
        <v>2</v>
      </c>
      <c r="O64" s="28">
        <f t="shared" si="5"/>
        <v>2</v>
      </c>
    </row>
    <row r="65" spans="1:15" ht="13.2" x14ac:dyDescent="0.25">
      <c r="A65" s="32">
        <v>45494.414036851857</v>
      </c>
      <c r="C65" s="28" t="s">
        <v>156</v>
      </c>
      <c r="D65" s="28" t="s">
        <v>152</v>
      </c>
      <c r="E65" s="28" t="s">
        <v>157</v>
      </c>
      <c r="F65" s="28" t="s">
        <v>154</v>
      </c>
      <c r="G65" s="28" t="s">
        <v>155</v>
      </c>
      <c r="H65" s="28" t="s">
        <v>200</v>
      </c>
      <c r="J65" s="28">
        <f t="shared" si="0"/>
        <v>8</v>
      </c>
      <c r="K65" s="28">
        <f t="shared" si="1"/>
        <v>1</v>
      </c>
      <c r="L65" s="28">
        <f t="shared" si="6"/>
        <v>2</v>
      </c>
      <c r="M65" s="28">
        <f t="shared" si="3"/>
        <v>1</v>
      </c>
      <c r="N65" s="28">
        <f t="shared" si="4"/>
        <v>2</v>
      </c>
      <c r="O65" s="28">
        <f t="shared" si="5"/>
        <v>2</v>
      </c>
    </row>
    <row r="66" spans="1:15" ht="13.2" x14ac:dyDescent="0.25">
      <c r="A66" s="32">
        <v>45494.456361851851</v>
      </c>
      <c r="C66" s="28" t="s">
        <v>156</v>
      </c>
      <c r="D66" s="28" t="s">
        <v>152</v>
      </c>
      <c r="E66" s="28" t="s">
        <v>165</v>
      </c>
      <c r="F66" s="28" t="s">
        <v>154</v>
      </c>
      <c r="G66" s="28" t="s">
        <v>155</v>
      </c>
      <c r="H66" s="28" t="s">
        <v>201</v>
      </c>
      <c r="J66" s="28">
        <f t="shared" si="0"/>
        <v>7</v>
      </c>
      <c r="K66" s="28">
        <f t="shared" si="1"/>
        <v>1</v>
      </c>
      <c r="L66" s="28">
        <f t="shared" si="6"/>
        <v>2</v>
      </c>
      <c r="M66" s="28">
        <f t="shared" si="3"/>
        <v>0</v>
      </c>
      <c r="N66" s="28">
        <f t="shared" si="4"/>
        <v>2</v>
      </c>
      <c r="O66" s="28">
        <f t="shared" si="5"/>
        <v>2</v>
      </c>
    </row>
    <row r="67" spans="1:15" ht="13.2" x14ac:dyDescent="0.25">
      <c r="A67" s="32">
        <v>45494.483098495373</v>
      </c>
      <c r="C67" s="28" t="s">
        <v>151</v>
      </c>
      <c r="D67" s="28" t="s">
        <v>152</v>
      </c>
      <c r="E67" s="28" t="s">
        <v>157</v>
      </c>
      <c r="F67" s="28" t="s">
        <v>154</v>
      </c>
      <c r="G67" s="28" t="s">
        <v>155</v>
      </c>
      <c r="H67" s="28" t="s">
        <v>202</v>
      </c>
      <c r="J67" s="28">
        <f t="shared" si="0"/>
        <v>9</v>
      </c>
      <c r="K67" s="28">
        <f t="shared" si="1"/>
        <v>2</v>
      </c>
      <c r="L67" s="28">
        <f t="shared" si="6"/>
        <v>2</v>
      </c>
      <c r="M67" s="28">
        <f t="shared" si="3"/>
        <v>1</v>
      </c>
      <c r="N67" s="28">
        <f t="shared" si="4"/>
        <v>2</v>
      </c>
      <c r="O67" s="28">
        <f t="shared" si="5"/>
        <v>2</v>
      </c>
    </row>
    <row r="68" spans="1:15" ht="13.2" x14ac:dyDescent="0.25">
      <c r="A68" s="32">
        <v>45495.460159571754</v>
      </c>
      <c r="C68" s="28" t="s">
        <v>156</v>
      </c>
      <c r="D68" s="28" t="s">
        <v>152</v>
      </c>
      <c r="E68" s="28" t="s">
        <v>153</v>
      </c>
      <c r="F68" s="28" t="s">
        <v>154</v>
      </c>
      <c r="G68" s="28" t="s">
        <v>155</v>
      </c>
      <c r="H68" s="28" t="s">
        <v>203</v>
      </c>
      <c r="J68" s="28">
        <f t="shared" si="0"/>
        <v>9</v>
      </c>
      <c r="K68" s="28">
        <f t="shared" si="1"/>
        <v>1</v>
      </c>
      <c r="L68" s="28">
        <f t="shared" si="6"/>
        <v>2</v>
      </c>
      <c r="M68" s="28">
        <f t="shared" si="3"/>
        <v>2</v>
      </c>
      <c r="N68" s="28">
        <f t="shared" si="4"/>
        <v>2</v>
      </c>
      <c r="O68" s="28">
        <f t="shared" si="5"/>
        <v>2</v>
      </c>
    </row>
    <row r="69" spans="1:15" ht="13.2" x14ac:dyDescent="0.25">
      <c r="A69" s="32">
        <v>45495.540344594905</v>
      </c>
      <c r="C69" s="28" t="s">
        <v>151</v>
      </c>
      <c r="D69" s="28" t="s">
        <v>162</v>
      </c>
      <c r="E69" s="28" t="s">
        <v>157</v>
      </c>
      <c r="F69" s="28" t="s">
        <v>154</v>
      </c>
      <c r="G69" s="28" t="s">
        <v>159</v>
      </c>
      <c r="H69" s="28" t="s">
        <v>204</v>
      </c>
      <c r="J69" s="28">
        <f t="shared" si="0"/>
        <v>7</v>
      </c>
      <c r="K69" s="28">
        <f t="shared" si="1"/>
        <v>2</v>
      </c>
      <c r="L69" s="28">
        <f t="shared" si="6"/>
        <v>1</v>
      </c>
      <c r="M69" s="28">
        <f t="shared" si="3"/>
        <v>1</v>
      </c>
      <c r="N69" s="28">
        <f t="shared" si="4"/>
        <v>2</v>
      </c>
      <c r="O69" s="28">
        <f t="shared" si="5"/>
        <v>1</v>
      </c>
    </row>
    <row r="70" spans="1:15" ht="13.2" x14ac:dyDescent="0.25">
      <c r="A70" s="32">
        <v>45495.548815775459</v>
      </c>
      <c r="C70" s="28" t="s">
        <v>151</v>
      </c>
      <c r="D70" s="28" t="s">
        <v>152</v>
      </c>
      <c r="E70" s="28" t="s">
        <v>157</v>
      </c>
      <c r="F70" s="28" t="s">
        <v>154</v>
      </c>
      <c r="G70" s="28" t="s">
        <v>155</v>
      </c>
      <c r="H70" s="28" t="s">
        <v>205</v>
      </c>
      <c r="J70" s="28">
        <f t="shared" si="0"/>
        <v>9</v>
      </c>
      <c r="K70" s="28">
        <f t="shared" si="1"/>
        <v>2</v>
      </c>
      <c r="L70" s="28">
        <f t="shared" si="6"/>
        <v>2</v>
      </c>
      <c r="M70" s="28">
        <f t="shared" si="3"/>
        <v>1</v>
      </c>
      <c r="N70" s="28">
        <f t="shared" si="4"/>
        <v>2</v>
      </c>
      <c r="O70" s="28">
        <f t="shared" si="5"/>
        <v>2</v>
      </c>
    </row>
    <row r="71" spans="1:15" ht="13.2" x14ac:dyDescent="0.25">
      <c r="A71" s="32">
        <v>45495.606536122687</v>
      </c>
      <c r="C71" s="28" t="s">
        <v>156</v>
      </c>
      <c r="D71" s="28" t="s">
        <v>162</v>
      </c>
      <c r="E71" s="28" t="s">
        <v>153</v>
      </c>
      <c r="F71" s="28" t="s">
        <v>154</v>
      </c>
      <c r="G71" s="28" t="s">
        <v>155</v>
      </c>
      <c r="H71" s="28" t="s">
        <v>206</v>
      </c>
      <c r="J71" s="28">
        <f t="shared" si="0"/>
        <v>8</v>
      </c>
      <c r="K71" s="28">
        <f t="shared" si="1"/>
        <v>1</v>
      </c>
      <c r="L71" s="28">
        <f t="shared" si="6"/>
        <v>1</v>
      </c>
      <c r="M71" s="28">
        <f t="shared" si="3"/>
        <v>2</v>
      </c>
      <c r="N71" s="28">
        <f t="shared" si="4"/>
        <v>2</v>
      </c>
      <c r="O71" s="28">
        <f t="shared" si="5"/>
        <v>2</v>
      </c>
    </row>
    <row r="72" spans="1:15" ht="13.2" x14ac:dyDescent="0.25">
      <c r="A72" s="32">
        <v>45495.679400277775</v>
      </c>
      <c r="C72" s="28" t="s">
        <v>156</v>
      </c>
      <c r="D72" s="28" t="s">
        <v>162</v>
      </c>
      <c r="E72" s="28" t="s">
        <v>153</v>
      </c>
      <c r="F72" s="28" t="s">
        <v>166</v>
      </c>
      <c r="G72" s="28" t="s">
        <v>155</v>
      </c>
      <c r="H72" s="28" t="s">
        <v>207</v>
      </c>
      <c r="J72" s="28">
        <f t="shared" si="0"/>
        <v>7</v>
      </c>
      <c r="K72" s="28">
        <f t="shared" si="1"/>
        <v>1</v>
      </c>
      <c r="L72" s="28">
        <f t="shared" si="6"/>
        <v>1</v>
      </c>
      <c r="M72" s="28">
        <f t="shared" si="3"/>
        <v>2</v>
      </c>
      <c r="N72" s="28">
        <f t="shared" si="4"/>
        <v>1</v>
      </c>
      <c r="O72" s="28">
        <f t="shared" si="5"/>
        <v>2</v>
      </c>
    </row>
    <row r="73" spans="1:15" ht="13.2" x14ac:dyDescent="0.25">
      <c r="A73" s="32">
        <v>45495.68194159722</v>
      </c>
      <c r="C73" s="28" t="s">
        <v>156</v>
      </c>
      <c r="D73" s="28" t="s">
        <v>152</v>
      </c>
      <c r="E73" s="28" t="s">
        <v>165</v>
      </c>
      <c r="F73" s="28" t="s">
        <v>160</v>
      </c>
      <c r="G73" s="28" t="s">
        <v>155</v>
      </c>
      <c r="H73" s="28" t="s">
        <v>208</v>
      </c>
      <c r="J73" s="28">
        <f t="shared" si="0"/>
        <v>5</v>
      </c>
      <c r="K73" s="28">
        <f t="shared" si="1"/>
        <v>1</v>
      </c>
      <c r="L73" s="28">
        <f t="shared" si="6"/>
        <v>2</v>
      </c>
      <c r="M73" s="28">
        <f t="shared" si="3"/>
        <v>0</v>
      </c>
      <c r="N73" s="28">
        <f t="shared" si="4"/>
        <v>0</v>
      </c>
      <c r="O73" s="28">
        <f t="shared" si="5"/>
        <v>2</v>
      </c>
    </row>
    <row r="74" spans="1:15" ht="13.2" x14ac:dyDescent="0.25">
      <c r="A74" s="32">
        <v>45495.696280370372</v>
      </c>
      <c r="C74" s="28" t="s">
        <v>156</v>
      </c>
      <c r="D74" s="28" t="s">
        <v>152</v>
      </c>
      <c r="E74" s="28" t="s">
        <v>153</v>
      </c>
      <c r="F74" s="28" t="s">
        <v>154</v>
      </c>
      <c r="G74" s="28" t="s">
        <v>155</v>
      </c>
      <c r="H74" s="28" t="s">
        <v>209</v>
      </c>
      <c r="J74" s="28">
        <f t="shared" si="0"/>
        <v>9</v>
      </c>
      <c r="K74" s="28">
        <f t="shared" si="1"/>
        <v>1</v>
      </c>
      <c r="L74" s="28">
        <f t="shared" si="6"/>
        <v>2</v>
      </c>
      <c r="M74" s="28">
        <f t="shared" si="3"/>
        <v>2</v>
      </c>
      <c r="N74" s="28">
        <f t="shared" si="4"/>
        <v>2</v>
      </c>
      <c r="O74" s="28">
        <f t="shared" si="5"/>
        <v>2</v>
      </c>
    </row>
    <row r="75" spans="1:15" ht="13.2" x14ac:dyDescent="0.25">
      <c r="A75" s="32">
        <v>45495.710987615741</v>
      </c>
      <c r="C75" s="28" t="s">
        <v>151</v>
      </c>
      <c r="D75" s="28" t="s">
        <v>152</v>
      </c>
      <c r="E75" s="28" t="s">
        <v>157</v>
      </c>
      <c r="F75" s="28" t="s">
        <v>154</v>
      </c>
      <c r="G75" s="28" t="s">
        <v>155</v>
      </c>
      <c r="H75" s="28" t="s">
        <v>210</v>
      </c>
      <c r="J75" s="28">
        <f t="shared" si="0"/>
        <v>9</v>
      </c>
      <c r="K75" s="28">
        <f t="shared" si="1"/>
        <v>2</v>
      </c>
      <c r="L75" s="28">
        <f t="shared" si="6"/>
        <v>2</v>
      </c>
      <c r="M75" s="28">
        <f t="shared" si="3"/>
        <v>1</v>
      </c>
      <c r="N75" s="28">
        <f t="shared" si="4"/>
        <v>2</v>
      </c>
      <c r="O75" s="28">
        <f t="shared" si="5"/>
        <v>2</v>
      </c>
    </row>
    <row r="76" spans="1:15" ht="13.2" x14ac:dyDescent="0.25">
      <c r="A76" s="32">
        <v>45495.787450185184</v>
      </c>
      <c r="C76" s="28" t="s">
        <v>156</v>
      </c>
      <c r="D76" s="28" t="s">
        <v>152</v>
      </c>
      <c r="E76" s="28" t="s">
        <v>165</v>
      </c>
      <c r="F76" s="28" t="s">
        <v>154</v>
      </c>
      <c r="G76" s="28" t="s">
        <v>155</v>
      </c>
      <c r="H76" s="28" t="s">
        <v>211</v>
      </c>
      <c r="J76" s="28">
        <f t="shared" si="0"/>
        <v>7</v>
      </c>
      <c r="K76" s="28">
        <f t="shared" si="1"/>
        <v>1</v>
      </c>
      <c r="L76" s="28">
        <f t="shared" si="6"/>
        <v>2</v>
      </c>
      <c r="M76" s="28">
        <f t="shared" si="3"/>
        <v>0</v>
      </c>
      <c r="N76" s="28">
        <f t="shared" si="4"/>
        <v>2</v>
      </c>
      <c r="O76" s="28">
        <f t="shared" si="5"/>
        <v>2</v>
      </c>
    </row>
    <row r="77" spans="1:15" ht="13.2" x14ac:dyDescent="0.25">
      <c r="A77" s="32">
        <v>45496.384900844903</v>
      </c>
      <c r="C77" s="28" t="s">
        <v>156</v>
      </c>
      <c r="D77" s="28" t="s">
        <v>162</v>
      </c>
      <c r="E77" s="28" t="s">
        <v>157</v>
      </c>
      <c r="F77" s="28" t="s">
        <v>154</v>
      </c>
      <c r="G77" s="28" t="s">
        <v>155</v>
      </c>
      <c r="H77" s="28" t="s">
        <v>212</v>
      </c>
      <c r="J77" s="28">
        <f t="shared" si="0"/>
        <v>7</v>
      </c>
      <c r="K77" s="28">
        <f t="shared" si="1"/>
        <v>1</v>
      </c>
      <c r="L77" s="28">
        <f t="shared" si="6"/>
        <v>1</v>
      </c>
      <c r="M77" s="28">
        <f t="shared" si="3"/>
        <v>1</v>
      </c>
      <c r="N77" s="28">
        <f t="shared" si="4"/>
        <v>2</v>
      </c>
      <c r="O77" s="28">
        <f t="shared" si="5"/>
        <v>2</v>
      </c>
    </row>
    <row r="78" spans="1:15" ht="13.2" x14ac:dyDescent="0.25">
      <c r="A78" s="32">
        <v>45496.401432488427</v>
      </c>
      <c r="C78" s="28" t="s">
        <v>156</v>
      </c>
      <c r="D78" s="28" t="s">
        <v>152</v>
      </c>
      <c r="E78" s="28" t="s">
        <v>153</v>
      </c>
      <c r="F78" s="28" t="s">
        <v>154</v>
      </c>
      <c r="G78" s="28" t="s">
        <v>159</v>
      </c>
      <c r="H78" s="28" t="s">
        <v>213</v>
      </c>
      <c r="J78" s="28">
        <f t="shared" si="0"/>
        <v>8</v>
      </c>
      <c r="K78" s="28">
        <f t="shared" si="1"/>
        <v>1</v>
      </c>
      <c r="L78" s="28">
        <f t="shared" si="6"/>
        <v>2</v>
      </c>
      <c r="M78" s="28">
        <f t="shared" si="3"/>
        <v>2</v>
      </c>
      <c r="N78" s="28">
        <f t="shared" si="4"/>
        <v>2</v>
      </c>
      <c r="O78" s="28">
        <f t="shared" si="5"/>
        <v>1</v>
      </c>
    </row>
    <row r="79" spans="1:15" ht="13.2" x14ac:dyDescent="0.25">
      <c r="A79" s="32">
        <v>45496.415974884258</v>
      </c>
      <c r="C79" s="28" t="s">
        <v>156</v>
      </c>
      <c r="D79" s="28" t="s">
        <v>152</v>
      </c>
      <c r="E79" s="28" t="s">
        <v>157</v>
      </c>
      <c r="F79" s="28" t="s">
        <v>154</v>
      </c>
      <c r="G79" s="28" t="s">
        <v>155</v>
      </c>
      <c r="H79" s="28" t="s">
        <v>214</v>
      </c>
      <c r="J79" s="28">
        <f t="shared" si="0"/>
        <v>8</v>
      </c>
      <c r="K79" s="28">
        <f t="shared" si="1"/>
        <v>1</v>
      </c>
      <c r="L79" s="28">
        <f t="shared" si="6"/>
        <v>2</v>
      </c>
      <c r="M79" s="28">
        <f t="shared" si="3"/>
        <v>1</v>
      </c>
      <c r="N79" s="28">
        <f t="shared" si="4"/>
        <v>2</v>
      </c>
      <c r="O79" s="28">
        <f t="shared" si="5"/>
        <v>2</v>
      </c>
    </row>
    <row r="80" spans="1:15" ht="13.2" x14ac:dyDescent="0.25">
      <c r="A80" s="32">
        <v>45496.457489502311</v>
      </c>
      <c r="C80" s="28" t="s">
        <v>151</v>
      </c>
      <c r="D80" s="28" t="s">
        <v>152</v>
      </c>
      <c r="E80" s="28" t="s">
        <v>157</v>
      </c>
      <c r="F80" s="28" t="s">
        <v>154</v>
      </c>
      <c r="G80" s="28" t="s">
        <v>155</v>
      </c>
      <c r="H80" s="28" t="s">
        <v>215</v>
      </c>
      <c r="J80" s="28">
        <f t="shared" si="0"/>
        <v>9</v>
      </c>
      <c r="K80" s="28">
        <f t="shared" si="1"/>
        <v>2</v>
      </c>
      <c r="L80" s="28">
        <f t="shared" si="6"/>
        <v>2</v>
      </c>
      <c r="M80" s="28">
        <f t="shared" si="3"/>
        <v>1</v>
      </c>
      <c r="N80" s="28">
        <f t="shared" si="4"/>
        <v>2</v>
      </c>
      <c r="O80" s="28">
        <f t="shared" si="5"/>
        <v>2</v>
      </c>
    </row>
    <row r="81" spans="1:15" ht="13.2" x14ac:dyDescent="0.25">
      <c r="A81" s="32">
        <v>45496.607411527773</v>
      </c>
      <c r="C81" s="28" t="s">
        <v>151</v>
      </c>
      <c r="D81" s="28" t="s">
        <v>152</v>
      </c>
      <c r="E81" s="28" t="s">
        <v>157</v>
      </c>
      <c r="F81" s="28" t="s">
        <v>154</v>
      </c>
      <c r="G81" s="28" t="s">
        <v>155</v>
      </c>
      <c r="H81" s="28" t="s">
        <v>216</v>
      </c>
      <c r="J81" s="28">
        <f t="shared" si="0"/>
        <v>9</v>
      </c>
      <c r="K81" s="28">
        <f t="shared" si="1"/>
        <v>2</v>
      </c>
      <c r="L81" s="28">
        <f t="shared" si="6"/>
        <v>2</v>
      </c>
      <c r="M81" s="28">
        <f t="shared" si="3"/>
        <v>1</v>
      </c>
      <c r="N81" s="28">
        <f t="shared" si="4"/>
        <v>2</v>
      </c>
      <c r="O81" s="28">
        <f t="shared" si="5"/>
        <v>2</v>
      </c>
    </row>
    <row r="82" spans="1:15" ht="13.2" x14ac:dyDescent="0.25">
      <c r="A82" s="32">
        <v>45496.710640370366</v>
      </c>
      <c r="C82" s="28" t="s">
        <v>151</v>
      </c>
      <c r="D82" s="28" t="s">
        <v>152</v>
      </c>
      <c r="E82" s="28" t="s">
        <v>157</v>
      </c>
      <c r="F82" s="28" t="s">
        <v>154</v>
      </c>
      <c r="G82" s="28" t="s">
        <v>159</v>
      </c>
      <c r="H82" s="28" t="s">
        <v>217</v>
      </c>
      <c r="J82" s="28">
        <f t="shared" si="0"/>
        <v>8</v>
      </c>
      <c r="K82" s="28">
        <f t="shared" si="1"/>
        <v>2</v>
      </c>
      <c r="L82" s="28">
        <f t="shared" si="6"/>
        <v>2</v>
      </c>
      <c r="M82" s="28">
        <f t="shared" si="3"/>
        <v>1</v>
      </c>
      <c r="N82" s="28">
        <f t="shared" si="4"/>
        <v>2</v>
      </c>
      <c r="O82" s="28">
        <f t="shared" si="5"/>
        <v>1</v>
      </c>
    </row>
    <row r="83" spans="1:15" ht="13.2" x14ac:dyDescent="0.25">
      <c r="A83" s="32">
        <v>45496.770404872688</v>
      </c>
      <c r="C83" s="28" t="s">
        <v>156</v>
      </c>
      <c r="D83" s="28" t="s">
        <v>162</v>
      </c>
      <c r="E83" s="28" t="s">
        <v>157</v>
      </c>
      <c r="F83" s="28" t="s">
        <v>154</v>
      </c>
      <c r="G83" s="28" t="s">
        <v>218</v>
      </c>
      <c r="H83" s="28" t="s">
        <v>219</v>
      </c>
      <c r="J83" s="28">
        <f t="shared" si="0"/>
        <v>5</v>
      </c>
      <c r="K83" s="28">
        <f t="shared" si="1"/>
        <v>1</v>
      </c>
      <c r="L83" s="28">
        <f t="shared" si="6"/>
        <v>1</v>
      </c>
      <c r="M83" s="28">
        <f t="shared" si="3"/>
        <v>1</v>
      </c>
      <c r="N83" s="28">
        <f t="shared" si="4"/>
        <v>2</v>
      </c>
      <c r="O83" s="28">
        <f t="shared" si="5"/>
        <v>0</v>
      </c>
    </row>
    <row r="84" spans="1:15" ht="13.2" x14ac:dyDescent="0.25">
      <c r="A84" s="32">
        <v>45497.280299062499</v>
      </c>
      <c r="C84" s="28" t="s">
        <v>156</v>
      </c>
      <c r="D84" s="28" t="s">
        <v>152</v>
      </c>
      <c r="E84" s="28" t="s">
        <v>165</v>
      </c>
      <c r="F84" s="28" t="s">
        <v>154</v>
      </c>
      <c r="G84" s="28" t="s">
        <v>155</v>
      </c>
      <c r="H84" s="28" t="s">
        <v>220</v>
      </c>
      <c r="J84" s="28">
        <f t="shared" si="0"/>
        <v>7</v>
      </c>
      <c r="K84" s="28">
        <f t="shared" si="1"/>
        <v>1</v>
      </c>
      <c r="L84" s="28">
        <f t="shared" si="6"/>
        <v>2</v>
      </c>
      <c r="M84" s="28">
        <f t="shared" si="3"/>
        <v>0</v>
      </c>
      <c r="N84" s="28">
        <f t="shared" si="4"/>
        <v>2</v>
      </c>
      <c r="O84" s="28">
        <f t="shared" si="5"/>
        <v>2</v>
      </c>
    </row>
    <row r="85" spans="1:15" ht="13.2" x14ac:dyDescent="0.25">
      <c r="A85" s="32">
        <v>45497.303157824077</v>
      </c>
      <c r="C85" s="28" t="s">
        <v>156</v>
      </c>
      <c r="D85" s="28" t="s">
        <v>152</v>
      </c>
      <c r="E85" s="28" t="s">
        <v>157</v>
      </c>
      <c r="F85" s="28" t="s">
        <v>154</v>
      </c>
      <c r="G85" s="28" t="s">
        <v>159</v>
      </c>
      <c r="H85" s="28" t="s">
        <v>221</v>
      </c>
      <c r="J85" s="28">
        <f t="shared" si="0"/>
        <v>7</v>
      </c>
      <c r="K85" s="28">
        <f t="shared" si="1"/>
        <v>1</v>
      </c>
      <c r="L85" s="28">
        <f t="shared" si="6"/>
        <v>2</v>
      </c>
      <c r="M85" s="28">
        <f t="shared" si="3"/>
        <v>1</v>
      </c>
      <c r="N85" s="28">
        <f t="shared" si="4"/>
        <v>2</v>
      </c>
      <c r="O85" s="28">
        <f t="shared" si="5"/>
        <v>1</v>
      </c>
    </row>
    <row r="86" spans="1:15" ht="13.2" x14ac:dyDescent="0.25">
      <c r="A86" s="32">
        <v>45497.337677337964</v>
      </c>
      <c r="C86" s="28" t="s">
        <v>156</v>
      </c>
      <c r="D86" s="28" t="s">
        <v>152</v>
      </c>
      <c r="E86" s="28" t="s">
        <v>157</v>
      </c>
      <c r="F86" s="28" t="s">
        <v>154</v>
      </c>
      <c r="G86" s="28" t="s">
        <v>159</v>
      </c>
      <c r="H86" s="28" t="s">
        <v>222</v>
      </c>
      <c r="J86" s="28">
        <f t="shared" si="0"/>
        <v>7</v>
      </c>
      <c r="K86" s="28">
        <f t="shared" si="1"/>
        <v>1</v>
      </c>
      <c r="L86" s="28">
        <f t="shared" si="6"/>
        <v>2</v>
      </c>
      <c r="M86" s="28">
        <f t="shared" si="3"/>
        <v>1</v>
      </c>
      <c r="N86" s="28">
        <f t="shared" si="4"/>
        <v>2</v>
      </c>
      <c r="O86" s="28">
        <f t="shared" si="5"/>
        <v>1</v>
      </c>
    </row>
    <row r="87" spans="1:15" ht="13.2" x14ac:dyDescent="0.25">
      <c r="A87" s="32">
        <v>45497.355216203709</v>
      </c>
      <c r="C87" s="28" t="s">
        <v>156</v>
      </c>
      <c r="D87" s="28" t="s">
        <v>162</v>
      </c>
      <c r="E87" s="28" t="s">
        <v>153</v>
      </c>
      <c r="F87" s="28" t="s">
        <v>154</v>
      </c>
      <c r="G87" s="28" t="s">
        <v>155</v>
      </c>
      <c r="H87" s="28" t="s">
        <v>223</v>
      </c>
      <c r="J87" s="28">
        <f t="shared" si="0"/>
        <v>8</v>
      </c>
      <c r="K87" s="28">
        <f t="shared" si="1"/>
        <v>1</v>
      </c>
      <c r="L87" s="28">
        <f t="shared" si="6"/>
        <v>1</v>
      </c>
      <c r="M87" s="28">
        <f t="shared" si="3"/>
        <v>2</v>
      </c>
      <c r="N87" s="28">
        <f t="shared" si="4"/>
        <v>2</v>
      </c>
      <c r="O87" s="28">
        <f t="shared" si="5"/>
        <v>2</v>
      </c>
    </row>
    <row r="88" spans="1:15" ht="13.2" x14ac:dyDescent="0.25">
      <c r="A88" s="32">
        <v>45497.396632256947</v>
      </c>
      <c r="C88" s="28" t="s">
        <v>156</v>
      </c>
      <c r="D88" s="28" t="s">
        <v>152</v>
      </c>
      <c r="E88" s="28" t="s">
        <v>157</v>
      </c>
      <c r="F88" s="28" t="s">
        <v>154</v>
      </c>
      <c r="G88" s="28" t="s">
        <v>159</v>
      </c>
      <c r="H88" s="28" t="s">
        <v>224</v>
      </c>
      <c r="J88" s="28">
        <f t="shared" si="0"/>
        <v>7</v>
      </c>
      <c r="K88" s="28">
        <f t="shared" si="1"/>
        <v>1</v>
      </c>
      <c r="L88" s="28">
        <f t="shared" si="6"/>
        <v>2</v>
      </c>
      <c r="M88" s="28">
        <f t="shared" si="3"/>
        <v>1</v>
      </c>
      <c r="N88" s="28">
        <f t="shared" si="4"/>
        <v>2</v>
      </c>
      <c r="O88" s="28">
        <f t="shared" si="5"/>
        <v>1</v>
      </c>
    </row>
    <row r="89" spans="1:15" ht="13.2" x14ac:dyDescent="0.25">
      <c r="A89" s="32">
        <v>45497.411759085648</v>
      </c>
      <c r="C89" s="28" t="s">
        <v>151</v>
      </c>
      <c r="D89" s="28" t="s">
        <v>152</v>
      </c>
      <c r="E89" s="28" t="s">
        <v>157</v>
      </c>
      <c r="F89" s="28" t="s">
        <v>160</v>
      </c>
      <c r="G89" s="28" t="s">
        <v>159</v>
      </c>
      <c r="H89" s="28" t="s">
        <v>225</v>
      </c>
      <c r="J89" s="28">
        <f t="shared" si="0"/>
        <v>6</v>
      </c>
      <c r="K89" s="28">
        <f t="shared" si="1"/>
        <v>2</v>
      </c>
      <c r="L89" s="28">
        <f t="shared" si="6"/>
        <v>2</v>
      </c>
      <c r="M89" s="28">
        <f t="shared" si="3"/>
        <v>1</v>
      </c>
      <c r="N89" s="28">
        <f t="shared" si="4"/>
        <v>0</v>
      </c>
      <c r="O89" s="28">
        <f t="shared" si="5"/>
        <v>1</v>
      </c>
    </row>
    <row r="90" spans="1:15" ht="13.2" x14ac:dyDescent="0.25">
      <c r="A90" s="32">
        <v>45497.448569502318</v>
      </c>
      <c r="C90" s="28" t="s">
        <v>156</v>
      </c>
      <c r="D90" s="28" t="s">
        <v>152</v>
      </c>
      <c r="E90" s="28" t="s">
        <v>157</v>
      </c>
      <c r="F90" s="28" t="s">
        <v>154</v>
      </c>
      <c r="G90" s="28" t="s">
        <v>155</v>
      </c>
      <c r="H90" s="28" t="s">
        <v>226</v>
      </c>
      <c r="J90" s="28">
        <f t="shared" si="0"/>
        <v>8</v>
      </c>
      <c r="K90" s="28">
        <f t="shared" si="1"/>
        <v>1</v>
      </c>
      <c r="L90" s="28">
        <f t="shared" si="6"/>
        <v>2</v>
      </c>
      <c r="M90" s="28">
        <f t="shared" si="3"/>
        <v>1</v>
      </c>
      <c r="N90" s="28">
        <f t="shared" si="4"/>
        <v>2</v>
      </c>
      <c r="O90" s="28">
        <f t="shared" si="5"/>
        <v>2</v>
      </c>
    </row>
    <row r="91" spans="1:15" ht="13.2" x14ac:dyDescent="0.25">
      <c r="A91" s="32">
        <v>45497.680271597223</v>
      </c>
      <c r="C91" s="28" t="s">
        <v>151</v>
      </c>
      <c r="D91" s="28" t="s">
        <v>162</v>
      </c>
      <c r="E91" s="28" t="s">
        <v>157</v>
      </c>
      <c r="F91" s="28" t="s">
        <v>160</v>
      </c>
      <c r="G91" s="28" t="s">
        <v>159</v>
      </c>
      <c r="H91" s="28" t="s">
        <v>227</v>
      </c>
      <c r="J91" s="28">
        <f t="shared" si="0"/>
        <v>5</v>
      </c>
      <c r="K91" s="28">
        <f t="shared" si="1"/>
        <v>2</v>
      </c>
      <c r="L91" s="28">
        <f t="shared" si="6"/>
        <v>1</v>
      </c>
      <c r="M91" s="28">
        <f t="shared" si="3"/>
        <v>1</v>
      </c>
      <c r="N91" s="28">
        <f t="shared" si="4"/>
        <v>0</v>
      </c>
      <c r="O91" s="28">
        <f t="shared" si="5"/>
        <v>1</v>
      </c>
    </row>
    <row r="92" spans="1:15" ht="13.2" x14ac:dyDescent="0.25">
      <c r="A92" s="32">
        <v>45497.681400787042</v>
      </c>
      <c r="C92" s="28" t="s">
        <v>156</v>
      </c>
      <c r="D92" s="28" t="s">
        <v>162</v>
      </c>
      <c r="E92" s="28" t="s">
        <v>157</v>
      </c>
      <c r="F92" s="28" t="s">
        <v>166</v>
      </c>
      <c r="G92" s="28" t="s">
        <v>159</v>
      </c>
      <c r="H92" s="28" t="s">
        <v>228</v>
      </c>
      <c r="J92" s="28">
        <f t="shared" si="0"/>
        <v>5</v>
      </c>
      <c r="K92" s="28">
        <f t="shared" si="1"/>
        <v>1</v>
      </c>
      <c r="L92" s="28">
        <f t="shared" si="6"/>
        <v>1</v>
      </c>
      <c r="M92" s="28">
        <f t="shared" si="3"/>
        <v>1</v>
      </c>
      <c r="N92" s="28">
        <f t="shared" si="4"/>
        <v>1</v>
      </c>
      <c r="O92" s="28">
        <f t="shared" si="5"/>
        <v>1</v>
      </c>
    </row>
    <row r="93" spans="1:15" ht="13.2" x14ac:dyDescent="0.25">
      <c r="A93" s="32">
        <v>45497.681661087961</v>
      </c>
      <c r="C93" s="28" t="s">
        <v>156</v>
      </c>
      <c r="D93" s="28" t="s">
        <v>152</v>
      </c>
      <c r="E93" s="28" t="s">
        <v>157</v>
      </c>
      <c r="F93" s="28" t="s">
        <v>154</v>
      </c>
      <c r="G93" s="28" t="s">
        <v>155</v>
      </c>
      <c r="H93" s="28" t="s">
        <v>229</v>
      </c>
      <c r="J93" s="28">
        <f t="shared" si="0"/>
        <v>8</v>
      </c>
      <c r="K93" s="28">
        <f t="shared" si="1"/>
        <v>1</v>
      </c>
      <c r="L93" s="28">
        <f t="shared" si="6"/>
        <v>2</v>
      </c>
      <c r="M93" s="28">
        <f t="shared" si="3"/>
        <v>1</v>
      </c>
      <c r="N93" s="28">
        <f t="shared" si="4"/>
        <v>2</v>
      </c>
      <c r="O93" s="28">
        <f t="shared" si="5"/>
        <v>2</v>
      </c>
    </row>
    <row r="94" spans="1:15" ht="13.2" x14ac:dyDescent="0.25">
      <c r="A94" s="32">
        <v>45497.686286226854</v>
      </c>
      <c r="C94" s="28" t="s">
        <v>151</v>
      </c>
      <c r="D94" s="28" t="s">
        <v>162</v>
      </c>
      <c r="E94" s="28" t="s">
        <v>153</v>
      </c>
      <c r="F94" s="28" t="s">
        <v>154</v>
      </c>
      <c r="G94" s="28" t="s">
        <v>155</v>
      </c>
      <c r="H94" s="28" t="s">
        <v>230</v>
      </c>
      <c r="J94" s="28">
        <f t="shared" si="0"/>
        <v>9</v>
      </c>
      <c r="K94" s="28">
        <f t="shared" si="1"/>
        <v>2</v>
      </c>
      <c r="L94" s="28">
        <f t="shared" si="6"/>
        <v>1</v>
      </c>
      <c r="M94" s="28">
        <f t="shared" si="3"/>
        <v>2</v>
      </c>
      <c r="N94" s="28">
        <f t="shared" si="4"/>
        <v>2</v>
      </c>
      <c r="O94" s="28">
        <f t="shared" si="5"/>
        <v>2</v>
      </c>
    </row>
    <row r="95" spans="1:15" ht="13.2" x14ac:dyDescent="0.25">
      <c r="A95" s="32">
        <v>45497.760403692126</v>
      </c>
      <c r="C95" s="28" t="s">
        <v>151</v>
      </c>
      <c r="D95" s="28" t="s">
        <v>152</v>
      </c>
      <c r="E95" s="28" t="s">
        <v>157</v>
      </c>
      <c r="F95" s="28" t="s">
        <v>160</v>
      </c>
      <c r="G95" s="28" t="s">
        <v>155</v>
      </c>
      <c r="H95" s="28" t="s">
        <v>231</v>
      </c>
      <c r="J95" s="28">
        <f t="shared" si="0"/>
        <v>7</v>
      </c>
      <c r="K95" s="28">
        <f t="shared" si="1"/>
        <v>2</v>
      </c>
      <c r="L95" s="28">
        <f t="shared" si="6"/>
        <v>2</v>
      </c>
      <c r="M95" s="28">
        <f t="shared" si="3"/>
        <v>1</v>
      </c>
      <c r="N95" s="28">
        <f t="shared" si="4"/>
        <v>0</v>
      </c>
      <c r="O95" s="28">
        <f t="shared" si="5"/>
        <v>2</v>
      </c>
    </row>
    <row r="96" spans="1:15" ht="13.2" x14ac:dyDescent="0.25">
      <c r="A96" s="32">
        <v>45497.803539479166</v>
      </c>
      <c r="C96" s="28" t="s">
        <v>151</v>
      </c>
      <c r="D96" s="28" t="s">
        <v>162</v>
      </c>
      <c r="E96" s="28" t="s">
        <v>153</v>
      </c>
      <c r="F96" s="28" t="s">
        <v>160</v>
      </c>
      <c r="G96" s="28" t="s">
        <v>155</v>
      </c>
      <c r="H96" s="28" t="s">
        <v>232</v>
      </c>
      <c r="J96" s="28">
        <f t="shared" si="0"/>
        <v>7</v>
      </c>
      <c r="K96" s="28">
        <f t="shared" si="1"/>
        <v>2</v>
      </c>
      <c r="L96" s="28">
        <f t="shared" si="6"/>
        <v>1</v>
      </c>
      <c r="M96" s="28">
        <f t="shared" si="3"/>
        <v>2</v>
      </c>
      <c r="N96" s="28">
        <f t="shared" si="4"/>
        <v>0</v>
      </c>
      <c r="O96" s="28">
        <f t="shared" si="5"/>
        <v>2</v>
      </c>
    </row>
    <row r="97" spans="1:15" ht="13.2" x14ac:dyDescent="0.25">
      <c r="A97" s="32">
        <v>45498.454122916664</v>
      </c>
      <c r="C97" s="28" t="s">
        <v>156</v>
      </c>
      <c r="D97" s="28" t="s">
        <v>152</v>
      </c>
      <c r="E97" s="28" t="s">
        <v>157</v>
      </c>
      <c r="F97" s="28" t="s">
        <v>160</v>
      </c>
      <c r="G97" s="28" t="s">
        <v>155</v>
      </c>
      <c r="H97" s="28" t="s">
        <v>233</v>
      </c>
      <c r="J97" s="28">
        <f t="shared" si="0"/>
        <v>6</v>
      </c>
      <c r="K97" s="28">
        <f t="shared" si="1"/>
        <v>1</v>
      </c>
      <c r="L97" s="28">
        <f t="shared" si="6"/>
        <v>2</v>
      </c>
      <c r="M97" s="28">
        <f t="shared" si="3"/>
        <v>1</v>
      </c>
      <c r="N97" s="28">
        <f t="shared" si="4"/>
        <v>0</v>
      </c>
      <c r="O97" s="28">
        <f t="shared" si="5"/>
        <v>2</v>
      </c>
    </row>
    <row r="98" spans="1:15" ht="13.2" x14ac:dyDescent="0.25">
      <c r="A98" s="32">
        <v>45498.454509525458</v>
      </c>
      <c r="C98" s="28" t="s">
        <v>156</v>
      </c>
      <c r="D98" s="28" t="s">
        <v>152</v>
      </c>
      <c r="E98" s="28" t="s">
        <v>153</v>
      </c>
      <c r="F98" s="28" t="s">
        <v>154</v>
      </c>
      <c r="G98" s="28" t="s">
        <v>155</v>
      </c>
      <c r="H98" s="28" t="s">
        <v>234</v>
      </c>
      <c r="J98" s="28">
        <f t="shared" si="0"/>
        <v>9</v>
      </c>
      <c r="K98" s="28">
        <f t="shared" si="1"/>
        <v>1</v>
      </c>
      <c r="L98" s="28">
        <f t="shared" si="6"/>
        <v>2</v>
      </c>
      <c r="M98" s="28">
        <f t="shared" si="3"/>
        <v>2</v>
      </c>
      <c r="N98" s="28">
        <f t="shared" si="4"/>
        <v>2</v>
      </c>
      <c r="O98" s="28">
        <f t="shared" si="5"/>
        <v>2</v>
      </c>
    </row>
    <row r="99" spans="1:15" ht="13.2" x14ac:dyDescent="0.25">
      <c r="A99" s="32">
        <v>45498.455720729165</v>
      </c>
      <c r="C99" s="28" t="s">
        <v>151</v>
      </c>
      <c r="D99" s="28" t="s">
        <v>152</v>
      </c>
      <c r="E99" s="28" t="s">
        <v>157</v>
      </c>
      <c r="F99" s="28" t="s">
        <v>154</v>
      </c>
      <c r="G99" s="28" t="s">
        <v>155</v>
      </c>
      <c r="H99" s="28" t="s">
        <v>235</v>
      </c>
      <c r="J99" s="28">
        <f t="shared" si="0"/>
        <v>9</v>
      </c>
      <c r="K99" s="28">
        <f t="shared" si="1"/>
        <v>2</v>
      </c>
      <c r="L99" s="28">
        <f t="shared" si="6"/>
        <v>2</v>
      </c>
      <c r="M99" s="28">
        <f t="shared" si="3"/>
        <v>1</v>
      </c>
      <c r="N99" s="28">
        <f t="shared" si="4"/>
        <v>2</v>
      </c>
      <c r="O99" s="28">
        <f t="shared" si="5"/>
        <v>2</v>
      </c>
    </row>
    <row r="100" spans="1:15" ht="13.2" x14ac:dyDescent="0.25">
      <c r="A100" s="32">
        <v>45498.456118518516</v>
      </c>
      <c r="C100" s="28" t="s">
        <v>151</v>
      </c>
      <c r="D100" s="28" t="s">
        <v>152</v>
      </c>
      <c r="E100" s="28" t="s">
        <v>165</v>
      </c>
      <c r="F100" s="28" t="s">
        <v>154</v>
      </c>
      <c r="G100" s="28" t="s">
        <v>155</v>
      </c>
      <c r="H100" s="28" t="s">
        <v>236</v>
      </c>
      <c r="J100" s="28">
        <f t="shared" si="0"/>
        <v>8</v>
      </c>
      <c r="K100" s="28">
        <f t="shared" si="1"/>
        <v>2</v>
      </c>
      <c r="L100" s="28">
        <f t="shared" si="6"/>
        <v>2</v>
      </c>
      <c r="M100" s="28">
        <f t="shared" si="3"/>
        <v>0</v>
      </c>
      <c r="N100" s="28">
        <f t="shared" si="4"/>
        <v>2</v>
      </c>
      <c r="O100" s="28">
        <f t="shared" si="5"/>
        <v>2</v>
      </c>
    </row>
    <row r="101" spans="1:15" ht="13.2" x14ac:dyDescent="0.25">
      <c r="A101" s="32">
        <v>45498.460445671299</v>
      </c>
      <c r="C101" s="28" t="s">
        <v>156</v>
      </c>
      <c r="D101" s="28" t="s">
        <v>152</v>
      </c>
      <c r="E101" s="28" t="s">
        <v>157</v>
      </c>
      <c r="F101" s="28" t="s">
        <v>154</v>
      </c>
      <c r="G101" s="28" t="s">
        <v>155</v>
      </c>
      <c r="H101" s="28" t="s">
        <v>237</v>
      </c>
      <c r="J101" s="28">
        <f t="shared" si="0"/>
        <v>8</v>
      </c>
      <c r="K101" s="28">
        <f t="shared" si="1"/>
        <v>1</v>
      </c>
      <c r="L101" s="28">
        <f t="shared" si="6"/>
        <v>2</v>
      </c>
      <c r="M101" s="28">
        <f t="shared" si="3"/>
        <v>1</v>
      </c>
      <c r="N101" s="28">
        <f t="shared" si="4"/>
        <v>2</v>
      </c>
      <c r="O101" s="28">
        <f t="shared" si="5"/>
        <v>2</v>
      </c>
    </row>
    <row r="102" spans="1:15" ht="13.2" x14ac:dyDescent="0.25">
      <c r="A102" s="32">
        <v>45498.46208114583</v>
      </c>
      <c r="C102" s="28" t="s">
        <v>156</v>
      </c>
      <c r="D102" s="28" t="s">
        <v>152</v>
      </c>
      <c r="E102" s="28" t="s">
        <v>157</v>
      </c>
      <c r="F102" s="28" t="s">
        <v>154</v>
      </c>
      <c r="G102" s="28" t="s">
        <v>155</v>
      </c>
      <c r="H102" s="28" t="s">
        <v>238</v>
      </c>
      <c r="J102" s="28">
        <f t="shared" si="0"/>
        <v>8</v>
      </c>
      <c r="K102" s="28">
        <f t="shared" si="1"/>
        <v>1</v>
      </c>
      <c r="L102" s="28">
        <f t="shared" si="6"/>
        <v>2</v>
      </c>
      <c r="M102" s="28">
        <f t="shared" si="3"/>
        <v>1</v>
      </c>
      <c r="N102" s="28">
        <f t="shared" si="4"/>
        <v>2</v>
      </c>
      <c r="O102" s="28">
        <f t="shared" si="5"/>
        <v>2</v>
      </c>
    </row>
    <row r="103" spans="1:15" ht="13.2" x14ac:dyDescent="0.25">
      <c r="A103" s="32">
        <v>45498.464834953702</v>
      </c>
      <c r="C103" s="28" t="s">
        <v>151</v>
      </c>
      <c r="D103" s="28" t="s">
        <v>152</v>
      </c>
      <c r="E103" s="28" t="s">
        <v>157</v>
      </c>
      <c r="F103" s="28" t="s">
        <v>154</v>
      </c>
      <c r="G103" s="28" t="s">
        <v>155</v>
      </c>
      <c r="H103" s="28" t="s">
        <v>239</v>
      </c>
      <c r="J103" s="28">
        <f t="shared" si="0"/>
        <v>9</v>
      </c>
      <c r="K103" s="28">
        <f t="shared" si="1"/>
        <v>2</v>
      </c>
      <c r="L103" s="28">
        <f t="shared" si="6"/>
        <v>2</v>
      </c>
      <c r="M103" s="28">
        <f t="shared" si="3"/>
        <v>1</v>
      </c>
      <c r="N103" s="28">
        <f t="shared" si="4"/>
        <v>2</v>
      </c>
      <c r="O103" s="28">
        <f t="shared" si="5"/>
        <v>2</v>
      </c>
    </row>
    <row r="104" spans="1:15" ht="13.2" x14ac:dyDescent="0.25">
      <c r="A104" s="32">
        <v>45498.473207187504</v>
      </c>
      <c r="C104" s="28" t="s">
        <v>156</v>
      </c>
      <c r="D104" s="28" t="s">
        <v>152</v>
      </c>
      <c r="E104" s="28" t="s">
        <v>157</v>
      </c>
      <c r="F104" s="28" t="s">
        <v>154</v>
      </c>
      <c r="G104" s="28" t="s">
        <v>159</v>
      </c>
      <c r="H104" s="28" t="s">
        <v>240</v>
      </c>
      <c r="J104" s="28">
        <f t="shared" si="0"/>
        <v>7</v>
      </c>
      <c r="K104" s="28">
        <f t="shared" si="1"/>
        <v>1</v>
      </c>
      <c r="L104" s="28">
        <f t="shared" si="6"/>
        <v>2</v>
      </c>
      <c r="M104" s="28">
        <f t="shared" si="3"/>
        <v>1</v>
      </c>
      <c r="N104" s="28">
        <f t="shared" si="4"/>
        <v>2</v>
      </c>
      <c r="O104" s="28">
        <f t="shared" si="5"/>
        <v>1</v>
      </c>
    </row>
    <row r="105" spans="1:15" ht="13.2" x14ac:dyDescent="0.25">
      <c r="A105" s="32">
        <v>45498.480859907402</v>
      </c>
      <c r="C105" s="28" t="s">
        <v>156</v>
      </c>
      <c r="D105" s="28" t="s">
        <v>152</v>
      </c>
      <c r="E105" s="28" t="s">
        <v>153</v>
      </c>
      <c r="F105" s="28" t="s">
        <v>154</v>
      </c>
      <c r="G105" s="28" t="s">
        <v>159</v>
      </c>
      <c r="H105" s="28" t="s">
        <v>241</v>
      </c>
      <c r="J105" s="28">
        <f t="shared" si="0"/>
        <v>8</v>
      </c>
      <c r="K105" s="28">
        <f t="shared" si="1"/>
        <v>1</v>
      </c>
      <c r="L105" s="28">
        <f t="shared" si="6"/>
        <v>2</v>
      </c>
      <c r="M105" s="28">
        <f t="shared" si="3"/>
        <v>2</v>
      </c>
      <c r="N105" s="28">
        <f t="shared" si="4"/>
        <v>2</v>
      </c>
      <c r="O105" s="28">
        <f t="shared" si="5"/>
        <v>1</v>
      </c>
    </row>
    <row r="106" spans="1:15" ht="13.2" x14ac:dyDescent="0.25">
      <c r="A106" s="32">
        <v>45498.481355532407</v>
      </c>
      <c r="C106" s="28" t="s">
        <v>156</v>
      </c>
      <c r="D106" s="28" t="s">
        <v>152</v>
      </c>
      <c r="E106" s="28" t="s">
        <v>157</v>
      </c>
      <c r="F106" s="28" t="s">
        <v>154</v>
      </c>
      <c r="G106" s="28" t="s">
        <v>159</v>
      </c>
      <c r="H106" s="28" t="s">
        <v>242</v>
      </c>
      <c r="J106" s="28">
        <f t="shared" si="0"/>
        <v>7</v>
      </c>
      <c r="K106" s="28">
        <f t="shared" si="1"/>
        <v>1</v>
      </c>
      <c r="L106" s="28">
        <f t="shared" si="6"/>
        <v>2</v>
      </c>
      <c r="M106" s="28">
        <f t="shared" si="3"/>
        <v>1</v>
      </c>
      <c r="N106" s="28">
        <f t="shared" si="4"/>
        <v>2</v>
      </c>
      <c r="O106" s="28">
        <f t="shared" si="5"/>
        <v>1</v>
      </c>
    </row>
    <row r="107" spans="1:15" ht="13.2" x14ac:dyDescent="0.25">
      <c r="A107" s="32">
        <v>45498.496901342594</v>
      </c>
      <c r="C107" s="28" t="s">
        <v>156</v>
      </c>
      <c r="D107" s="28" t="s">
        <v>152</v>
      </c>
      <c r="E107" s="28" t="s">
        <v>153</v>
      </c>
      <c r="F107" s="28" t="s">
        <v>154</v>
      </c>
      <c r="G107" s="28" t="s">
        <v>155</v>
      </c>
      <c r="H107" s="28" t="s">
        <v>243</v>
      </c>
      <c r="J107" s="28">
        <f t="shared" si="0"/>
        <v>9</v>
      </c>
      <c r="K107" s="28">
        <f t="shared" si="1"/>
        <v>1</v>
      </c>
      <c r="L107" s="28">
        <f t="shared" si="6"/>
        <v>2</v>
      </c>
      <c r="M107" s="28">
        <f t="shared" si="3"/>
        <v>2</v>
      </c>
      <c r="N107" s="28">
        <f t="shared" si="4"/>
        <v>2</v>
      </c>
      <c r="O107" s="28">
        <f t="shared" si="5"/>
        <v>2</v>
      </c>
    </row>
    <row r="108" spans="1:15" ht="13.2" x14ac:dyDescent="0.25">
      <c r="A108" s="32">
        <v>45498.503244432868</v>
      </c>
      <c r="C108" s="28" t="s">
        <v>151</v>
      </c>
      <c r="D108" s="28" t="s">
        <v>152</v>
      </c>
      <c r="E108" s="28" t="s">
        <v>157</v>
      </c>
      <c r="F108" s="28" t="s">
        <v>160</v>
      </c>
      <c r="G108" s="28" t="s">
        <v>159</v>
      </c>
      <c r="H108" s="28" t="s">
        <v>244</v>
      </c>
      <c r="J108" s="28">
        <f t="shared" si="0"/>
        <v>6</v>
      </c>
      <c r="K108" s="28">
        <f t="shared" si="1"/>
        <v>2</v>
      </c>
      <c r="L108" s="28">
        <f t="shared" si="6"/>
        <v>2</v>
      </c>
      <c r="M108" s="28">
        <f t="shared" si="3"/>
        <v>1</v>
      </c>
      <c r="N108" s="28">
        <f t="shared" si="4"/>
        <v>0</v>
      </c>
      <c r="O108" s="28">
        <f t="shared" si="5"/>
        <v>1</v>
      </c>
    </row>
    <row r="109" spans="1:15" ht="13.2" x14ac:dyDescent="0.25">
      <c r="A109" s="32">
        <v>45498.522332349537</v>
      </c>
      <c r="C109" s="28" t="s">
        <v>156</v>
      </c>
      <c r="D109" s="28" t="s">
        <v>152</v>
      </c>
      <c r="E109" s="28" t="s">
        <v>153</v>
      </c>
      <c r="F109" s="28" t="s">
        <v>154</v>
      </c>
      <c r="G109" s="28" t="s">
        <v>155</v>
      </c>
      <c r="H109" s="28" t="s">
        <v>245</v>
      </c>
      <c r="J109" s="28">
        <f t="shared" si="0"/>
        <v>9</v>
      </c>
      <c r="K109" s="28">
        <f t="shared" si="1"/>
        <v>1</v>
      </c>
      <c r="L109" s="28">
        <f t="shared" si="6"/>
        <v>2</v>
      </c>
      <c r="M109" s="28">
        <f t="shared" si="3"/>
        <v>2</v>
      </c>
      <c r="N109" s="28">
        <f t="shared" si="4"/>
        <v>2</v>
      </c>
      <c r="O109" s="28">
        <f t="shared" si="5"/>
        <v>2</v>
      </c>
    </row>
    <row r="110" spans="1:15" ht="13.2" x14ac:dyDescent="0.25">
      <c r="A110" s="32">
        <v>45498.526291516202</v>
      </c>
      <c r="C110" s="28" t="s">
        <v>156</v>
      </c>
      <c r="D110" s="28" t="s">
        <v>152</v>
      </c>
      <c r="E110" s="28" t="s">
        <v>157</v>
      </c>
      <c r="F110" s="28" t="s">
        <v>154</v>
      </c>
      <c r="G110" s="28" t="s">
        <v>159</v>
      </c>
      <c r="H110" s="28" t="s">
        <v>246</v>
      </c>
      <c r="J110" s="28">
        <f t="shared" si="0"/>
        <v>7</v>
      </c>
      <c r="K110" s="28">
        <f t="shared" si="1"/>
        <v>1</v>
      </c>
      <c r="L110" s="28">
        <f t="shared" si="6"/>
        <v>2</v>
      </c>
      <c r="M110" s="28">
        <f t="shared" si="3"/>
        <v>1</v>
      </c>
      <c r="N110" s="28">
        <f t="shared" si="4"/>
        <v>2</v>
      </c>
      <c r="O110" s="28">
        <f t="shared" si="5"/>
        <v>1</v>
      </c>
    </row>
    <row r="111" spans="1:15" ht="13.2" x14ac:dyDescent="0.25">
      <c r="A111" s="32">
        <v>45498.617262546293</v>
      </c>
      <c r="C111" s="28" t="s">
        <v>151</v>
      </c>
      <c r="D111" s="28" t="s">
        <v>152</v>
      </c>
      <c r="E111" s="28" t="s">
        <v>157</v>
      </c>
      <c r="F111" s="28" t="s">
        <v>160</v>
      </c>
      <c r="G111" s="28" t="s">
        <v>155</v>
      </c>
      <c r="H111" s="28" t="s">
        <v>247</v>
      </c>
      <c r="J111" s="28">
        <f t="shared" si="0"/>
        <v>7</v>
      </c>
      <c r="K111" s="28">
        <f t="shared" si="1"/>
        <v>2</v>
      </c>
      <c r="L111" s="28">
        <f t="shared" si="6"/>
        <v>2</v>
      </c>
      <c r="M111" s="28">
        <f t="shared" si="3"/>
        <v>1</v>
      </c>
      <c r="N111" s="28">
        <f t="shared" si="4"/>
        <v>0</v>
      </c>
      <c r="O111" s="28">
        <f t="shared" si="5"/>
        <v>2</v>
      </c>
    </row>
    <row r="112" spans="1:15" ht="15" customHeight="1" x14ac:dyDescent="0.25">
      <c r="A112" s="32">
        <v>45498.785495902775</v>
      </c>
      <c r="C112" s="28" t="s">
        <v>156</v>
      </c>
      <c r="D112" s="28" t="s">
        <v>152</v>
      </c>
      <c r="E112" s="28" t="s">
        <v>153</v>
      </c>
      <c r="F112" s="28" t="s">
        <v>160</v>
      </c>
      <c r="G112" s="28" t="s">
        <v>155</v>
      </c>
      <c r="H112" s="28" t="s">
        <v>248</v>
      </c>
      <c r="J112" s="28">
        <f t="shared" si="0"/>
        <v>7</v>
      </c>
      <c r="K112" s="28">
        <f t="shared" si="1"/>
        <v>1</v>
      </c>
      <c r="L112" s="28">
        <f t="shared" si="6"/>
        <v>2</v>
      </c>
      <c r="M112" s="28">
        <f t="shared" si="3"/>
        <v>2</v>
      </c>
      <c r="N112" s="28">
        <f t="shared" si="4"/>
        <v>0</v>
      </c>
      <c r="O112" s="28">
        <f t="shared" si="5"/>
        <v>2</v>
      </c>
    </row>
    <row r="113" spans="1:15" ht="13.2" x14ac:dyDescent="0.25">
      <c r="A113" s="32">
        <v>45498.807105173611</v>
      </c>
      <c r="C113" s="28" t="s">
        <v>156</v>
      </c>
      <c r="D113" s="28" t="s">
        <v>162</v>
      </c>
      <c r="E113" s="28" t="s">
        <v>165</v>
      </c>
      <c r="F113" s="28" t="s">
        <v>154</v>
      </c>
      <c r="G113" s="28" t="s">
        <v>249</v>
      </c>
      <c r="H113" s="28" t="s">
        <v>250</v>
      </c>
      <c r="J113" s="28">
        <f t="shared" si="0"/>
        <v>3</v>
      </c>
      <c r="K113" s="28">
        <f t="shared" si="1"/>
        <v>1</v>
      </c>
      <c r="L113" s="28">
        <f t="shared" si="6"/>
        <v>1</v>
      </c>
      <c r="M113" s="28">
        <f t="shared" si="3"/>
        <v>0</v>
      </c>
      <c r="N113" s="28">
        <f t="shared" si="4"/>
        <v>2</v>
      </c>
      <c r="O113" s="28">
        <f t="shared" si="5"/>
        <v>-1</v>
      </c>
    </row>
    <row r="114" spans="1:15" ht="13.2" x14ac:dyDescent="0.25">
      <c r="A114" s="32">
        <v>45499.376011354165</v>
      </c>
      <c r="C114" s="28" t="s">
        <v>151</v>
      </c>
      <c r="D114" s="28" t="s">
        <v>152</v>
      </c>
      <c r="E114" s="28" t="s">
        <v>157</v>
      </c>
      <c r="F114" s="28" t="s">
        <v>160</v>
      </c>
      <c r="G114" s="28" t="s">
        <v>155</v>
      </c>
      <c r="H114" s="28" t="s">
        <v>251</v>
      </c>
      <c r="J114" s="28">
        <f t="shared" si="0"/>
        <v>7</v>
      </c>
      <c r="K114" s="28">
        <f t="shared" si="1"/>
        <v>2</v>
      </c>
      <c r="L114" s="28">
        <f t="shared" si="6"/>
        <v>2</v>
      </c>
      <c r="M114" s="28">
        <f t="shared" si="3"/>
        <v>1</v>
      </c>
      <c r="N114" s="28">
        <f t="shared" si="4"/>
        <v>0</v>
      </c>
      <c r="O114" s="28">
        <f t="shared" si="5"/>
        <v>2</v>
      </c>
    </row>
    <row r="115" spans="1:15" ht="13.2" x14ac:dyDescent="0.25">
      <c r="A115" s="32">
        <v>45499.408671793979</v>
      </c>
      <c r="C115" s="28" t="s">
        <v>156</v>
      </c>
      <c r="D115" s="28" t="s">
        <v>152</v>
      </c>
      <c r="E115" s="28" t="s">
        <v>157</v>
      </c>
      <c r="F115" s="28" t="s">
        <v>166</v>
      </c>
      <c r="G115" s="28" t="s">
        <v>159</v>
      </c>
      <c r="H115" s="28" t="s">
        <v>252</v>
      </c>
      <c r="J115" s="28">
        <f t="shared" si="0"/>
        <v>6</v>
      </c>
      <c r="K115" s="28">
        <f t="shared" si="1"/>
        <v>1</v>
      </c>
      <c r="L115" s="28">
        <f t="shared" si="6"/>
        <v>2</v>
      </c>
      <c r="M115" s="28">
        <f t="shared" si="3"/>
        <v>1</v>
      </c>
      <c r="N115" s="28">
        <f t="shared" si="4"/>
        <v>1</v>
      </c>
      <c r="O115" s="28">
        <f t="shared" si="5"/>
        <v>1</v>
      </c>
    </row>
    <row r="116" spans="1:15" ht="13.2" x14ac:dyDescent="0.25">
      <c r="A116" s="32">
        <v>45499.420280416671</v>
      </c>
      <c r="C116" s="28" t="s">
        <v>151</v>
      </c>
      <c r="D116" s="28" t="s">
        <v>152</v>
      </c>
      <c r="E116" s="28" t="s">
        <v>157</v>
      </c>
      <c r="F116" s="28" t="s">
        <v>160</v>
      </c>
      <c r="G116" s="28" t="s">
        <v>155</v>
      </c>
      <c r="H116" s="28" t="s">
        <v>253</v>
      </c>
      <c r="J116" s="28">
        <f t="shared" si="0"/>
        <v>7</v>
      </c>
      <c r="K116" s="28">
        <f t="shared" si="1"/>
        <v>2</v>
      </c>
      <c r="L116" s="28">
        <f t="shared" si="6"/>
        <v>2</v>
      </c>
      <c r="M116" s="28">
        <f t="shared" si="3"/>
        <v>1</v>
      </c>
      <c r="N116" s="28">
        <f t="shared" si="4"/>
        <v>0</v>
      </c>
      <c r="O116" s="28">
        <f t="shared" si="5"/>
        <v>2</v>
      </c>
    </row>
    <row r="117" spans="1:15" ht="13.2" x14ac:dyDescent="0.25">
      <c r="A117" s="32">
        <v>45499.473095752313</v>
      </c>
      <c r="C117" s="28" t="s">
        <v>156</v>
      </c>
      <c r="D117" s="28" t="s">
        <v>152</v>
      </c>
      <c r="E117" s="28" t="s">
        <v>157</v>
      </c>
      <c r="F117" s="28" t="s">
        <v>160</v>
      </c>
      <c r="G117" s="28" t="s">
        <v>159</v>
      </c>
      <c r="H117" s="28" t="s">
        <v>254</v>
      </c>
      <c r="J117" s="28">
        <f t="shared" si="0"/>
        <v>5</v>
      </c>
      <c r="K117" s="28">
        <f t="shared" si="1"/>
        <v>1</v>
      </c>
      <c r="L117" s="28">
        <f t="shared" si="6"/>
        <v>2</v>
      </c>
      <c r="M117" s="28">
        <f t="shared" si="3"/>
        <v>1</v>
      </c>
      <c r="N117" s="28">
        <f t="shared" si="4"/>
        <v>0</v>
      </c>
      <c r="O117" s="28">
        <f t="shared" si="5"/>
        <v>1</v>
      </c>
    </row>
    <row r="118" spans="1:15" ht="13.2" x14ac:dyDescent="0.25">
      <c r="A118" s="32">
        <v>45499.486124745366</v>
      </c>
      <c r="C118" s="28" t="s">
        <v>156</v>
      </c>
      <c r="D118" s="28" t="s">
        <v>152</v>
      </c>
      <c r="E118" s="28" t="s">
        <v>157</v>
      </c>
      <c r="F118" s="28" t="s">
        <v>154</v>
      </c>
      <c r="G118" s="28" t="s">
        <v>159</v>
      </c>
      <c r="H118" s="28" t="s">
        <v>255</v>
      </c>
      <c r="J118" s="28">
        <f t="shared" si="0"/>
        <v>7</v>
      </c>
      <c r="K118" s="28">
        <f t="shared" si="1"/>
        <v>1</v>
      </c>
      <c r="L118" s="28">
        <f t="shared" si="6"/>
        <v>2</v>
      </c>
      <c r="M118" s="28">
        <f t="shared" si="3"/>
        <v>1</v>
      </c>
      <c r="N118" s="28">
        <f t="shared" si="4"/>
        <v>2</v>
      </c>
      <c r="O118" s="28">
        <f t="shared" si="5"/>
        <v>1</v>
      </c>
    </row>
    <row r="119" spans="1:15" ht="13.2" x14ac:dyDescent="0.25">
      <c r="A119" s="32">
        <v>45499.520851122681</v>
      </c>
      <c r="C119" s="28" t="s">
        <v>156</v>
      </c>
      <c r="D119" s="28" t="s">
        <v>162</v>
      </c>
      <c r="E119" s="28" t="s">
        <v>157</v>
      </c>
      <c r="F119" s="28" t="s">
        <v>160</v>
      </c>
      <c r="G119" s="28" t="s">
        <v>155</v>
      </c>
      <c r="H119" s="28" t="s">
        <v>256</v>
      </c>
      <c r="J119" s="28">
        <f t="shared" si="0"/>
        <v>5</v>
      </c>
      <c r="K119" s="28">
        <f t="shared" si="1"/>
        <v>1</v>
      </c>
      <c r="L119" s="28">
        <f t="shared" si="6"/>
        <v>1</v>
      </c>
      <c r="M119" s="28">
        <f t="shared" si="3"/>
        <v>1</v>
      </c>
      <c r="N119" s="28">
        <f t="shared" si="4"/>
        <v>0</v>
      </c>
      <c r="O119" s="28">
        <f t="shared" si="5"/>
        <v>2</v>
      </c>
    </row>
    <row r="120" spans="1:15" ht="13.2" x14ac:dyDescent="0.25">
      <c r="A120" s="32">
        <v>45499.585816909719</v>
      </c>
      <c r="C120" s="28" t="s">
        <v>156</v>
      </c>
      <c r="D120" s="28" t="s">
        <v>152</v>
      </c>
      <c r="E120" s="28" t="s">
        <v>157</v>
      </c>
      <c r="F120" s="28" t="s">
        <v>154</v>
      </c>
      <c r="G120" s="28" t="s">
        <v>159</v>
      </c>
      <c r="H120" s="28" t="s">
        <v>257</v>
      </c>
      <c r="J120" s="28">
        <f t="shared" si="0"/>
        <v>7</v>
      </c>
      <c r="K120" s="28">
        <f t="shared" si="1"/>
        <v>1</v>
      </c>
      <c r="L120" s="28">
        <f t="shared" si="6"/>
        <v>2</v>
      </c>
      <c r="M120" s="28">
        <f t="shared" si="3"/>
        <v>1</v>
      </c>
      <c r="N120" s="28">
        <f t="shared" si="4"/>
        <v>2</v>
      </c>
      <c r="O120" s="28">
        <f t="shared" si="5"/>
        <v>1</v>
      </c>
    </row>
    <row r="121" spans="1:15" ht="13.2" x14ac:dyDescent="0.25">
      <c r="A121" s="32">
        <v>45499.739701921295</v>
      </c>
      <c r="C121" s="28" t="s">
        <v>151</v>
      </c>
      <c r="D121" s="28" t="s">
        <v>163</v>
      </c>
      <c r="E121" s="28" t="s">
        <v>157</v>
      </c>
      <c r="F121" s="28" t="s">
        <v>166</v>
      </c>
      <c r="G121" s="28" t="s">
        <v>159</v>
      </c>
      <c r="H121" s="28" t="s">
        <v>258</v>
      </c>
      <c r="J121" s="28">
        <f t="shared" si="0"/>
        <v>5</v>
      </c>
      <c r="K121" s="28">
        <f t="shared" si="1"/>
        <v>2</v>
      </c>
      <c r="L121" s="28">
        <f>IF(D121="Option A: I actively seek out new experiences and ideas because they broaden my perspective and help me grow.", 2,
IF(D121="Option B: I value exposure to new ideas but prefer to balance it with familiar activities to avoid feeling overwhelmed.", 1,
IF(D121="Option C: I prefer to stick to what I know and only occasionally try new things if necessary", 0,
IF(D121="Option D: I usually wait for opportunities to come to me rather than actively seeking them out.", -1))))</f>
        <v>0</v>
      </c>
      <c r="M121" s="28">
        <f t="shared" si="3"/>
        <v>1</v>
      </c>
      <c r="N121" s="28">
        <f t="shared" si="4"/>
        <v>1</v>
      </c>
      <c r="O121" s="28">
        <f t="shared" si="5"/>
        <v>1</v>
      </c>
    </row>
    <row r="122" spans="1:15" ht="13.2" x14ac:dyDescent="0.25">
      <c r="A122" s="32">
        <v>45499.793674837958</v>
      </c>
      <c r="C122" s="28" t="s">
        <v>156</v>
      </c>
      <c r="D122" s="28" t="s">
        <v>162</v>
      </c>
      <c r="E122" s="28" t="s">
        <v>165</v>
      </c>
      <c r="F122" s="28" t="s">
        <v>166</v>
      </c>
      <c r="G122" s="28" t="s">
        <v>155</v>
      </c>
      <c r="H122" s="28" t="s">
        <v>259</v>
      </c>
      <c r="J122" s="28">
        <f t="shared" si="0"/>
        <v>5</v>
      </c>
      <c r="K122" s="28">
        <f t="shared" si="1"/>
        <v>1</v>
      </c>
      <c r="L122" s="28">
        <f t="shared" ref="L122:L190" si="7">IF(D122="Option A: I actively seek out new experiences and ideas because they broaden my perspective and help me grow.", 2,
IF(D122="Option B: I value exposure to new ideas but prefer to balance it with familiar activities to avoid feeling overwhelmed.", 1,
IF(D122="Option C: I prefer to stick to what I know and only occasionally try new things if necessary.", 0,
IF(D122="Option D: I usually wait for opportunities to come to me rather than actively seeking them out.", -1))))</f>
        <v>1</v>
      </c>
      <c r="M122" s="28">
        <f t="shared" si="3"/>
        <v>0</v>
      </c>
      <c r="N122" s="28">
        <f t="shared" si="4"/>
        <v>1</v>
      </c>
      <c r="O122" s="28">
        <f t="shared" si="5"/>
        <v>2</v>
      </c>
    </row>
    <row r="123" spans="1:15" ht="13.2" x14ac:dyDescent="0.25">
      <c r="A123" s="32">
        <v>45499.843407210647</v>
      </c>
      <c r="C123" s="28" t="s">
        <v>156</v>
      </c>
      <c r="D123" s="28" t="s">
        <v>152</v>
      </c>
      <c r="E123" s="28" t="s">
        <v>157</v>
      </c>
      <c r="F123" s="28" t="s">
        <v>160</v>
      </c>
      <c r="G123" s="28" t="s">
        <v>155</v>
      </c>
      <c r="H123" s="28" t="s">
        <v>260</v>
      </c>
      <c r="J123" s="28">
        <f t="shared" si="0"/>
        <v>6</v>
      </c>
      <c r="K123" s="28">
        <f t="shared" si="1"/>
        <v>1</v>
      </c>
      <c r="L123" s="28">
        <f t="shared" si="7"/>
        <v>2</v>
      </c>
      <c r="M123" s="28">
        <f t="shared" si="3"/>
        <v>1</v>
      </c>
      <c r="N123" s="28">
        <f t="shared" si="4"/>
        <v>0</v>
      </c>
      <c r="O123" s="28">
        <f t="shared" si="5"/>
        <v>2</v>
      </c>
    </row>
    <row r="124" spans="1:15" ht="13.2" x14ac:dyDescent="0.25">
      <c r="A124" s="32">
        <v>45500.373683310187</v>
      </c>
      <c r="C124" s="28" t="s">
        <v>156</v>
      </c>
      <c r="D124" s="28" t="s">
        <v>152</v>
      </c>
      <c r="E124" s="28" t="s">
        <v>157</v>
      </c>
      <c r="F124" s="28" t="s">
        <v>154</v>
      </c>
      <c r="G124" s="28" t="s">
        <v>159</v>
      </c>
      <c r="H124" s="28" t="s">
        <v>261</v>
      </c>
      <c r="J124" s="28">
        <f t="shared" si="0"/>
        <v>7</v>
      </c>
      <c r="K124" s="28">
        <f t="shared" si="1"/>
        <v>1</v>
      </c>
      <c r="L124" s="28">
        <f t="shared" si="7"/>
        <v>2</v>
      </c>
      <c r="M124" s="28">
        <f t="shared" si="3"/>
        <v>1</v>
      </c>
      <c r="N124" s="28">
        <f t="shared" si="4"/>
        <v>2</v>
      </c>
      <c r="O124" s="28">
        <f t="shared" si="5"/>
        <v>1</v>
      </c>
    </row>
    <row r="125" spans="1:15" ht="13.2" x14ac:dyDescent="0.25">
      <c r="A125" s="32">
        <v>45500.555299085652</v>
      </c>
      <c r="C125" s="28" t="s">
        <v>156</v>
      </c>
      <c r="D125" s="28" t="s">
        <v>162</v>
      </c>
      <c r="E125" s="28" t="s">
        <v>165</v>
      </c>
      <c r="F125" s="28" t="s">
        <v>154</v>
      </c>
      <c r="G125" s="28" t="s">
        <v>155</v>
      </c>
      <c r="H125" s="28" t="s">
        <v>262</v>
      </c>
      <c r="J125" s="28">
        <f t="shared" si="0"/>
        <v>6</v>
      </c>
      <c r="K125" s="28">
        <f t="shared" si="1"/>
        <v>1</v>
      </c>
      <c r="L125" s="28">
        <f t="shared" si="7"/>
        <v>1</v>
      </c>
      <c r="M125" s="28">
        <f t="shared" si="3"/>
        <v>0</v>
      </c>
      <c r="N125" s="28">
        <f t="shared" si="4"/>
        <v>2</v>
      </c>
      <c r="O125" s="28">
        <f t="shared" si="5"/>
        <v>2</v>
      </c>
    </row>
    <row r="126" spans="1:15" ht="13.2" x14ac:dyDescent="0.25">
      <c r="A126" s="32">
        <v>45500.638640555553</v>
      </c>
      <c r="C126" s="28" t="s">
        <v>156</v>
      </c>
      <c r="D126" s="28" t="s">
        <v>152</v>
      </c>
      <c r="E126" s="28" t="s">
        <v>157</v>
      </c>
      <c r="F126" s="28" t="s">
        <v>154</v>
      </c>
      <c r="G126" s="28" t="s">
        <v>155</v>
      </c>
      <c r="H126" s="28" t="s">
        <v>263</v>
      </c>
      <c r="J126" s="28">
        <f t="shared" si="0"/>
        <v>8</v>
      </c>
      <c r="K126" s="28">
        <f t="shared" si="1"/>
        <v>1</v>
      </c>
      <c r="L126" s="28">
        <f t="shared" si="7"/>
        <v>2</v>
      </c>
      <c r="M126" s="28">
        <f t="shared" si="3"/>
        <v>1</v>
      </c>
      <c r="N126" s="28">
        <f t="shared" si="4"/>
        <v>2</v>
      </c>
      <c r="O126" s="28">
        <f t="shared" si="5"/>
        <v>2</v>
      </c>
    </row>
    <row r="127" spans="1:15" ht="13.2" x14ac:dyDescent="0.25">
      <c r="A127" s="32">
        <v>45500.680084097221</v>
      </c>
      <c r="C127" s="28" t="s">
        <v>156</v>
      </c>
      <c r="D127" s="28" t="s">
        <v>162</v>
      </c>
      <c r="E127" s="28" t="s">
        <v>165</v>
      </c>
      <c r="F127" s="28" t="s">
        <v>154</v>
      </c>
      <c r="G127" s="28" t="s">
        <v>155</v>
      </c>
      <c r="H127" s="28" t="s">
        <v>264</v>
      </c>
      <c r="J127" s="28">
        <f t="shared" si="0"/>
        <v>6</v>
      </c>
      <c r="K127" s="28">
        <f t="shared" si="1"/>
        <v>1</v>
      </c>
      <c r="L127" s="28">
        <f t="shared" si="7"/>
        <v>1</v>
      </c>
      <c r="M127" s="28">
        <f t="shared" si="3"/>
        <v>0</v>
      </c>
      <c r="N127" s="28">
        <f t="shared" si="4"/>
        <v>2</v>
      </c>
      <c r="O127" s="28">
        <f t="shared" si="5"/>
        <v>2</v>
      </c>
    </row>
    <row r="128" spans="1:15" ht="13.2" x14ac:dyDescent="0.25">
      <c r="A128" s="32">
        <v>45502.375670000001</v>
      </c>
      <c r="C128" s="28" t="s">
        <v>151</v>
      </c>
      <c r="D128" s="28" t="s">
        <v>152</v>
      </c>
      <c r="E128" s="28" t="s">
        <v>157</v>
      </c>
      <c r="F128" s="28" t="s">
        <v>154</v>
      </c>
      <c r="G128" s="28" t="s">
        <v>155</v>
      </c>
      <c r="H128" s="28" t="s">
        <v>265</v>
      </c>
      <c r="J128" s="28">
        <f t="shared" si="0"/>
        <v>9</v>
      </c>
      <c r="K128" s="28">
        <f t="shared" si="1"/>
        <v>2</v>
      </c>
      <c r="L128" s="28">
        <f t="shared" si="7"/>
        <v>2</v>
      </c>
      <c r="M128" s="28">
        <f t="shared" si="3"/>
        <v>1</v>
      </c>
      <c r="N128" s="28">
        <f t="shared" si="4"/>
        <v>2</v>
      </c>
      <c r="O128" s="28">
        <f t="shared" si="5"/>
        <v>2</v>
      </c>
    </row>
    <row r="129" spans="1:15" ht="13.2" x14ac:dyDescent="0.25">
      <c r="A129" s="32">
        <v>45502.379437083335</v>
      </c>
      <c r="C129" s="28" t="s">
        <v>156</v>
      </c>
      <c r="D129" s="28" t="s">
        <v>162</v>
      </c>
      <c r="E129" s="28" t="s">
        <v>157</v>
      </c>
      <c r="F129" s="28" t="s">
        <v>154</v>
      </c>
      <c r="G129" s="28" t="s">
        <v>155</v>
      </c>
      <c r="H129" s="28" t="s">
        <v>266</v>
      </c>
      <c r="J129" s="28">
        <f t="shared" si="0"/>
        <v>7</v>
      </c>
      <c r="K129" s="28">
        <f t="shared" si="1"/>
        <v>1</v>
      </c>
      <c r="L129" s="28">
        <f t="shared" si="7"/>
        <v>1</v>
      </c>
      <c r="M129" s="28">
        <f t="shared" si="3"/>
        <v>1</v>
      </c>
      <c r="N129" s="28">
        <f t="shared" si="4"/>
        <v>2</v>
      </c>
      <c r="O129" s="28">
        <f t="shared" si="5"/>
        <v>2</v>
      </c>
    </row>
    <row r="130" spans="1:15" ht="13.2" x14ac:dyDescent="0.25">
      <c r="A130" s="32">
        <v>45502.381805949073</v>
      </c>
      <c r="C130" s="28" t="s">
        <v>151</v>
      </c>
      <c r="D130" s="28" t="s">
        <v>152</v>
      </c>
      <c r="E130" s="28" t="s">
        <v>157</v>
      </c>
      <c r="F130" s="28" t="s">
        <v>154</v>
      </c>
      <c r="G130" s="28" t="s">
        <v>159</v>
      </c>
      <c r="H130" s="28" t="s">
        <v>267</v>
      </c>
      <c r="J130" s="28">
        <f t="shared" si="0"/>
        <v>8</v>
      </c>
      <c r="K130" s="28">
        <f t="shared" si="1"/>
        <v>2</v>
      </c>
      <c r="L130" s="28">
        <f t="shared" si="7"/>
        <v>2</v>
      </c>
      <c r="M130" s="28">
        <f t="shared" si="3"/>
        <v>1</v>
      </c>
      <c r="N130" s="28">
        <f t="shared" si="4"/>
        <v>2</v>
      </c>
      <c r="O130" s="28">
        <f t="shared" si="5"/>
        <v>1</v>
      </c>
    </row>
    <row r="131" spans="1:15" ht="13.2" x14ac:dyDescent="0.25">
      <c r="A131" s="32">
        <v>45502.382105254626</v>
      </c>
      <c r="C131" s="28" t="s">
        <v>151</v>
      </c>
      <c r="D131" s="28" t="s">
        <v>152</v>
      </c>
      <c r="E131" s="28" t="s">
        <v>157</v>
      </c>
      <c r="F131" s="28" t="s">
        <v>154</v>
      </c>
      <c r="G131" s="28" t="s">
        <v>155</v>
      </c>
      <c r="H131" s="28" t="s">
        <v>268</v>
      </c>
      <c r="J131" s="28">
        <f t="shared" si="0"/>
        <v>9</v>
      </c>
      <c r="K131" s="28">
        <f t="shared" si="1"/>
        <v>2</v>
      </c>
      <c r="L131" s="28">
        <f t="shared" si="7"/>
        <v>2</v>
      </c>
      <c r="M131" s="28">
        <f t="shared" si="3"/>
        <v>1</v>
      </c>
      <c r="N131" s="28">
        <f t="shared" si="4"/>
        <v>2</v>
      </c>
      <c r="O131" s="28">
        <f t="shared" si="5"/>
        <v>2</v>
      </c>
    </row>
    <row r="132" spans="1:15" ht="13.2" x14ac:dyDescent="0.25">
      <c r="A132" s="32">
        <v>45502.384233240737</v>
      </c>
      <c r="C132" s="28" t="s">
        <v>156</v>
      </c>
      <c r="D132" s="28" t="s">
        <v>152</v>
      </c>
      <c r="E132" s="28" t="s">
        <v>153</v>
      </c>
      <c r="F132" s="28" t="s">
        <v>166</v>
      </c>
      <c r="G132" s="28" t="s">
        <v>159</v>
      </c>
      <c r="H132" s="28" t="s">
        <v>269</v>
      </c>
      <c r="J132" s="28">
        <f t="shared" si="0"/>
        <v>7</v>
      </c>
      <c r="K132" s="28">
        <f t="shared" si="1"/>
        <v>1</v>
      </c>
      <c r="L132" s="28">
        <f t="shared" si="7"/>
        <v>2</v>
      </c>
      <c r="M132" s="28">
        <f t="shared" si="3"/>
        <v>2</v>
      </c>
      <c r="N132" s="28">
        <f t="shared" si="4"/>
        <v>1</v>
      </c>
      <c r="O132" s="28">
        <f t="shared" si="5"/>
        <v>1</v>
      </c>
    </row>
    <row r="133" spans="1:15" ht="13.2" x14ac:dyDescent="0.25">
      <c r="A133" s="32">
        <v>45502.392240763889</v>
      </c>
      <c r="C133" s="28" t="s">
        <v>151</v>
      </c>
      <c r="D133" s="28" t="s">
        <v>152</v>
      </c>
      <c r="E133" s="28" t="s">
        <v>153</v>
      </c>
      <c r="F133" s="28" t="s">
        <v>154</v>
      </c>
      <c r="G133" s="28" t="s">
        <v>155</v>
      </c>
      <c r="H133" s="28" t="s">
        <v>270</v>
      </c>
      <c r="J133" s="28">
        <f t="shared" si="0"/>
        <v>10</v>
      </c>
      <c r="K133" s="28">
        <f t="shared" si="1"/>
        <v>2</v>
      </c>
      <c r="L133" s="28">
        <f t="shared" si="7"/>
        <v>2</v>
      </c>
      <c r="M133" s="28">
        <f t="shared" si="3"/>
        <v>2</v>
      </c>
      <c r="N133" s="28">
        <f t="shared" si="4"/>
        <v>2</v>
      </c>
      <c r="O133" s="28">
        <f t="shared" si="5"/>
        <v>2</v>
      </c>
    </row>
    <row r="134" spans="1:15" ht="13.2" x14ac:dyDescent="0.25">
      <c r="A134" s="32">
        <v>45502.398944733795</v>
      </c>
      <c r="C134" s="28" t="s">
        <v>151</v>
      </c>
      <c r="D134" s="28" t="s">
        <v>152</v>
      </c>
      <c r="E134" s="28" t="s">
        <v>157</v>
      </c>
      <c r="F134" s="28" t="s">
        <v>154</v>
      </c>
      <c r="G134" s="28" t="s">
        <v>159</v>
      </c>
      <c r="H134" s="28" t="s">
        <v>271</v>
      </c>
      <c r="J134" s="28">
        <f t="shared" si="0"/>
        <v>8</v>
      </c>
      <c r="K134" s="28">
        <f t="shared" si="1"/>
        <v>2</v>
      </c>
      <c r="L134" s="28">
        <f t="shared" si="7"/>
        <v>2</v>
      </c>
      <c r="M134" s="28">
        <f t="shared" si="3"/>
        <v>1</v>
      </c>
      <c r="N134" s="28">
        <f t="shared" si="4"/>
        <v>2</v>
      </c>
      <c r="O134" s="28">
        <f t="shared" si="5"/>
        <v>1</v>
      </c>
    </row>
    <row r="135" spans="1:15" ht="13.2" x14ac:dyDescent="0.25">
      <c r="A135" s="32">
        <v>45502.412721238426</v>
      </c>
      <c r="C135" s="28" t="s">
        <v>156</v>
      </c>
      <c r="D135" s="28" t="s">
        <v>152</v>
      </c>
      <c r="E135" s="28" t="s">
        <v>153</v>
      </c>
      <c r="F135" s="28" t="s">
        <v>154</v>
      </c>
      <c r="G135" s="28" t="s">
        <v>155</v>
      </c>
      <c r="H135" s="28" t="s">
        <v>272</v>
      </c>
      <c r="J135" s="28">
        <f t="shared" si="0"/>
        <v>9</v>
      </c>
      <c r="K135" s="28">
        <f t="shared" si="1"/>
        <v>1</v>
      </c>
      <c r="L135" s="28">
        <f t="shared" si="7"/>
        <v>2</v>
      </c>
      <c r="M135" s="28">
        <f t="shared" si="3"/>
        <v>2</v>
      </c>
      <c r="N135" s="28">
        <f t="shared" si="4"/>
        <v>2</v>
      </c>
      <c r="O135" s="28">
        <f t="shared" si="5"/>
        <v>2</v>
      </c>
    </row>
    <row r="136" spans="1:15" ht="13.2" x14ac:dyDescent="0.25">
      <c r="A136" s="32">
        <v>45502.491455428244</v>
      </c>
      <c r="C136" s="28" t="s">
        <v>156</v>
      </c>
      <c r="D136" s="28" t="s">
        <v>152</v>
      </c>
      <c r="E136" s="28" t="s">
        <v>157</v>
      </c>
      <c r="F136" s="28" t="s">
        <v>154</v>
      </c>
      <c r="G136" s="28" t="s">
        <v>155</v>
      </c>
      <c r="H136" s="28" t="s">
        <v>273</v>
      </c>
      <c r="J136" s="28">
        <f t="shared" si="0"/>
        <v>8</v>
      </c>
      <c r="K136" s="28">
        <f t="shared" si="1"/>
        <v>1</v>
      </c>
      <c r="L136" s="28">
        <f t="shared" si="7"/>
        <v>2</v>
      </c>
      <c r="M136" s="28">
        <f t="shared" si="3"/>
        <v>1</v>
      </c>
      <c r="N136" s="28">
        <f t="shared" si="4"/>
        <v>2</v>
      </c>
      <c r="O136" s="28">
        <f t="shared" si="5"/>
        <v>2</v>
      </c>
    </row>
    <row r="137" spans="1:15" ht="13.2" x14ac:dyDescent="0.25">
      <c r="A137" s="32">
        <v>45502.501218159727</v>
      </c>
      <c r="C137" s="28" t="s">
        <v>156</v>
      </c>
      <c r="D137" s="28" t="s">
        <v>152</v>
      </c>
      <c r="E137" s="28" t="s">
        <v>157</v>
      </c>
      <c r="F137" s="28" t="s">
        <v>154</v>
      </c>
      <c r="G137" s="28" t="s">
        <v>155</v>
      </c>
      <c r="H137" s="28" t="s">
        <v>274</v>
      </c>
      <c r="J137" s="28">
        <f t="shared" si="0"/>
        <v>8</v>
      </c>
      <c r="K137" s="28">
        <f t="shared" si="1"/>
        <v>1</v>
      </c>
      <c r="L137" s="28">
        <f t="shared" si="7"/>
        <v>2</v>
      </c>
      <c r="M137" s="28">
        <f t="shared" si="3"/>
        <v>1</v>
      </c>
      <c r="N137" s="28">
        <f t="shared" si="4"/>
        <v>2</v>
      </c>
      <c r="O137" s="28">
        <f t="shared" si="5"/>
        <v>2</v>
      </c>
    </row>
    <row r="138" spans="1:15" ht="13.2" x14ac:dyDescent="0.25">
      <c r="A138" s="32">
        <v>45502.529379027779</v>
      </c>
      <c r="C138" s="28" t="s">
        <v>151</v>
      </c>
      <c r="D138" s="28" t="s">
        <v>152</v>
      </c>
      <c r="E138" s="28" t="s">
        <v>157</v>
      </c>
      <c r="F138" s="28" t="s">
        <v>166</v>
      </c>
      <c r="G138" s="28" t="s">
        <v>155</v>
      </c>
      <c r="H138" s="28" t="s">
        <v>275</v>
      </c>
      <c r="J138" s="28">
        <f t="shared" si="0"/>
        <v>8</v>
      </c>
      <c r="K138" s="28">
        <f t="shared" si="1"/>
        <v>2</v>
      </c>
      <c r="L138" s="28">
        <f t="shared" si="7"/>
        <v>2</v>
      </c>
      <c r="M138" s="28">
        <f t="shared" si="3"/>
        <v>1</v>
      </c>
      <c r="N138" s="28">
        <f t="shared" si="4"/>
        <v>1</v>
      </c>
      <c r="O138" s="28">
        <f t="shared" si="5"/>
        <v>2</v>
      </c>
    </row>
    <row r="139" spans="1:15" ht="13.2" x14ac:dyDescent="0.25">
      <c r="A139" s="32">
        <v>45502.676028032409</v>
      </c>
      <c r="C139" s="28" t="s">
        <v>156</v>
      </c>
      <c r="D139" s="28" t="s">
        <v>152</v>
      </c>
      <c r="E139" s="28" t="s">
        <v>153</v>
      </c>
      <c r="F139" s="28" t="s">
        <v>160</v>
      </c>
      <c r="G139" s="28" t="s">
        <v>159</v>
      </c>
      <c r="H139" s="28" t="s">
        <v>276</v>
      </c>
      <c r="J139" s="28">
        <f t="shared" si="0"/>
        <v>6</v>
      </c>
      <c r="K139" s="28">
        <f t="shared" si="1"/>
        <v>1</v>
      </c>
      <c r="L139" s="28">
        <f t="shared" si="7"/>
        <v>2</v>
      </c>
      <c r="M139" s="28">
        <f t="shared" si="3"/>
        <v>2</v>
      </c>
      <c r="N139" s="28">
        <f t="shared" si="4"/>
        <v>0</v>
      </c>
      <c r="O139" s="28">
        <f t="shared" si="5"/>
        <v>1</v>
      </c>
    </row>
    <row r="140" spans="1:15" ht="13.2" x14ac:dyDescent="0.25">
      <c r="A140" s="32">
        <v>45502.813386400463</v>
      </c>
      <c r="C140" s="28" t="s">
        <v>156</v>
      </c>
      <c r="D140" s="28" t="s">
        <v>277</v>
      </c>
      <c r="E140" s="28" t="s">
        <v>157</v>
      </c>
      <c r="F140" s="28" t="s">
        <v>154</v>
      </c>
      <c r="G140" s="28" t="s">
        <v>218</v>
      </c>
      <c r="H140" s="28" t="s">
        <v>278</v>
      </c>
      <c r="J140" s="28">
        <f t="shared" si="0"/>
        <v>3</v>
      </c>
      <c r="K140" s="28">
        <f t="shared" si="1"/>
        <v>1</v>
      </c>
      <c r="L140" s="28">
        <f t="shared" si="7"/>
        <v>-1</v>
      </c>
      <c r="M140" s="28">
        <f t="shared" si="3"/>
        <v>1</v>
      </c>
      <c r="N140" s="28">
        <f t="shared" si="4"/>
        <v>2</v>
      </c>
      <c r="O140" s="28">
        <f t="shared" si="5"/>
        <v>0</v>
      </c>
    </row>
    <row r="141" spans="1:15" ht="13.2" x14ac:dyDescent="0.25">
      <c r="A141" s="32">
        <v>45503.380170636578</v>
      </c>
      <c r="C141" s="28" t="s">
        <v>156</v>
      </c>
      <c r="D141" s="28" t="s">
        <v>152</v>
      </c>
      <c r="E141" s="28" t="s">
        <v>153</v>
      </c>
      <c r="F141" s="28" t="s">
        <v>154</v>
      </c>
      <c r="G141" s="28" t="s">
        <v>155</v>
      </c>
      <c r="H141" s="28" t="s">
        <v>279</v>
      </c>
      <c r="J141" s="28">
        <f t="shared" si="0"/>
        <v>9</v>
      </c>
      <c r="K141" s="28">
        <f t="shared" si="1"/>
        <v>1</v>
      </c>
      <c r="L141" s="28">
        <f t="shared" si="7"/>
        <v>2</v>
      </c>
      <c r="M141" s="28">
        <f t="shared" si="3"/>
        <v>2</v>
      </c>
      <c r="N141" s="28">
        <f t="shared" si="4"/>
        <v>2</v>
      </c>
      <c r="O141" s="28">
        <f t="shared" si="5"/>
        <v>2</v>
      </c>
    </row>
    <row r="142" spans="1:15" ht="13.2" x14ac:dyDescent="0.25">
      <c r="A142" s="32">
        <v>45503.438254976849</v>
      </c>
      <c r="C142" s="28" t="s">
        <v>151</v>
      </c>
      <c r="D142" s="28" t="s">
        <v>162</v>
      </c>
      <c r="E142" s="28" t="s">
        <v>157</v>
      </c>
      <c r="F142" s="28" t="s">
        <v>160</v>
      </c>
      <c r="G142" s="28" t="s">
        <v>218</v>
      </c>
      <c r="H142" s="28" t="s">
        <v>280</v>
      </c>
      <c r="J142" s="28">
        <f t="shared" si="0"/>
        <v>4</v>
      </c>
      <c r="K142" s="28">
        <f t="shared" si="1"/>
        <v>2</v>
      </c>
      <c r="L142" s="28">
        <f t="shared" si="7"/>
        <v>1</v>
      </c>
      <c r="M142" s="28">
        <f t="shared" si="3"/>
        <v>1</v>
      </c>
      <c r="N142" s="28">
        <f t="shared" si="4"/>
        <v>0</v>
      </c>
      <c r="O142" s="28">
        <f t="shared" si="5"/>
        <v>0</v>
      </c>
    </row>
    <row r="143" spans="1:15" ht="13.2" x14ac:dyDescent="0.25">
      <c r="A143" s="32">
        <v>45503.48839366898</v>
      </c>
      <c r="C143" s="28" t="s">
        <v>151</v>
      </c>
      <c r="D143" s="28" t="s">
        <v>162</v>
      </c>
      <c r="E143" s="28" t="s">
        <v>153</v>
      </c>
      <c r="F143" s="28" t="s">
        <v>154</v>
      </c>
      <c r="G143" s="28" t="s">
        <v>155</v>
      </c>
      <c r="H143" s="28" t="s">
        <v>281</v>
      </c>
      <c r="J143" s="28">
        <f t="shared" si="0"/>
        <v>9</v>
      </c>
      <c r="K143" s="28">
        <f t="shared" si="1"/>
        <v>2</v>
      </c>
      <c r="L143" s="28">
        <f t="shared" si="7"/>
        <v>1</v>
      </c>
      <c r="M143" s="28">
        <f t="shared" si="3"/>
        <v>2</v>
      </c>
      <c r="N143" s="28">
        <f t="shared" si="4"/>
        <v>2</v>
      </c>
      <c r="O143" s="28">
        <f t="shared" si="5"/>
        <v>2</v>
      </c>
    </row>
    <row r="144" spans="1:15" ht="13.2" x14ac:dyDescent="0.25">
      <c r="A144" s="32">
        <v>45503.489788009261</v>
      </c>
      <c r="C144" s="28" t="s">
        <v>151</v>
      </c>
      <c r="D144" s="28" t="s">
        <v>162</v>
      </c>
      <c r="E144" s="28" t="s">
        <v>153</v>
      </c>
      <c r="F144" s="28" t="s">
        <v>154</v>
      </c>
      <c r="G144" s="28" t="s">
        <v>155</v>
      </c>
      <c r="H144" s="28" t="s">
        <v>282</v>
      </c>
      <c r="J144" s="28">
        <f t="shared" si="0"/>
        <v>9</v>
      </c>
      <c r="K144" s="28">
        <f t="shared" si="1"/>
        <v>2</v>
      </c>
      <c r="L144" s="28">
        <f t="shared" si="7"/>
        <v>1</v>
      </c>
      <c r="M144" s="28">
        <f t="shared" si="3"/>
        <v>2</v>
      </c>
      <c r="N144" s="28">
        <f t="shared" si="4"/>
        <v>2</v>
      </c>
      <c r="O144" s="28">
        <f t="shared" si="5"/>
        <v>2</v>
      </c>
    </row>
    <row r="145" spans="1:15" ht="13.2" x14ac:dyDescent="0.25">
      <c r="A145" s="32">
        <v>45503.84643528935</v>
      </c>
      <c r="C145" s="28" t="s">
        <v>164</v>
      </c>
      <c r="D145" s="28" t="s">
        <v>152</v>
      </c>
      <c r="E145" s="28" t="s">
        <v>283</v>
      </c>
      <c r="F145" s="28" t="s">
        <v>154</v>
      </c>
      <c r="G145" s="28" t="s">
        <v>218</v>
      </c>
      <c r="H145" s="28" t="s">
        <v>284</v>
      </c>
      <c r="J145" s="28">
        <f t="shared" si="0"/>
        <v>2</v>
      </c>
      <c r="K145" s="28">
        <f t="shared" si="1"/>
        <v>-1</v>
      </c>
      <c r="L145" s="28">
        <f t="shared" si="7"/>
        <v>2</v>
      </c>
      <c r="M145" s="28">
        <f t="shared" si="3"/>
        <v>-1</v>
      </c>
      <c r="N145" s="28">
        <f t="shared" si="4"/>
        <v>2</v>
      </c>
      <c r="O145" s="28">
        <f t="shared" si="5"/>
        <v>0</v>
      </c>
    </row>
    <row r="146" spans="1:15" ht="13.2" x14ac:dyDescent="0.25">
      <c r="A146" s="32">
        <v>45504.768015706017</v>
      </c>
      <c r="C146" s="28" t="s">
        <v>156</v>
      </c>
      <c r="D146" s="28" t="s">
        <v>162</v>
      </c>
      <c r="E146" s="28" t="s">
        <v>153</v>
      </c>
      <c r="F146" s="28" t="s">
        <v>160</v>
      </c>
      <c r="G146" s="28" t="s">
        <v>159</v>
      </c>
      <c r="H146" s="28" t="s">
        <v>285</v>
      </c>
      <c r="J146" s="28">
        <f t="shared" si="0"/>
        <v>5</v>
      </c>
      <c r="K146" s="28">
        <f t="shared" si="1"/>
        <v>1</v>
      </c>
      <c r="L146" s="28">
        <f t="shared" si="7"/>
        <v>1</v>
      </c>
      <c r="M146" s="28">
        <f t="shared" si="3"/>
        <v>2</v>
      </c>
      <c r="N146" s="28">
        <f t="shared" si="4"/>
        <v>0</v>
      </c>
      <c r="O146" s="28">
        <f t="shared" si="5"/>
        <v>1</v>
      </c>
    </row>
    <row r="147" spans="1:15" ht="13.2" x14ac:dyDescent="0.25">
      <c r="A147" s="32">
        <v>45504.782715300928</v>
      </c>
      <c r="C147" s="28" t="s">
        <v>156</v>
      </c>
      <c r="D147" s="28" t="s">
        <v>277</v>
      </c>
      <c r="E147" s="28" t="s">
        <v>283</v>
      </c>
      <c r="F147" s="28" t="s">
        <v>171</v>
      </c>
      <c r="G147" s="28" t="s">
        <v>218</v>
      </c>
      <c r="H147" s="28" t="s">
        <v>286</v>
      </c>
      <c r="J147" s="28">
        <f t="shared" si="0"/>
        <v>-2</v>
      </c>
      <c r="K147" s="28">
        <f t="shared" si="1"/>
        <v>1</v>
      </c>
      <c r="L147" s="28">
        <f t="shared" si="7"/>
        <v>-1</v>
      </c>
      <c r="M147" s="28">
        <f t="shared" si="3"/>
        <v>-1</v>
      </c>
      <c r="N147" s="28">
        <f t="shared" si="4"/>
        <v>-1</v>
      </c>
      <c r="O147" s="28">
        <f t="shared" si="5"/>
        <v>0</v>
      </c>
    </row>
    <row r="148" spans="1:15" ht="13.2" x14ac:dyDescent="0.25">
      <c r="A148" s="32">
        <v>45504.800689849537</v>
      </c>
      <c r="C148" s="28" t="s">
        <v>156</v>
      </c>
      <c r="D148" s="28" t="s">
        <v>152</v>
      </c>
      <c r="E148" s="28" t="s">
        <v>153</v>
      </c>
      <c r="F148" s="28" t="s">
        <v>154</v>
      </c>
      <c r="G148" s="28" t="s">
        <v>159</v>
      </c>
      <c r="H148" s="28" t="s">
        <v>287</v>
      </c>
      <c r="J148" s="28">
        <f t="shared" si="0"/>
        <v>8</v>
      </c>
      <c r="K148" s="28">
        <f t="shared" si="1"/>
        <v>1</v>
      </c>
      <c r="L148" s="28">
        <f t="shared" si="7"/>
        <v>2</v>
      </c>
      <c r="M148" s="28">
        <f t="shared" si="3"/>
        <v>2</v>
      </c>
      <c r="N148" s="28">
        <f t="shared" si="4"/>
        <v>2</v>
      </c>
      <c r="O148" s="28">
        <f t="shared" si="5"/>
        <v>1</v>
      </c>
    </row>
    <row r="149" spans="1:15" ht="13.2" x14ac:dyDescent="0.25">
      <c r="A149" s="32">
        <v>45504.933490891199</v>
      </c>
      <c r="C149" s="28" t="s">
        <v>151</v>
      </c>
      <c r="D149" s="28" t="s">
        <v>152</v>
      </c>
      <c r="E149" s="28" t="s">
        <v>153</v>
      </c>
      <c r="F149" s="28" t="s">
        <v>160</v>
      </c>
      <c r="G149" s="28" t="s">
        <v>159</v>
      </c>
      <c r="H149" s="28" t="s">
        <v>288</v>
      </c>
      <c r="J149" s="28">
        <f t="shared" si="0"/>
        <v>7</v>
      </c>
      <c r="K149" s="28">
        <f t="shared" si="1"/>
        <v>2</v>
      </c>
      <c r="L149" s="28">
        <f t="shared" si="7"/>
        <v>2</v>
      </c>
      <c r="M149" s="28">
        <f t="shared" si="3"/>
        <v>2</v>
      </c>
      <c r="N149" s="28">
        <f t="shared" si="4"/>
        <v>0</v>
      </c>
      <c r="O149" s="28">
        <f t="shared" si="5"/>
        <v>1</v>
      </c>
    </row>
    <row r="150" spans="1:15" ht="13.2" x14ac:dyDescent="0.25">
      <c r="A150" s="32">
        <v>45505.385135312499</v>
      </c>
      <c r="C150" s="28" t="s">
        <v>151</v>
      </c>
      <c r="D150" s="28" t="s">
        <v>162</v>
      </c>
      <c r="E150" s="28" t="s">
        <v>157</v>
      </c>
      <c r="F150" s="28" t="s">
        <v>154</v>
      </c>
      <c r="G150" s="28" t="s">
        <v>159</v>
      </c>
      <c r="H150" s="28" t="s">
        <v>289</v>
      </c>
      <c r="J150" s="28">
        <f t="shared" si="0"/>
        <v>7</v>
      </c>
      <c r="K150" s="28">
        <f t="shared" si="1"/>
        <v>2</v>
      </c>
      <c r="L150" s="28">
        <f t="shared" si="7"/>
        <v>1</v>
      </c>
      <c r="M150" s="28">
        <f t="shared" si="3"/>
        <v>1</v>
      </c>
      <c r="N150" s="28">
        <f t="shared" si="4"/>
        <v>2</v>
      </c>
      <c r="O150" s="28">
        <f t="shared" si="5"/>
        <v>1</v>
      </c>
    </row>
    <row r="151" spans="1:15" ht="13.2" x14ac:dyDescent="0.25">
      <c r="A151" s="32">
        <v>45505.396355266203</v>
      </c>
      <c r="C151" s="28" t="s">
        <v>151</v>
      </c>
      <c r="D151" s="28" t="s">
        <v>152</v>
      </c>
      <c r="E151" s="28" t="s">
        <v>157</v>
      </c>
      <c r="F151" s="28" t="s">
        <v>160</v>
      </c>
      <c r="G151" s="28" t="s">
        <v>155</v>
      </c>
      <c r="H151" s="28" t="s">
        <v>290</v>
      </c>
      <c r="J151" s="28">
        <f t="shared" si="0"/>
        <v>7</v>
      </c>
      <c r="K151" s="28">
        <f t="shared" si="1"/>
        <v>2</v>
      </c>
      <c r="L151" s="28">
        <f t="shared" si="7"/>
        <v>2</v>
      </c>
      <c r="M151" s="28">
        <f t="shared" si="3"/>
        <v>1</v>
      </c>
      <c r="N151" s="28">
        <f t="shared" si="4"/>
        <v>0</v>
      </c>
      <c r="O151" s="28">
        <f t="shared" si="5"/>
        <v>2</v>
      </c>
    </row>
    <row r="152" spans="1:15" ht="13.2" x14ac:dyDescent="0.25">
      <c r="A152" s="32">
        <v>45505.418577581018</v>
      </c>
      <c r="C152" s="28" t="s">
        <v>156</v>
      </c>
      <c r="D152" s="28" t="s">
        <v>162</v>
      </c>
      <c r="E152" s="28" t="s">
        <v>165</v>
      </c>
      <c r="F152" s="28" t="s">
        <v>166</v>
      </c>
      <c r="G152" s="28" t="s">
        <v>218</v>
      </c>
      <c r="H152" s="28" t="s">
        <v>291</v>
      </c>
      <c r="J152" s="28">
        <f t="shared" si="0"/>
        <v>3</v>
      </c>
      <c r="K152" s="28">
        <f t="shared" si="1"/>
        <v>1</v>
      </c>
      <c r="L152" s="28">
        <f t="shared" si="7"/>
        <v>1</v>
      </c>
      <c r="M152" s="28">
        <f t="shared" si="3"/>
        <v>0</v>
      </c>
      <c r="N152" s="28">
        <f t="shared" si="4"/>
        <v>1</v>
      </c>
      <c r="O152" s="28">
        <f t="shared" si="5"/>
        <v>0</v>
      </c>
    </row>
    <row r="153" spans="1:15" ht="13.2" x14ac:dyDescent="0.25">
      <c r="A153" s="32">
        <v>45505.516329317128</v>
      </c>
      <c r="C153" s="28" t="s">
        <v>151</v>
      </c>
      <c r="D153" s="28" t="s">
        <v>152</v>
      </c>
      <c r="E153" s="28" t="s">
        <v>157</v>
      </c>
      <c r="F153" s="28" t="s">
        <v>160</v>
      </c>
      <c r="G153" s="28" t="s">
        <v>155</v>
      </c>
      <c r="H153" s="28" t="s">
        <v>292</v>
      </c>
      <c r="J153" s="28">
        <f t="shared" si="0"/>
        <v>7</v>
      </c>
      <c r="K153" s="28">
        <f t="shared" si="1"/>
        <v>2</v>
      </c>
      <c r="L153" s="28">
        <f t="shared" si="7"/>
        <v>2</v>
      </c>
      <c r="M153" s="28">
        <f t="shared" si="3"/>
        <v>1</v>
      </c>
      <c r="N153" s="28">
        <f t="shared" si="4"/>
        <v>0</v>
      </c>
      <c r="O153" s="28">
        <f t="shared" si="5"/>
        <v>2</v>
      </c>
    </row>
    <row r="154" spans="1:15" ht="13.2" x14ac:dyDescent="0.25">
      <c r="A154" s="32">
        <v>45505.53735619213</v>
      </c>
      <c r="C154" s="28" t="s">
        <v>151</v>
      </c>
      <c r="D154" s="28" t="s">
        <v>162</v>
      </c>
      <c r="E154" s="28" t="s">
        <v>153</v>
      </c>
      <c r="F154" s="28" t="s">
        <v>160</v>
      </c>
      <c r="G154" s="28" t="s">
        <v>155</v>
      </c>
      <c r="H154" s="28" t="s">
        <v>293</v>
      </c>
      <c r="J154" s="28">
        <f t="shared" si="0"/>
        <v>7</v>
      </c>
      <c r="K154" s="28">
        <f t="shared" si="1"/>
        <v>2</v>
      </c>
      <c r="L154" s="28">
        <f t="shared" si="7"/>
        <v>1</v>
      </c>
      <c r="M154" s="28">
        <f t="shared" si="3"/>
        <v>2</v>
      </c>
      <c r="N154" s="28">
        <f t="shared" si="4"/>
        <v>0</v>
      </c>
      <c r="O154" s="28">
        <f t="shared" si="5"/>
        <v>2</v>
      </c>
    </row>
    <row r="155" spans="1:15" ht="13.2" x14ac:dyDescent="0.25">
      <c r="A155" s="32">
        <v>45505.650056516199</v>
      </c>
      <c r="C155" s="28" t="s">
        <v>156</v>
      </c>
      <c r="D155" s="28" t="s">
        <v>152</v>
      </c>
      <c r="E155" s="28" t="s">
        <v>157</v>
      </c>
      <c r="F155" s="28" t="s">
        <v>154</v>
      </c>
      <c r="G155" s="28" t="s">
        <v>159</v>
      </c>
      <c r="H155" s="28" t="s">
        <v>294</v>
      </c>
      <c r="J155" s="28">
        <f t="shared" si="0"/>
        <v>7</v>
      </c>
      <c r="K155" s="28">
        <f t="shared" si="1"/>
        <v>1</v>
      </c>
      <c r="L155" s="28">
        <f t="shared" si="7"/>
        <v>2</v>
      </c>
      <c r="M155" s="28">
        <f t="shared" si="3"/>
        <v>1</v>
      </c>
      <c r="N155" s="28">
        <f t="shared" si="4"/>
        <v>2</v>
      </c>
      <c r="O155" s="28">
        <f t="shared" si="5"/>
        <v>1</v>
      </c>
    </row>
    <row r="156" spans="1:15" ht="13.2" x14ac:dyDescent="0.25">
      <c r="A156" s="32">
        <v>45505.75470553241</v>
      </c>
      <c r="C156" s="28" t="s">
        <v>151</v>
      </c>
      <c r="D156" s="28" t="s">
        <v>162</v>
      </c>
      <c r="E156" s="28" t="s">
        <v>153</v>
      </c>
      <c r="F156" s="28" t="s">
        <v>154</v>
      </c>
      <c r="G156" s="28" t="s">
        <v>155</v>
      </c>
      <c r="H156" s="28" t="s">
        <v>295</v>
      </c>
      <c r="J156" s="28">
        <f t="shared" si="0"/>
        <v>9</v>
      </c>
      <c r="K156" s="28">
        <f t="shared" si="1"/>
        <v>2</v>
      </c>
      <c r="L156" s="28">
        <f t="shared" si="7"/>
        <v>1</v>
      </c>
      <c r="M156" s="28">
        <f t="shared" si="3"/>
        <v>2</v>
      </c>
      <c r="N156" s="28">
        <f t="shared" si="4"/>
        <v>2</v>
      </c>
      <c r="O156" s="28">
        <f t="shared" si="5"/>
        <v>2</v>
      </c>
    </row>
    <row r="157" spans="1:15" ht="13.2" x14ac:dyDescent="0.25">
      <c r="A157" s="32">
        <v>45506.818672430556</v>
      </c>
      <c r="C157" s="28" t="s">
        <v>156</v>
      </c>
      <c r="D157" s="28" t="s">
        <v>162</v>
      </c>
      <c r="E157" s="28" t="s">
        <v>153</v>
      </c>
      <c r="F157" s="28" t="s">
        <v>154</v>
      </c>
      <c r="G157" s="28" t="s">
        <v>155</v>
      </c>
      <c r="H157" s="28" t="s">
        <v>296</v>
      </c>
      <c r="J157" s="28">
        <f t="shared" si="0"/>
        <v>8</v>
      </c>
      <c r="K157" s="28">
        <f t="shared" si="1"/>
        <v>1</v>
      </c>
      <c r="L157" s="28">
        <f t="shared" si="7"/>
        <v>1</v>
      </c>
      <c r="M157" s="28">
        <f t="shared" si="3"/>
        <v>2</v>
      </c>
      <c r="N157" s="28">
        <f t="shared" si="4"/>
        <v>2</v>
      </c>
      <c r="O157" s="28">
        <f t="shared" si="5"/>
        <v>2</v>
      </c>
    </row>
    <row r="158" spans="1:15" ht="13.2" x14ac:dyDescent="0.25">
      <c r="A158" s="32">
        <v>45507.588709722222</v>
      </c>
      <c r="C158" s="28" t="s">
        <v>156</v>
      </c>
      <c r="D158" s="28" t="s">
        <v>152</v>
      </c>
      <c r="E158" s="28" t="s">
        <v>153</v>
      </c>
      <c r="F158" s="28" t="s">
        <v>154</v>
      </c>
      <c r="G158" s="28" t="s">
        <v>159</v>
      </c>
      <c r="H158" s="28" t="s">
        <v>297</v>
      </c>
      <c r="J158" s="28">
        <f t="shared" si="0"/>
        <v>8</v>
      </c>
      <c r="K158" s="28">
        <f t="shared" si="1"/>
        <v>1</v>
      </c>
      <c r="L158" s="28">
        <f t="shared" si="7"/>
        <v>2</v>
      </c>
      <c r="M158" s="28">
        <f t="shared" si="3"/>
        <v>2</v>
      </c>
      <c r="N158" s="28">
        <f t="shared" si="4"/>
        <v>2</v>
      </c>
      <c r="O158" s="28">
        <f t="shared" si="5"/>
        <v>1</v>
      </c>
    </row>
    <row r="159" spans="1:15" ht="13.2" x14ac:dyDescent="0.25">
      <c r="A159" s="32">
        <v>45507.590006076389</v>
      </c>
      <c r="C159" s="28" t="s">
        <v>156</v>
      </c>
      <c r="D159" s="28" t="s">
        <v>162</v>
      </c>
      <c r="E159" s="28" t="s">
        <v>157</v>
      </c>
      <c r="F159" s="28" t="s">
        <v>154</v>
      </c>
      <c r="G159" s="28" t="s">
        <v>155</v>
      </c>
      <c r="H159" s="28" t="s">
        <v>298</v>
      </c>
      <c r="J159" s="28">
        <f t="shared" si="0"/>
        <v>7</v>
      </c>
      <c r="K159" s="28">
        <f t="shared" si="1"/>
        <v>1</v>
      </c>
      <c r="L159" s="28">
        <f t="shared" si="7"/>
        <v>1</v>
      </c>
      <c r="M159" s="28">
        <f t="shared" si="3"/>
        <v>1</v>
      </c>
      <c r="N159" s="28">
        <f t="shared" si="4"/>
        <v>2</v>
      </c>
      <c r="O159" s="28">
        <f t="shared" si="5"/>
        <v>2</v>
      </c>
    </row>
    <row r="160" spans="1:15" ht="13.2" x14ac:dyDescent="0.25">
      <c r="A160" s="32">
        <v>45507.601639282409</v>
      </c>
      <c r="C160" s="28" t="s">
        <v>156</v>
      </c>
      <c r="D160" s="28" t="s">
        <v>152</v>
      </c>
      <c r="E160" s="28" t="s">
        <v>157</v>
      </c>
      <c r="F160" s="28" t="s">
        <v>154</v>
      </c>
      <c r="G160" s="28" t="s">
        <v>159</v>
      </c>
      <c r="H160" s="28" t="s">
        <v>299</v>
      </c>
      <c r="J160" s="28">
        <f t="shared" si="0"/>
        <v>7</v>
      </c>
      <c r="K160" s="28">
        <f t="shared" si="1"/>
        <v>1</v>
      </c>
      <c r="L160" s="28">
        <f t="shared" si="7"/>
        <v>2</v>
      </c>
      <c r="M160" s="28">
        <f t="shared" si="3"/>
        <v>1</v>
      </c>
      <c r="N160" s="28">
        <f t="shared" si="4"/>
        <v>2</v>
      </c>
      <c r="O160" s="28">
        <f t="shared" si="5"/>
        <v>1</v>
      </c>
    </row>
    <row r="161" spans="1:15" ht="13.2" x14ac:dyDescent="0.25">
      <c r="A161" s="32">
        <v>45507.614735092589</v>
      </c>
      <c r="C161" s="28" t="s">
        <v>156</v>
      </c>
      <c r="D161" s="28" t="s">
        <v>152</v>
      </c>
      <c r="E161" s="28" t="s">
        <v>157</v>
      </c>
      <c r="F161" s="28" t="s">
        <v>166</v>
      </c>
      <c r="G161" s="28" t="s">
        <v>155</v>
      </c>
      <c r="H161" s="28" t="s">
        <v>300</v>
      </c>
      <c r="J161" s="28">
        <f t="shared" si="0"/>
        <v>7</v>
      </c>
      <c r="K161" s="28">
        <f t="shared" si="1"/>
        <v>1</v>
      </c>
      <c r="L161" s="28">
        <f t="shared" si="7"/>
        <v>2</v>
      </c>
      <c r="M161" s="28">
        <f t="shared" si="3"/>
        <v>1</v>
      </c>
      <c r="N161" s="28">
        <f t="shared" si="4"/>
        <v>1</v>
      </c>
      <c r="O161" s="28">
        <f t="shared" si="5"/>
        <v>2</v>
      </c>
    </row>
    <row r="162" spans="1:15" ht="13.2" x14ac:dyDescent="0.25">
      <c r="A162" s="32">
        <v>45507.646370104165</v>
      </c>
      <c r="C162" s="28" t="s">
        <v>151</v>
      </c>
      <c r="D162" s="28" t="s">
        <v>152</v>
      </c>
      <c r="E162" s="28" t="s">
        <v>157</v>
      </c>
      <c r="F162" s="28" t="s">
        <v>154</v>
      </c>
      <c r="G162" s="28" t="s">
        <v>155</v>
      </c>
      <c r="H162" s="28" t="s">
        <v>301</v>
      </c>
      <c r="J162" s="28">
        <f t="shared" si="0"/>
        <v>9</v>
      </c>
      <c r="K162" s="28">
        <f t="shared" si="1"/>
        <v>2</v>
      </c>
      <c r="L162" s="28">
        <f t="shared" si="7"/>
        <v>2</v>
      </c>
      <c r="M162" s="28">
        <f t="shared" si="3"/>
        <v>1</v>
      </c>
      <c r="N162" s="28">
        <f t="shared" si="4"/>
        <v>2</v>
      </c>
      <c r="O162" s="28">
        <f t="shared" si="5"/>
        <v>2</v>
      </c>
    </row>
    <row r="163" spans="1:15" ht="13.2" x14ac:dyDescent="0.25">
      <c r="A163" s="32">
        <v>45507.684605567134</v>
      </c>
      <c r="C163" s="28" t="s">
        <v>156</v>
      </c>
      <c r="D163" s="28" t="s">
        <v>162</v>
      </c>
      <c r="E163" s="28" t="s">
        <v>165</v>
      </c>
      <c r="F163" s="28" t="s">
        <v>160</v>
      </c>
      <c r="G163" s="28" t="s">
        <v>155</v>
      </c>
      <c r="H163" s="28" t="s">
        <v>302</v>
      </c>
      <c r="J163" s="28">
        <f t="shared" si="0"/>
        <v>4</v>
      </c>
      <c r="K163" s="28">
        <f t="shared" si="1"/>
        <v>1</v>
      </c>
      <c r="L163" s="28">
        <f t="shared" si="7"/>
        <v>1</v>
      </c>
      <c r="M163" s="28">
        <f t="shared" si="3"/>
        <v>0</v>
      </c>
      <c r="N163" s="28">
        <f t="shared" si="4"/>
        <v>0</v>
      </c>
      <c r="O163" s="28">
        <f t="shared" si="5"/>
        <v>2</v>
      </c>
    </row>
    <row r="164" spans="1:15" ht="13.2" x14ac:dyDescent="0.25">
      <c r="A164" s="32">
        <v>45509.847409027774</v>
      </c>
      <c r="C164" s="28" t="s">
        <v>156</v>
      </c>
      <c r="D164" s="28" t="s">
        <v>152</v>
      </c>
      <c r="E164" s="28" t="s">
        <v>165</v>
      </c>
      <c r="F164" s="28" t="s">
        <v>160</v>
      </c>
      <c r="G164" s="28" t="s">
        <v>218</v>
      </c>
      <c r="H164" s="28" t="s">
        <v>303</v>
      </c>
      <c r="J164" s="28">
        <f t="shared" si="0"/>
        <v>3</v>
      </c>
      <c r="K164" s="28">
        <f t="shared" si="1"/>
        <v>1</v>
      </c>
      <c r="L164" s="28">
        <f t="shared" si="7"/>
        <v>2</v>
      </c>
      <c r="M164" s="28">
        <f t="shared" si="3"/>
        <v>0</v>
      </c>
      <c r="N164" s="28">
        <f t="shared" si="4"/>
        <v>0</v>
      </c>
      <c r="O164" s="28">
        <f t="shared" si="5"/>
        <v>0</v>
      </c>
    </row>
    <row r="165" spans="1:15" ht="13.2" x14ac:dyDescent="0.25">
      <c r="A165" s="32">
        <v>45512.398320729168</v>
      </c>
      <c r="C165" s="28" t="s">
        <v>151</v>
      </c>
      <c r="D165" s="28" t="s">
        <v>152</v>
      </c>
      <c r="E165" s="28" t="s">
        <v>157</v>
      </c>
      <c r="F165" s="28" t="s">
        <v>154</v>
      </c>
      <c r="G165" s="28" t="s">
        <v>155</v>
      </c>
      <c r="H165" s="28" t="s">
        <v>304</v>
      </c>
      <c r="J165" s="28">
        <f t="shared" si="0"/>
        <v>9</v>
      </c>
      <c r="K165" s="28">
        <f t="shared" si="1"/>
        <v>2</v>
      </c>
      <c r="L165" s="28">
        <f t="shared" si="7"/>
        <v>2</v>
      </c>
      <c r="M165" s="28">
        <f t="shared" si="3"/>
        <v>1</v>
      </c>
      <c r="N165" s="28">
        <f t="shared" si="4"/>
        <v>2</v>
      </c>
      <c r="O165" s="28">
        <f t="shared" si="5"/>
        <v>2</v>
      </c>
    </row>
    <row r="166" spans="1:15" ht="13.2" x14ac:dyDescent="0.25">
      <c r="A166" s="32">
        <v>45513.553832210644</v>
      </c>
      <c r="C166" s="28" t="s">
        <v>156</v>
      </c>
      <c r="D166" s="28" t="s">
        <v>162</v>
      </c>
      <c r="E166" s="28" t="s">
        <v>153</v>
      </c>
      <c r="F166" s="28" t="s">
        <v>160</v>
      </c>
      <c r="G166" s="28" t="s">
        <v>159</v>
      </c>
      <c r="H166" s="28" t="s">
        <v>305</v>
      </c>
      <c r="J166" s="28">
        <f t="shared" si="0"/>
        <v>5</v>
      </c>
      <c r="K166" s="28">
        <f t="shared" si="1"/>
        <v>1</v>
      </c>
      <c r="L166" s="28">
        <f t="shared" si="7"/>
        <v>1</v>
      </c>
      <c r="M166" s="28">
        <f t="shared" si="3"/>
        <v>2</v>
      </c>
      <c r="N166" s="28">
        <f t="shared" si="4"/>
        <v>0</v>
      </c>
      <c r="O166" s="28">
        <f t="shared" si="5"/>
        <v>1</v>
      </c>
    </row>
    <row r="167" spans="1:15" ht="13.2" x14ac:dyDescent="0.25">
      <c r="A167" s="32">
        <v>45513.554267418978</v>
      </c>
      <c r="C167" s="28" t="s">
        <v>156</v>
      </c>
      <c r="D167" s="28" t="s">
        <v>152</v>
      </c>
      <c r="E167" s="28" t="s">
        <v>157</v>
      </c>
      <c r="F167" s="28" t="s">
        <v>154</v>
      </c>
      <c r="G167" s="28" t="s">
        <v>159</v>
      </c>
      <c r="H167" s="28" t="s">
        <v>306</v>
      </c>
      <c r="J167" s="28">
        <f t="shared" si="0"/>
        <v>7</v>
      </c>
      <c r="K167" s="28">
        <f t="shared" si="1"/>
        <v>1</v>
      </c>
      <c r="L167" s="28">
        <f t="shared" si="7"/>
        <v>2</v>
      </c>
      <c r="M167" s="28">
        <f t="shared" si="3"/>
        <v>1</v>
      </c>
      <c r="N167" s="28">
        <f t="shared" si="4"/>
        <v>2</v>
      </c>
      <c r="O167" s="28">
        <f t="shared" si="5"/>
        <v>1</v>
      </c>
    </row>
    <row r="168" spans="1:15" ht="13.2" x14ac:dyDescent="0.25">
      <c r="A168" s="32">
        <v>45513.55820702546</v>
      </c>
      <c r="C168" s="28" t="s">
        <v>156</v>
      </c>
      <c r="D168" s="28" t="s">
        <v>152</v>
      </c>
      <c r="E168" s="28" t="s">
        <v>165</v>
      </c>
      <c r="F168" s="28" t="s">
        <v>154</v>
      </c>
      <c r="G168" s="28" t="s">
        <v>155</v>
      </c>
      <c r="H168" s="28" t="s">
        <v>307</v>
      </c>
      <c r="J168" s="28">
        <f t="shared" si="0"/>
        <v>7</v>
      </c>
      <c r="K168" s="28">
        <f t="shared" si="1"/>
        <v>1</v>
      </c>
      <c r="L168" s="28">
        <f t="shared" si="7"/>
        <v>2</v>
      </c>
      <c r="M168" s="28">
        <f t="shared" si="3"/>
        <v>0</v>
      </c>
      <c r="N168" s="28">
        <f t="shared" si="4"/>
        <v>2</v>
      </c>
      <c r="O168" s="28">
        <f t="shared" si="5"/>
        <v>2</v>
      </c>
    </row>
    <row r="169" spans="1:15" ht="13.2" x14ac:dyDescent="0.25">
      <c r="A169" s="32">
        <v>45513.576119652775</v>
      </c>
      <c r="C169" s="28" t="s">
        <v>156</v>
      </c>
      <c r="D169" s="28" t="s">
        <v>152</v>
      </c>
      <c r="E169" s="28" t="s">
        <v>157</v>
      </c>
      <c r="F169" s="28" t="s">
        <v>160</v>
      </c>
      <c r="G169" s="28" t="s">
        <v>155</v>
      </c>
      <c r="H169" s="28" t="s">
        <v>308</v>
      </c>
      <c r="J169" s="28">
        <f t="shared" si="0"/>
        <v>6</v>
      </c>
      <c r="K169" s="28">
        <f t="shared" si="1"/>
        <v>1</v>
      </c>
      <c r="L169" s="28">
        <f t="shared" si="7"/>
        <v>2</v>
      </c>
      <c r="M169" s="28">
        <f t="shared" si="3"/>
        <v>1</v>
      </c>
      <c r="N169" s="28">
        <f t="shared" si="4"/>
        <v>0</v>
      </c>
      <c r="O169" s="28">
        <f t="shared" si="5"/>
        <v>2</v>
      </c>
    </row>
    <row r="170" spans="1:15" ht="13.2" x14ac:dyDescent="0.25">
      <c r="A170" s="32">
        <v>45513.579077395829</v>
      </c>
      <c r="C170" s="28" t="s">
        <v>151</v>
      </c>
      <c r="D170" s="28" t="s">
        <v>162</v>
      </c>
      <c r="E170" s="28" t="s">
        <v>157</v>
      </c>
      <c r="F170" s="28" t="s">
        <v>154</v>
      </c>
      <c r="G170" s="28" t="s">
        <v>155</v>
      </c>
      <c r="H170" s="28" t="s">
        <v>309</v>
      </c>
      <c r="J170" s="28">
        <f t="shared" si="0"/>
        <v>8</v>
      </c>
      <c r="K170" s="28">
        <f t="shared" si="1"/>
        <v>2</v>
      </c>
      <c r="L170" s="28">
        <f t="shared" si="7"/>
        <v>1</v>
      </c>
      <c r="M170" s="28">
        <f t="shared" si="3"/>
        <v>1</v>
      </c>
      <c r="N170" s="28">
        <f t="shared" si="4"/>
        <v>2</v>
      </c>
      <c r="O170" s="28">
        <f t="shared" si="5"/>
        <v>2</v>
      </c>
    </row>
    <row r="171" spans="1:15" ht="13.2" x14ac:dyDescent="0.25">
      <c r="A171" s="32">
        <v>45513.605987615738</v>
      </c>
      <c r="C171" s="28" t="s">
        <v>151</v>
      </c>
      <c r="D171" s="28" t="s">
        <v>152</v>
      </c>
      <c r="E171" s="28" t="s">
        <v>157</v>
      </c>
      <c r="F171" s="28" t="s">
        <v>154</v>
      </c>
      <c r="G171" s="28" t="s">
        <v>155</v>
      </c>
      <c r="H171" s="28" t="s">
        <v>310</v>
      </c>
      <c r="J171" s="28">
        <f t="shared" si="0"/>
        <v>9</v>
      </c>
      <c r="K171" s="28">
        <f t="shared" si="1"/>
        <v>2</v>
      </c>
      <c r="L171" s="28">
        <f t="shared" si="7"/>
        <v>2</v>
      </c>
      <c r="M171" s="28">
        <f t="shared" si="3"/>
        <v>1</v>
      </c>
      <c r="N171" s="28">
        <f t="shared" si="4"/>
        <v>2</v>
      </c>
      <c r="O171" s="28">
        <f t="shared" si="5"/>
        <v>2</v>
      </c>
    </row>
    <row r="172" spans="1:15" ht="13.2" x14ac:dyDescent="0.25">
      <c r="A172" s="32">
        <v>45513.708860266204</v>
      </c>
      <c r="C172" s="28" t="s">
        <v>151</v>
      </c>
      <c r="D172" s="28" t="s">
        <v>162</v>
      </c>
      <c r="E172" s="28" t="s">
        <v>153</v>
      </c>
      <c r="F172" s="28" t="s">
        <v>154</v>
      </c>
      <c r="G172" s="28" t="s">
        <v>155</v>
      </c>
      <c r="H172" s="28" t="s">
        <v>311</v>
      </c>
      <c r="J172" s="28">
        <f t="shared" si="0"/>
        <v>9</v>
      </c>
      <c r="K172" s="28">
        <f t="shared" si="1"/>
        <v>2</v>
      </c>
      <c r="L172" s="28">
        <f t="shared" si="7"/>
        <v>1</v>
      </c>
      <c r="M172" s="28">
        <f t="shared" si="3"/>
        <v>2</v>
      </c>
      <c r="N172" s="28">
        <f t="shared" si="4"/>
        <v>2</v>
      </c>
      <c r="O172" s="28">
        <f t="shared" si="5"/>
        <v>2</v>
      </c>
    </row>
    <row r="173" spans="1:15" ht="13.2" x14ac:dyDescent="0.25">
      <c r="A173" s="32">
        <v>45513.760608750003</v>
      </c>
      <c r="C173" s="28" t="s">
        <v>151</v>
      </c>
      <c r="D173" s="28" t="s">
        <v>152</v>
      </c>
      <c r="E173" s="28" t="s">
        <v>157</v>
      </c>
      <c r="F173" s="28" t="s">
        <v>160</v>
      </c>
      <c r="G173" s="28" t="s">
        <v>159</v>
      </c>
      <c r="H173" s="28" t="s">
        <v>312</v>
      </c>
      <c r="J173" s="28">
        <f t="shared" si="0"/>
        <v>6</v>
      </c>
      <c r="K173" s="28">
        <f t="shared" si="1"/>
        <v>2</v>
      </c>
      <c r="L173" s="28">
        <f t="shared" si="7"/>
        <v>2</v>
      </c>
      <c r="M173" s="28">
        <f t="shared" si="3"/>
        <v>1</v>
      </c>
      <c r="N173" s="28">
        <f t="shared" si="4"/>
        <v>0</v>
      </c>
      <c r="O173" s="28">
        <f t="shared" si="5"/>
        <v>1</v>
      </c>
    </row>
    <row r="174" spans="1:15" ht="13.2" x14ac:dyDescent="0.25">
      <c r="A174" s="32">
        <v>45514.357603182871</v>
      </c>
      <c r="C174" s="28" t="s">
        <v>156</v>
      </c>
      <c r="D174" s="28" t="s">
        <v>152</v>
      </c>
      <c r="E174" s="28" t="s">
        <v>153</v>
      </c>
      <c r="F174" s="28" t="s">
        <v>154</v>
      </c>
      <c r="G174" s="28" t="s">
        <v>159</v>
      </c>
      <c r="H174" s="28" t="s">
        <v>313</v>
      </c>
      <c r="J174" s="28">
        <f t="shared" si="0"/>
        <v>8</v>
      </c>
      <c r="K174" s="28">
        <f t="shared" si="1"/>
        <v>1</v>
      </c>
      <c r="L174" s="28">
        <f t="shared" si="7"/>
        <v>2</v>
      </c>
      <c r="M174" s="28">
        <f t="shared" si="3"/>
        <v>2</v>
      </c>
      <c r="N174" s="28">
        <f t="shared" si="4"/>
        <v>2</v>
      </c>
      <c r="O174" s="28">
        <f t="shared" si="5"/>
        <v>1</v>
      </c>
    </row>
    <row r="175" spans="1:15" ht="13.2" x14ac:dyDescent="0.25">
      <c r="A175" s="32">
        <v>45514.549176504632</v>
      </c>
      <c r="C175" s="28" t="s">
        <v>151</v>
      </c>
      <c r="D175" s="28" t="s">
        <v>152</v>
      </c>
      <c r="E175" s="28" t="s">
        <v>153</v>
      </c>
      <c r="F175" s="28" t="s">
        <v>160</v>
      </c>
      <c r="G175" s="28" t="s">
        <v>155</v>
      </c>
      <c r="H175" s="28" t="s">
        <v>314</v>
      </c>
      <c r="J175" s="28">
        <f t="shared" si="0"/>
        <v>8</v>
      </c>
      <c r="K175" s="28">
        <f t="shared" si="1"/>
        <v>2</v>
      </c>
      <c r="L175" s="28">
        <f t="shared" si="7"/>
        <v>2</v>
      </c>
      <c r="M175" s="28">
        <f t="shared" si="3"/>
        <v>2</v>
      </c>
      <c r="N175" s="28">
        <f t="shared" si="4"/>
        <v>0</v>
      </c>
      <c r="O175" s="28">
        <f t="shared" si="5"/>
        <v>2</v>
      </c>
    </row>
    <row r="176" spans="1:15" ht="13.2" x14ac:dyDescent="0.25">
      <c r="A176" s="32">
        <v>45514.592392662038</v>
      </c>
      <c r="C176" s="28" t="s">
        <v>156</v>
      </c>
      <c r="D176" s="28" t="s">
        <v>152</v>
      </c>
      <c r="E176" s="28" t="s">
        <v>153</v>
      </c>
      <c r="F176" s="28" t="s">
        <v>160</v>
      </c>
      <c r="G176" s="28" t="s">
        <v>159</v>
      </c>
      <c r="H176" s="28" t="s">
        <v>315</v>
      </c>
      <c r="J176" s="28">
        <f t="shared" si="0"/>
        <v>6</v>
      </c>
      <c r="K176" s="28">
        <f t="shared" si="1"/>
        <v>1</v>
      </c>
      <c r="L176" s="28">
        <f t="shared" si="7"/>
        <v>2</v>
      </c>
      <c r="M176" s="28">
        <f t="shared" si="3"/>
        <v>2</v>
      </c>
      <c r="N176" s="28">
        <f t="shared" si="4"/>
        <v>0</v>
      </c>
      <c r="O176" s="28">
        <f t="shared" si="5"/>
        <v>1</v>
      </c>
    </row>
    <row r="177" spans="1:15" ht="13.2" x14ac:dyDescent="0.25">
      <c r="A177" s="32">
        <v>45514.596859456018</v>
      </c>
      <c r="C177" s="28" t="s">
        <v>156</v>
      </c>
      <c r="D177" s="28" t="s">
        <v>152</v>
      </c>
      <c r="E177" s="28" t="s">
        <v>157</v>
      </c>
      <c r="F177" s="28" t="s">
        <v>154</v>
      </c>
      <c r="G177" s="28" t="s">
        <v>159</v>
      </c>
      <c r="H177" s="28" t="s">
        <v>316</v>
      </c>
      <c r="J177" s="28">
        <f t="shared" si="0"/>
        <v>7</v>
      </c>
      <c r="K177" s="28">
        <f t="shared" si="1"/>
        <v>1</v>
      </c>
      <c r="L177" s="28">
        <f t="shared" si="7"/>
        <v>2</v>
      </c>
      <c r="M177" s="28">
        <f t="shared" si="3"/>
        <v>1</v>
      </c>
      <c r="N177" s="28">
        <f t="shared" si="4"/>
        <v>2</v>
      </c>
      <c r="O177" s="28">
        <f t="shared" si="5"/>
        <v>1</v>
      </c>
    </row>
    <row r="178" spans="1:15" ht="13.2" x14ac:dyDescent="0.25">
      <c r="A178" s="32">
        <v>45514.702183576388</v>
      </c>
      <c r="C178" s="28" t="s">
        <v>151</v>
      </c>
      <c r="D178" s="28" t="s">
        <v>152</v>
      </c>
      <c r="E178" s="28" t="s">
        <v>157</v>
      </c>
      <c r="F178" s="28" t="s">
        <v>154</v>
      </c>
      <c r="G178" s="28" t="s">
        <v>155</v>
      </c>
      <c r="H178" s="28" t="s">
        <v>317</v>
      </c>
      <c r="J178" s="28">
        <f t="shared" si="0"/>
        <v>9</v>
      </c>
      <c r="K178" s="28">
        <f t="shared" si="1"/>
        <v>2</v>
      </c>
      <c r="L178" s="28">
        <f t="shared" si="7"/>
        <v>2</v>
      </c>
      <c r="M178" s="28">
        <f t="shared" si="3"/>
        <v>1</v>
      </c>
      <c r="N178" s="28">
        <f t="shared" si="4"/>
        <v>2</v>
      </c>
      <c r="O178" s="28">
        <f t="shared" si="5"/>
        <v>2</v>
      </c>
    </row>
    <row r="179" spans="1:15" ht="13.2" x14ac:dyDescent="0.25">
      <c r="A179" s="32">
        <v>45514.707769918983</v>
      </c>
      <c r="C179" s="28" t="s">
        <v>156</v>
      </c>
      <c r="D179" s="28" t="s">
        <v>152</v>
      </c>
      <c r="E179" s="28" t="s">
        <v>157</v>
      </c>
      <c r="F179" s="28" t="s">
        <v>154</v>
      </c>
      <c r="G179" s="28" t="s">
        <v>159</v>
      </c>
      <c r="H179" s="28" t="s">
        <v>318</v>
      </c>
      <c r="J179" s="28">
        <f t="shared" si="0"/>
        <v>7</v>
      </c>
      <c r="K179" s="28">
        <f t="shared" si="1"/>
        <v>1</v>
      </c>
      <c r="L179" s="28">
        <f t="shared" si="7"/>
        <v>2</v>
      </c>
      <c r="M179" s="28">
        <f t="shared" si="3"/>
        <v>1</v>
      </c>
      <c r="N179" s="28">
        <f t="shared" si="4"/>
        <v>2</v>
      </c>
      <c r="O179" s="28">
        <f t="shared" si="5"/>
        <v>1</v>
      </c>
    </row>
    <row r="180" spans="1:15" ht="13.2" x14ac:dyDescent="0.25">
      <c r="A180" s="32">
        <v>45514.792770381944</v>
      </c>
      <c r="C180" s="28" t="s">
        <v>156</v>
      </c>
      <c r="D180" s="28" t="s">
        <v>152</v>
      </c>
      <c r="E180" s="28" t="s">
        <v>157</v>
      </c>
      <c r="F180" s="28" t="s">
        <v>154</v>
      </c>
      <c r="G180" s="28" t="s">
        <v>155</v>
      </c>
      <c r="H180" s="28" t="s">
        <v>319</v>
      </c>
      <c r="J180" s="28">
        <f t="shared" si="0"/>
        <v>8</v>
      </c>
      <c r="K180" s="28">
        <f t="shared" si="1"/>
        <v>1</v>
      </c>
      <c r="L180" s="28">
        <f t="shared" si="7"/>
        <v>2</v>
      </c>
      <c r="M180" s="28">
        <f t="shared" si="3"/>
        <v>1</v>
      </c>
      <c r="N180" s="28">
        <f t="shared" si="4"/>
        <v>2</v>
      </c>
      <c r="O180" s="28">
        <f t="shared" si="5"/>
        <v>2</v>
      </c>
    </row>
    <row r="181" spans="1:15" ht="13.2" x14ac:dyDescent="0.25">
      <c r="A181" s="32">
        <v>45514.833367754632</v>
      </c>
      <c r="C181" s="28" t="s">
        <v>156</v>
      </c>
      <c r="D181" s="28" t="s">
        <v>162</v>
      </c>
      <c r="E181" s="28" t="s">
        <v>157</v>
      </c>
      <c r="F181" s="28" t="s">
        <v>160</v>
      </c>
      <c r="G181" s="28" t="s">
        <v>155</v>
      </c>
      <c r="H181" s="28" t="s">
        <v>320</v>
      </c>
      <c r="J181" s="28">
        <f t="shared" si="0"/>
        <v>5</v>
      </c>
      <c r="K181" s="28">
        <f t="shared" si="1"/>
        <v>1</v>
      </c>
      <c r="L181" s="28">
        <f t="shared" si="7"/>
        <v>1</v>
      </c>
      <c r="M181" s="28">
        <f t="shared" si="3"/>
        <v>1</v>
      </c>
      <c r="N181" s="28">
        <f t="shared" si="4"/>
        <v>0</v>
      </c>
      <c r="O181" s="28">
        <f t="shared" si="5"/>
        <v>2</v>
      </c>
    </row>
    <row r="182" spans="1:15" ht="13.2" x14ac:dyDescent="0.25">
      <c r="A182" s="32">
        <v>45514.842817951387</v>
      </c>
      <c r="C182" s="28" t="s">
        <v>151</v>
      </c>
      <c r="D182" s="28" t="s">
        <v>152</v>
      </c>
      <c r="E182" s="28" t="s">
        <v>157</v>
      </c>
      <c r="F182" s="28" t="s">
        <v>160</v>
      </c>
      <c r="G182" s="28" t="s">
        <v>155</v>
      </c>
      <c r="H182" s="28" t="s">
        <v>321</v>
      </c>
      <c r="J182" s="28">
        <f t="shared" si="0"/>
        <v>7</v>
      </c>
      <c r="K182" s="28">
        <f t="shared" si="1"/>
        <v>2</v>
      </c>
      <c r="L182" s="28">
        <f t="shared" si="7"/>
        <v>2</v>
      </c>
      <c r="M182" s="28">
        <f t="shared" si="3"/>
        <v>1</v>
      </c>
      <c r="N182" s="28">
        <f t="shared" si="4"/>
        <v>0</v>
      </c>
      <c r="O182" s="28">
        <f t="shared" si="5"/>
        <v>2</v>
      </c>
    </row>
    <row r="183" spans="1:15" ht="13.2" x14ac:dyDescent="0.25">
      <c r="A183" s="32">
        <v>45514.846272187497</v>
      </c>
      <c r="C183" s="28" t="s">
        <v>156</v>
      </c>
      <c r="D183" s="28" t="s">
        <v>152</v>
      </c>
      <c r="E183" s="28" t="s">
        <v>157</v>
      </c>
      <c r="F183" s="28" t="s">
        <v>154</v>
      </c>
      <c r="G183" s="28" t="s">
        <v>155</v>
      </c>
      <c r="H183" s="28" t="s">
        <v>322</v>
      </c>
      <c r="J183" s="28">
        <f t="shared" si="0"/>
        <v>8</v>
      </c>
      <c r="K183" s="28">
        <f t="shared" si="1"/>
        <v>1</v>
      </c>
      <c r="L183" s="28">
        <f t="shared" si="7"/>
        <v>2</v>
      </c>
      <c r="M183" s="28">
        <f t="shared" si="3"/>
        <v>1</v>
      </c>
      <c r="N183" s="28">
        <f t="shared" si="4"/>
        <v>2</v>
      </c>
      <c r="O183" s="28">
        <f t="shared" si="5"/>
        <v>2</v>
      </c>
    </row>
    <row r="184" spans="1:15" ht="13.2" x14ac:dyDescent="0.25">
      <c r="A184" s="32">
        <v>45514.94162539352</v>
      </c>
      <c r="C184" s="28" t="s">
        <v>156</v>
      </c>
      <c r="D184" s="28" t="s">
        <v>152</v>
      </c>
      <c r="E184" s="28" t="s">
        <v>153</v>
      </c>
      <c r="F184" s="28" t="s">
        <v>160</v>
      </c>
      <c r="G184" s="28" t="s">
        <v>218</v>
      </c>
      <c r="H184" s="28" t="s">
        <v>323</v>
      </c>
      <c r="J184" s="28">
        <f t="shared" si="0"/>
        <v>5</v>
      </c>
      <c r="K184" s="28">
        <f t="shared" si="1"/>
        <v>1</v>
      </c>
      <c r="L184" s="28">
        <f t="shared" si="7"/>
        <v>2</v>
      </c>
      <c r="M184" s="28">
        <f t="shared" si="3"/>
        <v>2</v>
      </c>
      <c r="N184" s="28">
        <f t="shared" si="4"/>
        <v>0</v>
      </c>
      <c r="O184" s="28">
        <f t="shared" si="5"/>
        <v>0</v>
      </c>
    </row>
    <row r="185" spans="1:15" ht="13.2" x14ac:dyDescent="0.25">
      <c r="A185" s="32">
        <v>45514.942478217592</v>
      </c>
      <c r="C185" s="28" t="s">
        <v>156</v>
      </c>
      <c r="D185" s="28" t="s">
        <v>152</v>
      </c>
      <c r="E185" s="28" t="s">
        <v>153</v>
      </c>
      <c r="F185" s="28" t="s">
        <v>171</v>
      </c>
      <c r="G185" s="28" t="s">
        <v>159</v>
      </c>
      <c r="H185" s="28" t="s">
        <v>323</v>
      </c>
      <c r="J185" s="28">
        <f t="shared" si="0"/>
        <v>5</v>
      </c>
      <c r="K185" s="28">
        <f t="shared" si="1"/>
        <v>1</v>
      </c>
      <c r="L185" s="28">
        <f t="shared" si="7"/>
        <v>2</v>
      </c>
      <c r="M185" s="28">
        <f t="shared" si="3"/>
        <v>2</v>
      </c>
      <c r="N185" s="28">
        <f t="shared" si="4"/>
        <v>-1</v>
      </c>
      <c r="O185" s="28">
        <f t="shared" si="5"/>
        <v>1</v>
      </c>
    </row>
    <row r="186" spans="1:15" ht="13.2" x14ac:dyDescent="0.25">
      <c r="A186" s="32">
        <v>45517.700705300929</v>
      </c>
      <c r="C186" s="28" t="s">
        <v>156</v>
      </c>
      <c r="D186" s="28" t="s">
        <v>152</v>
      </c>
      <c r="E186" s="28" t="s">
        <v>157</v>
      </c>
      <c r="F186" s="28" t="s">
        <v>154</v>
      </c>
      <c r="G186" s="28" t="s">
        <v>159</v>
      </c>
      <c r="H186" s="28" t="s">
        <v>324</v>
      </c>
      <c r="J186" s="28">
        <f t="shared" si="0"/>
        <v>7</v>
      </c>
      <c r="K186" s="28">
        <f t="shared" si="1"/>
        <v>1</v>
      </c>
      <c r="L186" s="28">
        <f t="shared" si="7"/>
        <v>2</v>
      </c>
      <c r="M186" s="28">
        <f t="shared" si="3"/>
        <v>1</v>
      </c>
      <c r="N186" s="28">
        <f t="shared" si="4"/>
        <v>2</v>
      </c>
      <c r="O186" s="28">
        <f t="shared" si="5"/>
        <v>1</v>
      </c>
    </row>
    <row r="187" spans="1:15" ht="13.2" x14ac:dyDescent="0.25">
      <c r="A187" s="32">
        <v>45517.700729861113</v>
      </c>
      <c r="C187" s="28" t="s">
        <v>156</v>
      </c>
      <c r="D187" s="28" t="s">
        <v>152</v>
      </c>
      <c r="E187" s="28" t="s">
        <v>157</v>
      </c>
      <c r="F187" s="28" t="s">
        <v>160</v>
      </c>
      <c r="G187" s="28" t="s">
        <v>159</v>
      </c>
      <c r="H187" s="28" t="s">
        <v>325</v>
      </c>
      <c r="J187" s="28">
        <f t="shared" si="0"/>
        <v>5</v>
      </c>
      <c r="K187" s="28">
        <f t="shared" si="1"/>
        <v>1</v>
      </c>
      <c r="L187" s="28">
        <f t="shared" si="7"/>
        <v>2</v>
      </c>
      <c r="M187" s="28">
        <f t="shared" si="3"/>
        <v>1</v>
      </c>
      <c r="N187" s="28">
        <f t="shared" si="4"/>
        <v>0</v>
      </c>
      <c r="O187" s="28">
        <f t="shared" si="5"/>
        <v>1</v>
      </c>
    </row>
    <row r="188" spans="1:15" ht="13.2" x14ac:dyDescent="0.25">
      <c r="A188" s="32">
        <v>45517.701854571758</v>
      </c>
      <c r="C188" s="28" t="s">
        <v>156</v>
      </c>
      <c r="D188" s="28" t="s">
        <v>152</v>
      </c>
      <c r="E188" s="28" t="s">
        <v>153</v>
      </c>
      <c r="F188" s="28" t="s">
        <v>154</v>
      </c>
      <c r="G188" s="28" t="s">
        <v>159</v>
      </c>
      <c r="H188" s="28" t="s">
        <v>326</v>
      </c>
      <c r="J188" s="28">
        <f t="shared" si="0"/>
        <v>8</v>
      </c>
      <c r="K188" s="28">
        <f t="shared" si="1"/>
        <v>1</v>
      </c>
      <c r="L188" s="28">
        <f t="shared" si="7"/>
        <v>2</v>
      </c>
      <c r="M188" s="28">
        <f t="shared" si="3"/>
        <v>2</v>
      </c>
      <c r="N188" s="28">
        <f t="shared" si="4"/>
        <v>2</v>
      </c>
      <c r="O188" s="28">
        <f t="shared" si="5"/>
        <v>1</v>
      </c>
    </row>
    <row r="189" spans="1:15" ht="13.2" x14ac:dyDescent="0.25">
      <c r="A189" s="32">
        <v>45517.702314641203</v>
      </c>
      <c r="C189" s="28" t="s">
        <v>151</v>
      </c>
      <c r="D189" s="28" t="s">
        <v>152</v>
      </c>
      <c r="E189" s="28" t="s">
        <v>157</v>
      </c>
      <c r="F189" s="28" t="s">
        <v>154</v>
      </c>
      <c r="G189" s="28" t="s">
        <v>159</v>
      </c>
      <c r="H189" s="28" t="s">
        <v>327</v>
      </c>
      <c r="J189" s="28">
        <f t="shared" si="0"/>
        <v>8</v>
      </c>
      <c r="K189" s="28">
        <f t="shared" si="1"/>
        <v>2</v>
      </c>
      <c r="L189" s="28">
        <f t="shared" si="7"/>
        <v>2</v>
      </c>
      <c r="M189" s="28">
        <f t="shared" si="3"/>
        <v>1</v>
      </c>
      <c r="N189" s="28">
        <f t="shared" si="4"/>
        <v>2</v>
      </c>
      <c r="O189" s="28">
        <f t="shared" si="5"/>
        <v>1</v>
      </c>
    </row>
    <row r="190" spans="1:15" ht="13.2" x14ac:dyDescent="0.25">
      <c r="A190" s="32">
        <v>45517.703359872685</v>
      </c>
      <c r="C190" s="28" t="s">
        <v>156</v>
      </c>
      <c r="D190" s="28" t="s">
        <v>162</v>
      </c>
      <c r="E190" s="28" t="s">
        <v>157</v>
      </c>
      <c r="F190" s="28" t="s">
        <v>154</v>
      </c>
      <c r="G190" s="28" t="s">
        <v>155</v>
      </c>
      <c r="H190" s="28" t="s">
        <v>328</v>
      </c>
      <c r="J190" s="28">
        <f t="shared" si="0"/>
        <v>7</v>
      </c>
      <c r="K190" s="28">
        <f t="shared" si="1"/>
        <v>1</v>
      </c>
      <c r="L190" s="28">
        <f t="shared" si="7"/>
        <v>1</v>
      </c>
      <c r="M190" s="28">
        <f t="shared" si="3"/>
        <v>1</v>
      </c>
      <c r="N190" s="28">
        <f t="shared" si="4"/>
        <v>2</v>
      </c>
      <c r="O190" s="28">
        <f t="shared" si="5"/>
        <v>2</v>
      </c>
    </row>
    <row r="191" spans="1:15" ht="13.2" x14ac:dyDescent="0.25">
      <c r="A191" s="32">
        <v>45517.703637326384</v>
      </c>
      <c r="C191" s="28" t="s">
        <v>151</v>
      </c>
      <c r="D191" s="28" t="s">
        <v>163</v>
      </c>
      <c r="E191" s="28" t="s">
        <v>157</v>
      </c>
      <c r="F191" s="28" t="s">
        <v>160</v>
      </c>
      <c r="G191" s="28" t="s">
        <v>155</v>
      </c>
      <c r="H191" s="28" t="s">
        <v>329</v>
      </c>
      <c r="J191" s="28">
        <f t="shared" si="0"/>
        <v>5</v>
      </c>
      <c r="K191" s="28">
        <f t="shared" si="1"/>
        <v>2</v>
      </c>
      <c r="L191" s="28">
        <f>IF(D191="Option A: I actively seek out new experiences and ideas because they broaden my perspective and help me grow.", 2,
IF(D191="Option B: I value exposure to new ideas but prefer to balance it with familiar activities to avoid feeling overwhelmed.", 1,
IF(D191="Option C: I prefer to stick to what I know and only occasionally try new things if necessary", 0,
IF(D191="Option D: I usually wait for opportunities to come to me rather than actively seeking them out.", -1))))</f>
        <v>0</v>
      </c>
      <c r="M191" s="28">
        <f t="shared" si="3"/>
        <v>1</v>
      </c>
      <c r="N191" s="28">
        <f t="shared" si="4"/>
        <v>0</v>
      </c>
      <c r="O191" s="28">
        <f t="shared" si="5"/>
        <v>2</v>
      </c>
    </row>
    <row r="192" spans="1:15" ht="13.2" x14ac:dyDescent="0.25">
      <c r="A192" s="32">
        <v>45517.703783900462</v>
      </c>
      <c r="C192" s="28" t="s">
        <v>156</v>
      </c>
      <c r="D192" s="28" t="s">
        <v>162</v>
      </c>
      <c r="E192" s="28" t="s">
        <v>153</v>
      </c>
      <c r="F192" s="28" t="s">
        <v>154</v>
      </c>
      <c r="G192" s="28" t="s">
        <v>159</v>
      </c>
      <c r="H192" s="28" t="s">
        <v>330</v>
      </c>
      <c r="J192" s="28">
        <f t="shared" si="0"/>
        <v>7</v>
      </c>
      <c r="K192" s="28">
        <f t="shared" si="1"/>
        <v>1</v>
      </c>
      <c r="L192" s="28">
        <f t="shared" ref="L192:L309" si="8">IF(D192="Option A: I actively seek out new experiences and ideas because they broaden my perspective and help me grow.", 2,
IF(D192="Option B: I value exposure to new ideas but prefer to balance it with familiar activities to avoid feeling overwhelmed.", 1,
IF(D192="Option C: I prefer to stick to what I know and only occasionally try new things if necessary.", 0,
IF(D192="Option D: I usually wait for opportunities to come to me rather than actively seeking them out.", -1))))</f>
        <v>1</v>
      </c>
      <c r="M192" s="28">
        <f t="shared" si="3"/>
        <v>2</v>
      </c>
      <c r="N192" s="28">
        <f t="shared" si="4"/>
        <v>2</v>
      </c>
      <c r="O192" s="28">
        <f t="shared" si="5"/>
        <v>1</v>
      </c>
    </row>
    <row r="193" spans="1:15" ht="13.2" x14ac:dyDescent="0.25">
      <c r="A193" s="32">
        <v>45517.705834004628</v>
      </c>
      <c r="C193" s="28" t="s">
        <v>151</v>
      </c>
      <c r="D193" s="28" t="s">
        <v>152</v>
      </c>
      <c r="E193" s="28" t="s">
        <v>157</v>
      </c>
      <c r="F193" s="28" t="s">
        <v>154</v>
      </c>
      <c r="G193" s="28" t="s">
        <v>155</v>
      </c>
      <c r="H193" s="28" t="s">
        <v>331</v>
      </c>
      <c r="J193" s="28">
        <f t="shared" si="0"/>
        <v>9</v>
      </c>
      <c r="K193" s="28">
        <f t="shared" si="1"/>
        <v>2</v>
      </c>
      <c r="L193" s="28">
        <f t="shared" si="8"/>
        <v>2</v>
      </c>
      <c r="M193" s="28">
        <f t="shared" si="3"/>
        <v>1</v>
      </c>
      <c r="N193" s="28">
        <f t="shared" si="4"/>
        <v>2</v>
      </c>
      <c r="O193" s="28">
        <f t="shared" si="5"/>
        <v>2</v>
      </c>
    </row>
    <row r="194" spans="1:15" ht="13.2" x14ac:dyDescent="0.25">
      <c r="A194" s="32">
        <v>45517.706112083339</v>
      </c>
      <c r="C194" s="28" t="s">
        <v>151</v>
      </c>
      <c r="D194" s="28" t="s">
        <v>162</v>
      </c>
      <c r="E194" s="28" t="s">
        <v>153</v>
      </c>
      <c r="F194" s="28" t="s">
        <v>160</v>
      </c>
      <c r="G194" s="28" t="s">
        <v>155</v>
      </c>
      <c r="H194" s="28" t="s">
        <v>332</v>
      </c>
      <c r="J194" s="28">
        <f t="shared" si="0"/>
        <v>7</v>
      </c>
      <c r="K194" s="28">
        <f t="shared" si="1"/>
        <v>2</v>
      </c>
      <c r="L194" s="28">
        <f t="shared" si="8"/>
        <v>1</v>
      </c>
      <c r="M194" s="28">
        <f t="shared" si="3"/>
        <v>2</v>
      </c>
      <c r="N194" s="28">
        <f t="shared" si="4"/>
        <v>0</v>
      </c>
      <c r="O194" s="28">
        <f t="shared" si="5"/>
        <v>2</v>
      </c>
    </row>
    <row r="195" spans="1:15" ht="13.2" x14ac:dyDescent="0.25">
      <c r="A195" s="32">
        <v>45517.706974444445</v>
      </c>
      <c r="C195" s="28" t="s">
        <v>151</v>
      </c>
      <c r="D195" s="28" t="s">
        <v>152</v>
      </c>
      <c r="E195" s="28" t="s">
        <v>153</v>
      </c>
      <c r="F195" s="28" t="s">
        <v>154</v>
      </c>
      <c r="G195" s="28" t="s">
        <v>155</v>
      </c>
      <c r="H195" s="28" t="s">
        <v>333</v>
      </c>
      <c r="J195" s="28">
        <f t="shared" si="0"/>
        <v>10</v>
      </c>
      <c r="K195" s="28">
        <f t="shared" si="1"/>
        <v>2</v>
      </c>
      <c r="L195" s="28">
        <f t="shared" si="8"/>
        <v>2</v>
      </c>
      <c r="M195" s="28">
        <f t="shared" si="3"/>
        <v>2</v>
      </c>
      <c r="N195" s="28">
        <f t="shared" si="4"/>
        <v>2</v>
      </c>
      <c r="O195" s="28">
        <f t="shared" si="5"/>
        <v>2</v>
      </c>
    </row>
    <row r="196" spans="1:15" ht="13.2" x14ac:dyDescent="0.25">
      <c r="A196" s="32">
        <v>45517.707135648147</v>
      </c>
      <c r="C196" s="28" t="s">
        <v>156</v>
      </c>
      <c r="D196" s="28" t="s">
        <v>152</v>
      </c>
      <c r="E196" s="28" t="s">
        <v>153</v>
      </c>
      <c r="F196" s="28" t="s">
        <v>154</v>
      </c>
      <c r="G196" s="28" t="s">
        <v>159</v>
      </c>
      <c r="H196" s="28" t="s">
        <v>334</v>
      </c>
      <c r="J196" s="28">
        <f t="shared" si="0"/>
        <v>8</v>
      </c>
      <c r="K196" s="28">
        <f t="shared" si="1"/>
        <v>1</v>
      </c>
      <c r="L196" s="28">
        <f t="shared" si="8"/>
        <v>2</v>
      </c>
      <c r="M196" s="28">
        <f t="shared" si="3"/>
        <v>2</v>
      </c>
      <c r="N196" s="28">
        <f t="shared" si="4"/>
        <v>2</v>
      </c>
      <c r="O196" s="28">
        <f t="shared" si="5"/>
        <v>1</v>
      </c>
    </row>
    <row r="197" spans="1:15" ht="13.2" x14ac:dyDescent="0.25">
      <c r="A197" s="32">
        <v>45517.710032337964</v>
      </c>
      <c r="C197" s="28" t="s">
        <v>164</v>
      </c>
      <c r="D197" s="28" t="s">
        <v>152</v>
      </c>
      <c r="E197" s="28" t="s">
        <v>153</v>
      </c>
      <c r="F197" s="28" t="s">
        <v>154</v>
      </c>
      <c r="G197" s="28" t="s">
        <v>159</v>
      </c>
      <c r="H197" s="28" t="s">
        <v>335</v>
      </c>
      <c r="J197" s="28">
        <f t="shared" si="0"/>
        <v>6</v>
      </c>
      <c r="K197" s="28">
        <f t="shared" si="1"/>
        <v>-1</v>
      </c>
      <c r="L197" s="28">
        <f t="shared" si="8"/>
        <v>2</v>
      </c>
      <c r="M197" s="28">
        <f t="shared" si="3"/>
        <v>2</v>
      </c>
      <c r="N197" s="28">
        <f t="shared" si="4"/>
        <v>2</v>
      </c>
      <c r="O197" s="28">
        <f t="shared" si="5"/>
        <v>1</v>
      </c>
    </row>
    <row r="198" spans="1:15" ht="13.2" x14ac:dyDescent="0.25">
      <c r="A198" s="32">
        <v>45517.711683530091</v>
      </c>
      <c r="C198" s="28" t="s">
        <v>151</v>
      </c>
      <c r="D198" s="28" t="s">
        <v>152</v>
      </c>
      <c r="E198" s="28" t="s">
        <v>153</v>
      </c>
      <c r="F198" s="28" t="s">
        <v>160</v>
      </c>
      <c r="G198" s="28" t="s">
        <v>159</v>
      </c>
      <c r="H198" s="28" t="s">
        <v>336</v>
      </c>
      <c r="J198" s="28">
        <f t="shared" si="0"/>
        <v>7</v>
      </c>
      <c r="K198" s="28">
        <f t="shared" si="1"/>
        <v>2</v>
      </c>
      <c r="L198" s="28">
        <f t="shared" si="8"/>
        <v>2</v>
      </c>
      <c r="M198" s="28">
        <f t="shared" si="3"/>
        <v>2</v>
      </c>
      <c r="N198" s="28">
        <f t="shared" si="4"/>
        <v>0</v>
      </c>
      <c r="O198" s="28">
        <f t="shared" si="5"/>
        <v>1</v>
      </c>
    </row>
    <row r="199" spans="1:15" ht="13.2" x14ac:dyDescent="0.25">
      <c r="A199" s="32">
        <v>45517.714450775464</v>
      </c>
      <c r="C199" s="28" t="s">
        <v>156</v>
      </c>
      <c r="D199" s="28" t="s">
        <v>152</v>
      </c>
      <c r="E199" s="28" t="s">
        <v>157</v>
      </c>
      <c r="F199" s="28" t="s">
        <v>154</v>
      </c>
      <c r="G199" s="28" t="s">
        <v>159</v>
      </c>
      <c r="H199" s="28" t="s">
        <v>337</v>
      </c>
      <c r="J199" s="28">
        <f t="shared" si="0"/>
        <v>7</v>
      </c>
      <c r="K199" s="28">
        <f t="shared" si="1"/>
        <v>1</v>
      </c>
      <c r="L199" s="28">
        <f t="shared" si="8"/>
        <v>2</v>
      </c>
      <c r="M199" s="28">
        <f t="shared" si="3"/>
        <v>1</v>
      </c>
      <c r="N199" s="28">
        <f t="shared" si="4"/>
        <v>2</v>
      </c>
      <c r="O199" s="28">
        <f t="shared" si="5"/>
        <v>1</v>
      </c>
    </row>
    <row r="200" spans="1:15" ht="13.2" x14ac:dyDescent="0.25">
      <c r="A200" s="32">
        <v>45517.715110358797</v>
      </c>
      <c r="C200" s="28" t="s">
        <v>151</v>
      </c>
      <c r="D200" s="28" t="s">
        <v>152</v>
      </c>
      <c r="E200" s="28" t="s">
        <v>157</v>
      </c>
      <c r="F200" s="28" t="s">
        <v>154</v>
      </c>
      <c r="G200" s="28" t="s">
        <v>155</v>
      </c>
      <c r="H200" s="28" t="s">
        <v>338</v>
      </c>
      <c r="J200" s="28">
        <f t="shared" si="0"/>
        <v>9</v>
      </c>
      <c r="K200" s="28">
        <f t="shared" si="1"/>
        <v>2</v>
      </c>
      <c r="L200" s="28">
        <f t="shared" si="8"/>
        <v>2</v>
      </c>
      <c r="M200" s="28">
        <f t="shared" si="3"/>
        <v>1</v>
      </c>
      <c r="N200" s="28">
        <f t="shared" si="4"/>
        <v>2</v>
      </c>
      <c r="O200" s="28">
        <f t="shared" si="5"/>
        <v>2</v>
      </c>
    </row>
    <row r="201" spans="1:15" ht="13.2" x14ac:dyDescent="0.25">
      <c r="A201" s="32">
        <v>45517.716941712963</v>
      </c>
      <c r="C201" s="28" t="s">
        <v>151</v>
      </c>
      <c r="D201" s="28" t="s">
        <v>152</v>
      </c>
      <c r="E201" s="28" t="s">
        <v>157</v>
      </c>
      <c r="F201" s="28" t="s">
        <v>154</v>
      </c>
      <c r="G201" s="28" t="s">
        <v>155</v>
      </c>
      <c r="H201" s="28" t="s">
        <v>339</v>
      </c>
      <c r="J201" s="28">
        <f t="shared" si="0"/>
        <v>9</v>
      </c>
      <c r="K201" s="28">
        <f t="shared" si="1"/>
        <v>2</v>
      </c>
      <c r="L201" s="28">
        <f t="shared" si="8"/>
        <v>2</v>
      </c>
      <c r="M201" s="28">
        <f t="shared" si="3"/>
        <v>1</v>
      </c>
      <c r="N201" s="28">
        <f t="shared" si="4"/>
        <v>2</v>
      </c>
      <c r="O201" s="28">
        <f t="shared" si="5"/>
        <v>2</v>
      </c>
    </row>
    <row r="202" spans="1:15" ht="13.2" x14ac:dyDescent="0.25">
      <c r="A202" s="32">
        <v>45517.718566435185</v>
      </c>
      <c r="C202" s="28" t="s">
        <v>151</v>
      </c>
      <c r="D202" s="28" t="s">
        <v>162</v>
      </c>
      <c r="E202" s="28" t="s">
        <v>157</v>
      </c>
      <c r="F202" s="28" t="s">
        <v>154</v>
      </c>
      <c r="G202" s="28" t="s">
        <v>155</v>
      </c>
      <c r="H202" s="28" t="s">
        <v>340</v>
      </c>
      <c r="J202" s="28">
        <f t="shared" si="0"/>
        <v>8</v>
      </c>
      <c r="K202" s="28">
        <f t="shared" si="1"/>
        <v>2</v>
      </c>
      <c r="L202" s="28">
        <f t="shared" si="8"/>
        <v>1</v>
      </c>
      <c r="M202" s="28">
        <f t="shared" si="3"/>
        <v>1</v>
      </c>
      <c r="N202" s="28">
        <f t="shared" si="4"/>
        <v>2</v>
      </c>
      <c r="O202" s="28">
        <f t="shared" si="5"/>
        <v>2</v>
      </c>
    </row>
    <row r="203" spans="1:15" ht="13.2" x14ac:dyDescent="0.25">
      <c r="A203" s="32">
        <v>45517.718571481484</v>
      </c>
      <c r="C203" s="28" t="s">
        <v>156</v>
      </c>
      <c r="D203" s="28" t="s">
        <v>152</v>
      </c>
      <c r="E203" s="28" t="s">
        <v>157</v>
      </c>
      <c r="F203" s="28" t="s">
        <v>154</v>
      </c>
      <c r="G203" s="28" t="s">
        <v>159</v>
      </c>
      <c r="H203" s="28" t="s">
        <v>341</v>
      </c>
      <c r="J203" s="28">
        <f t="shared" si="0"/>
        <v>7</v>
      </c>
      <c r="K203" s="28">
        <f t="shared" si="1"/>
        <v>1</v>
      </c>
      <c r="L203" s="28">
        <f t="shared" si="8"/>
        <v>2</v>
      </c>
      <c r="M203" s="28">
        <f t="shared" si="3"/>
        <v>1</v>
      </c>
      <c r="N203" s="28">
        <f t="shared" si="4"/>
        <v>2</v>
      </c>
      <c r="O203" s="28">
        <f t="shared" si="5"/>
        <v>1</v>
      </c>
    </row>
    <row r="204" spans="1:15" ht="13.2" x14ac:dyDescent="0.25">
      <c r="A204" s="32">
        <v>45517.724274050925</v>
      </c>
      <c r="C204" s="28" t="s">
        <v>156</v>
      </c>
      <c r="D204" s="28" t="s">
        <v>152</v>
      </c>
      <c r="E204" s="28" t="s">
        <v>153</v>
      </c>
      <c r="F204" s="28" t="s">
        <v>154</v>
      </c>
      <c r="G204" s="28" t="s">
        <v>159</v>
      </c>
      <c r="H204" s="28" t="s">
        <v>342</v>
      </c>
      <c r="J204" s="28">
        <f t="shared" si="0"/>
        <v>8</v>
      </c>
      <c r="K204" s="28">
        <f t="shared" si="1"/>
        <v>1</v>
      </c>
      <c r="L204" s="28">
        <f t="shared" si="8"/>
        <v>2</v>
      </c>
      <c r="M204" s="28">
        <f t="shared" si="3"/>
        <v>2</v>
      </c>
      <c r="N204" s="28">
        <f t="shared" si="4"/>
        <v>2</v>
      </c>
      <c r="O204" s="28">
        <f t="shared" si="5"/>
        <v>1</v>
      </c>
    </row>
    <row r="205" spans="1:15" ht="13.2" x14ac:dyDescent="0.25">
      <c r="A205" s="32">
        <v>45517.725541539352</v>
      </c>
      <c r="C205" s="28" t="s">
        <v>151</v>
      </c>
      <c r="D205" s="28" t="s">
        <v>152</v>
      </c>
      <c r="E205" s="28" t="s">
        <v>165</v>
      </c>
      <c r="F205" s="28" t="s">
        <v>154</v>
      </c>
      <c r="G205" s="28" t="s">
        <v>155</v>
      </c>
      <c r="H205" s="28" t="s">
        <v>343</v>
      </c>
      <c r="J205" s="28">
        <f t="shared" si="0"/>
        <v>8</v>
      </c>
      <c r="K205" s="28">
        <f t="shared" si="1"/>
        <v>2</v>
      </c>
      <c r="L205" s="28">
        <f t="shared" si="8"/>
        <v>2</v>
      </c>
      <c r="M205" s="28">
        <f t="shared" si="3"/>
        <v>0</v>
      </c>
      <c r="N205" s="28">
        <f t="shared" si="4"/>
        <v>2</v>
      </c>
      <c r="O205" s="28">
        <f t="shared" si="5"/>
        <v>2</v>
      </c>
    </row>
    <row r="206" spans="1:15" ht="13.2" x14ac:dyDescent="0.25">
      <c r="A206" s="32">
        <v>45517.726924270828</v>
      </c>
      <c r="C206" s="28" t="s">
        <v>156</v>
      </c>
      <c r="D206" s="28" t="s">
        <v>152</v>
      </c>
      <c r="E206" s="28" t="s">
        <v>157</v>
      </c>
      <c r="F206" s="28" t="s">
        <v>154</v>
      </c>
      <c r="G206" s="28" t="s">
        <v>159</v>
      </c>
      <c r="H206" s="28" t="s">
        <v>344</v>
      </c>
      <c r="J206" s="28">
        <f t="shared" si="0"/>
        <v>7</v>
      </c>
      <c r="K206" s="28">
        <f t="shared" si="1"/>
        <v>1</v>
      </c>
      <c r="L206" s="28">
        <f t="shared" si="8"/>
        <v>2</v>
      </c>
      <c r="M206" s="28">
        <f t="shared" si="3"/>
        <v>1</v>
      </c>
      <c r="N206" s="28">
        <f t="shared" si="4"/>
        <v>2</v>
      </c>
      <c r="O206" s="28">
        <f t="shared" si="5"/>
        <v>1</v>
      </c>
    </row>
    <row r="207" spans="1:15" ht="13.2" x14ac:dyDescent="0.25">
      <c r="A207" s="32">
        <v>45517.731709699074</v>
      </c>
      <c r="C207" s="28" t="s">
        <v>151</v>
      </c>
      <c r="D207" s="28" t="s">
        <v>152</v>
      </c>
      <c r="E207" s="28" t="s">
        <v>157</v>
      </c>
      <c r="F207" s="28" t="s">
        <v>154</v>
      </c>
      <c r="G207" s="28" t="s">
        <v>155</v>
      </c>
      <c r="H207" s="28" t="s">
        <v>345</v>
      </c>
      <c r="J207" s="28">
        <f t="shared" si="0"/>
        <v>9</v>
      </c>
      <c r="K207" s="28">
        <f t="shared" si="1"/>
        <v>2</v>
      </c>
      <c r="L207" s="28">
        <f t="shared" si="8"/>
        <v>2</v>
      </c>
      <c r="M207" s="28">
        <f t="shared" si="3"/>
        <v>1</v>
      </c>
      <c r="N207" s="28">
        <f t="shared" si="4"/>
        <v>2</v>
      </c>
      <c r="O207" s="28">
        <f t="shared" si="5"/>
        <v>2</v>
      </c>
    </row>
    <row r="208" spans="1:15" ht="13.2" x14ac:dyDescent="0.25">
      <c r="A208" s="32">
        <v>45517.74268674769</v>
      </c>
      <c r="C208" s="28" t="s">
        <v>156</v>
      </c>
      <c r="D208" s="28" t="s">
        <v>152</v>
      </c>
      <c r="E208" s="28" t="s">
        <v>157</v>
      </c>
      <c r="F208" s="28" t="s">
        <v>154</v>
      </c>
      <c r="G208" s="28" t="s">
        <v>155</v>
      </c>
      <c r="H208" s="28" t="s">
        <v>346</v>
      </c>
      <c r="J208" s="28">
        <f t="shared" si="0"/>
        <v>8</v>
      </c>
      <c r="K208" s="28">
        <f t="shared" si="1"/>
        <v>1</v>
      </c>
      <c r="L208" s="28">
        <f t="shared" si="8"/>
        <v>2</v>
      </c>
      <c r="M208" s="28">
        <f t="shared" si="3"/>
        <v>1</v>
      </c>
      <c r="N208" s="28">
        <f t="shared" si="4"/>
        <v>2</v>
      </c>
      <c r="O208" s="28">
        <f t="shared" si="5"/>
        <v>2</v>
      </c>
    </row>
    <row r="209" spans="1:15" ht="13.2" x14ac:dyDescent="0.25">
      <c r="A209" s="32">
        <v>45517.775831967592</v>
      </c>
      <c r="C209" s="28" t="s">
        <v>151</v>
      </c>
      <c r="D209" s="28" t="s">
        <v>152</v>
      </c>
      <c r="E209" s="28" t="s">
        <v>157</v>
      </c>
      <c r="F209" s="28" t="s">
        <v>154</v>
      </c>
      <c r="G209" s="28" t="s">
        <v>155</v>
      </c>
      <c r="H209" s="28" t="s">
        <v>347</v>
      </c>
      <c r="J209" s="28">
        <f t="shared" si="0"/>
        <v>9</v>
      </c>
      <c r="K209" s="28">
        <f t="shared" si="1"/>
        <v>2</v>
      </c>
      <c r="L209" s="28">
        <f t="shared" si="8"/>
        <v>2</v>
      </c>
      <c r="M209" s="28">
        <f t="shared" si="3"/>
        <v>1</v>
      </c>
      <c r="N209" s="28">
        <f t="shared" si="4"/>
        <v>2</v>
      </c>
      <c r="O209" s="28">
        <f t="shared" si="5"/>
        <v>2</v>
      </c>
    </row>
    <row r="210" spans="1:15" ht="13.2" x14ac:dyDescent="0.25">
      <c r="A210" s="32">
        <v>45517.797295717595</v>
      </c>
      <c r="C210" s="28" t="s">
        <v>151</v>
      </c>
      <c r="D210" s="28" t="s">
        <v>152</v>
      </c>
      <c r="E210" s="28" t="s">
        <v>157</v>
      </c>
      <c r="F210" s="28" t="s">
        <v>154</v>
      </c>
      <c r="G210" s="28" t="s">
        <v>155</v>
      </c>
      <c r="H210" s="28" t="s">
        <v>348</v>
      </c>
      <c r="J210" s="28">
        <f t="shared" si="0"/>
        <v>9</v>
      </c>
      <c r="K210" s="28">
        <f t="shared" si="1"/>
        <v>2</v>
      </c>
      <c r="L210" s="28">
        <f t="shared" si="8"/>
        <v>2</v>
      </c>
      <c r="M210" s="28">
        <f t="shared" si="3"/>
        <v>1</v>
      </c>
      <c r="N210" s="28">
        <f t="shared" si="4"/>
        <v>2</v>
      </c>
      <c r="O210" s="28">
        <f t="shared" si="5"/>
        <v>2</v>
      </c>
    </row>
    <row r="211" spans="1:15" ht="13.2" x14ac:dyDescent="0.25">
      <c r="A211" s="32">
        <v>45517.798237546296</v>
      </c>
      <c r="C211" s="28" t="s">
        <v>156</v>
      </c>
      <c r="D211" s="28" t="s">
        <v>152</v>
      </c>
      <c r="E211" s="28" t="s">
        <v>153</v>
      </c>
      <c r="F211" s="28" t="s">
        <v>160</v>
      </c>
      <c r="G211" s="28" t="s">
        <v>155</v>
      </c>
      <c r="H211" s="28" t="s">
        <v>349</v>
      </c>
      <c r="J211" s="28">
        <f t="shared" si="0"/>
        <v>7</v>
      </c>
      <c r="K211" s="28">
        <f t="shared" si="1"/>
        <v>1</v>
      </c>
      <c r="L211" s="28">
        <f t="shared" si="8"/>
        <v>2</v>
      </c>
      <c r="M211" s="28">
        <f t="shared" si="3"/>
        <v>2</v>
      </c>
      <c r="N211" s="28">
        <f t="shared" si="4"/>
        <v>0</v>
      </c>
      <c r="O211" s="28">
        <f t="shared" si="5"/>
        <v>2</v>
      </c>
    </row>
    <row r="212" spans="1:15" ht="13.2" x14ac:dyDescent="0.25">
      <c r="A212" s="32">
        <v>45517.819493506948</v>
      </c>
      <c r="C212" s="28" t="s">
        <v>151</v>
      </c>
      <c r="D212" s="28" t="s">
        <v>162</v>
      </c>
      <c r="E212" s="28" t="s">
        <v>153</v>
      </c>
      <c r="F212" s="28" t="s">
        <v>154</v>
      </c>
      <c r="G212" s="28" t="s">
        <v>155</v>
      </c>
      <c r="H212" s="28" t="s">
        <v>350</v>
      </c>
      <c r="J212" s="28">
        <f t="shared" si="0"/>
        <v>9</v>
      </c>
      <c r="K212" s="28">
        <f t="shared" si="1"/>
        <v>2</v>
      </c>
      <c r="L212" s="28">
        <f t="shared" si="8"/>
        <v>1</v>
      </c>
      <c r="M212" s="28">
        <f t="shared" si="3"/>
        <v>2</v>
      </c>
      <c r="N212" s="28">
        <f t="shared" si="4"/>
        <v>2</v>
      </c>
      <c r="O212" s="28">
        <f t="shared" si="5"/>
        <v>2</v>
      </c>
    </row>
    <row r="213" spans="1:15" ht="13.2" x14ac:dyDescent="0.25">
      <c r="A213" s="32">
        <v>45517.926463379627</v>
      </c>
      <c r="C213" s="28" t="s">
        <v>156</v>
      </c>
      <c r="D213" s="28" t="s">
        <v>152</v>
      </c>
      <c r="E213" s="28" t="s">
        <v>157</v>
      </c>
      <c r="F213" s="28" t="s">
        <v>160</v>
      </c>
      <c r="G213" s="28" t="s">
        <v>155</v>
      </c>
      <c r="H213" s="28" t="s">
        <v>351</v>
      </c>
      <c r="J213" s="28">
        <f t="shared" si="0"/>
        <v>6</v>
      </c>
      <c r="K213" s="28">
        <f t="shared" si="1"/>
        <v>1</v>
      </c>
      <c r="L213" s="28">
        <f t="shared" si="8"/>
        <v>2</v>
      </c>
      <c r="M213" s="28">
        <f t="shared" si="3"/>
        <v>1</v>
      </c>
      <c r="N213" s="28">
        <f t="shared" si="4"/>
        <v>0</v>
      </c>
      <c r="O213" s="28">
        <f t="shared" si="5"/>
        <v>2</v>
      </c>
    </row>
    <row r="214" spans="1:15" ht="13.2" x14ac:dyDescent="0.25">
      <c r="A214" s="32">
        <v>45518.350371273147</v>
      </c>
      <c r="C214" s="28" t="s">
        <v>151</v>
      </c>
      <c r="D214" s="28" t="s">
        <v>152</v>
      </c>
      <c r="E214" s="28" t="s">
        <v>157</v>
      </c>
      <c r="F214" s="28" t="s">
        <v>154</v>
      </c>
      <c r="G214" s="28" t="s">
        <v>159</v>
      </c>
      <c r="H214" s="28" t="s">
        <v>352</v>
      </c>
      <c r="J214" s="28">
        <f t="shared" si="0"/>
        <v>8</v>
      </c>
      <c r="K214" s="28">
        <f t="shared" si="1"/>
        <v>2</v>
      </c>
      <c r="L214" s="28">
        <f t="shared" si="8"/>
        <v>2</v>
      </c>
      <c r="M214" s="28">
        <f t="shared" si="3"/>
        <v>1</v>
      </c>
      <c r="N214" s="28">
        <f t="shared" si="4"/>
        <v>2</v>
      </c>
      <c r="O214" s="28">
        <f t="shared" si="5"/>
        <v>1</v>
      </c>
    </row>
    <row r="215" spans="1:15" ht="13.2" x14ac:dyDescent="0.25">
      <c r="A215" s="32">
        <v>45518.373626192129</v>
      </c>
      <c r="C215" s="28" t="s">
        <v>151</v>
      </c>
      <c r="D215" s="28" t="s">
        <v>152</v>
      </c>
      <c r="E215" s="28" t="s">
        <v>157</v>
      </c>
      <c r="F215" s="28" t="s">
        <v>154</v>
      </c>
      <c r="G215" s="28" t="s">
        <v>155</v>
      </c>
      <c r="H215" s="28" t="s">
        <v>353</v>
      </c>
      <c r="J215" s="28">
        <f t="shared" si="0"/>
        <v>9</v>
      </c>
      <c r="K215" s="28">
        <f t="shared" si="1"/>
        <v>2</v>
      </c>
      <c r="L215" s="28">
        <f t="shared" si="8"/>
        <v>2</v>
      </c>
      <c r="M215" s="28">
        <f t="shared" si="3"/>
        <v>1</v>
      </c>
      <c r="N215" s="28">
        <f t="shared" si="4"/>
        <v>2</v>
      </c>
      <c r="O215" s="28">
        <f t="shared" si="5"/>
        <v>2</v>
      </c>
    </row>
    <row r="216" spans="1:15" ht="13.2" x14ac:dyDescent="0.25">
      <c r="A216" s="32">
        <v>45518.38258892361</v>
      </c>
      <c r="C216" s="28" t="s">
        <v>156</v>
      </c>
      <c r="D216" s="28" t="s">
        <v>152</v>
      </c>
      <c r="E216" s="28" t="s">
        <v>157</v>
      </c>
      <c r="F216" s="28" t="s">
        <v>160</v>
      </c>
      <c r="G216" s="28" t="s">
        <v>159</v>
      </c>
      <c r="H216" s="28" t="s">
        <v>354</v>
      </c>
      <c r="J216" s="28">
        <f t="shared" si="0"/>
        <v>5</v>
      </c>
      <c r="K216" s="28">
        <f t="shared" si="1"/>
        <v>1</v>
      </c>
      <c r="L216" s="28">
        <f t="shared" si="8"/>
        <v>2</v>
      </c>
      <c r="M216" s="28">
        <f t="shared" si="3"/>
        <v>1</v>
      </c>
      <c r="N216" s="28">
        <f t="shared" si="4"/>
        <v>0</v>
      </c>
      <c r="O216" s="28">
        <f t="shared" si="5"/>
        <v>1</v>
      </c>
    </row>
    <row r="217" spans="1:15" ht="13.2" x14ac:dyDescent="0.25">
      <c r="A217" s="32">
        <v>45518.386631053239</v>
      </c>
      <c r="C217" s="28" t="s">
        <v>156</v>
      </c>
      <c r="D217" s="28" t="s">
        <v>152</v>
      </c>
      <c r="E217" s="28" t="s">
        <v>153</v>
      </c>
      <c r="F217" s="28" t="s">
        <v>160</v>
      </c>
      <c r="G217" s="28" t="s">
        <v>155</v>
      </c>
      <c r="H217" s="28" t="s">
        <v>355</v>
      </c>
      <c r="J217" s="28">
        <f t="shared" si="0"/>
        <v>7</v>
      </c>
      <c r="K217" s="28">
        <f t="shared" si="1"/>
        <v>1</v>
      </c>
      <c r="L217" s="28">
        <f t="shared" si="8"/>
        <v>2</v>
      </c>
      <c r="M217" s="28">
        <f t="shared" si="3"/>
        <v>2</v>
      </c>
      <c r="N217" s="28">
        <f t="shared" si="4"/>
        <v>0</v>
      </c>
      <c r="O217" s="28">
        <f t="shared" si="5"/>
        <v>2</v>
      </c>
    </row>
    <row r="218" spans="1:15" ht="13.2" x14ac:dyDescent="0.25">
      <c r="A218" s="32">
        <v>45518.389078275461</v>
      </c>
      <c r="C218" s="28" t="s">
        <v>156</v>
      </c>
      <c r="D218" s="28" t="s">
        <v>162</v>
      </c>
      <c r="E218" s="28" t="s">
        <v>157</v>
      </c>
      <c r="F218" s="28" t="s">
        <v>160</v>
      </c>
      <c r="G218" s="28" t="s">
        <v>155</v>
      </c>
      <c r="H218" s="28" t="s">
        <v>356</v>
      </c>
      <c r="J218" s="28">
        <f t="shared" si="0"/>
        <v>5</v>
      </c>
      <c r="K218" s="28">
        <f t="shared" si="1"/>
        <v>1</v>
      </c>
      <c r="L218" s="28">
        <f t="shared" si="8"/>
        <v>1</v>
      </c>
      <c r="M218" s="28">
        <f t="shared" si="3"/>
        <v>1</v>
      </c>
      <c r="N218" s="28">
        <f t="shared" si="4"/>
        <v>0</v>
      </c>
      <c r="O218" s="28">
        <f t="shared" si="5"/>
        <v>2</v>
      </c>
    </row>
    <row r="219" spans="1:15" ht="13.2" x14ac:dyDescent="0.25">
      <c r="A219" s="32">
        <v>45518.398211956017</v>
      </c>
      <c r="C219" s="28" t="s">
        <v>156</v>
      </c>
      <c r="D219" s="28" t="s">
        <v>152</v>
      </c>
      <c r="E219" s="28" t="s">
        <v>157</v>
      </c>
      <c r="F219" s="28" t="s">
        <v>154</v>
      </c>
      <c r="G219" s="28" t="s">
        <v>159</v>
      </c>
      <c r="H219" s="28" t="s">
        <v>357</v>
      </c>
      <c r="J219" s="28">
        <f t="shared" si="0"/>
        <v>7</v>
      </c>
      <c r="K219" s="28">
        <f t="shared" si="1"/>
        <v>1</v>
      </c>
      <c r="L219" s="28">
        <f t="shared" si="8"/>
        <v>2</v>
      </c>
      <c r="M219" s="28">
        <f t="shared" si="3"/>
        <v>1</v>
      </c>
      <c r="N219" s="28">
        <f t="shared" si="4"/>
        <v>2</v>
      </c>
      <c r="O219" s="28">
        <f t="shared" si="5"/>
        <v>1</v>
      </c>
    </row>
    <row r="220" spans="1:15" ht="13.2" x14ac:dyDescent="0.25">
      <c r="A220" s="32">
        <v>45518.430181655094</v>
      </c>
      <c r="C220" s="28" t="s">
        <v>156</v>
      </c>
      <c r="D220" s="28" t="s">
        <v>152</v>
      </c>
      <c r="E220" s="28" t="s">
        <v>165</v>
      </c>
      <c r="F220" s="28" t="s">
        <v>154</v>
      </c>
      <c r="G220" s="28" t="s">
        <v>155</v>
      </c>
      <c r="H220" s="28" t="s">
        <v>358</v>
      </c>
      <c r="J220" s="28">
        <f t="shared" si="0"/>
        <v>7</v>
      </c>
      <c r="K220" s="28">
        <f t="shared" si="1"/>
        <v>1</v>
      </c>
      <c r="L220" s="28">
        <f t="shared" si="8"/>
        <v>2</v>
      </c>
      <c r="M220" s="28">
        <f t="shared" si="3"/>
        <v>0</v>
      </c>
      <c r="N220" s="28">
        <f t="shared" si="4"/>
        <v>2</v>
      </c>
      <c r="O220" s="28">
        <f t="shared" si="5"/>
        <v>2</v>
      </c>
    </row>
    <row r="221" spans="1:15" ht="13.2" x14ac:dyDescent="0.25">
      <c r="A221" s="32">
        <v>45518.466357569443</v>
      </c>
      <c r="C221" s="28" t="s">
        <v>156</v>
      </c>
      <c r="D221" s="28" t="s">
        <v>152</v>
      </c>
      <c r="E221" s="28" t="s">
        <v>157</v>
      </c>
      <c r="F221" s="28" t="s">
        <v>154</v>
      </c>
      <c r="G221" s="28" t="s">
        <v>155</v>
      </c>
      <c r="H221" s="28" t="s">
        <v>359</v>
      </c>
      <c r="J221" s="28">
        <f t="shared" si="0"/>
        <v>8</v>
      </c>
      <c r="K221" s="28">
        <f t="shared" si="1"/>
        <v>1</v>
      </c>
      <c r="L221" s="28">
        <f t="shared" si="8"/>
        <v>2</v>
      </c>
      <c r="M221" s="28">
        <f t="shared" si="3"/>
        <v>1</v>
      </c>
      <c r="N221" s="28">
        <f t="shared" si="4"/>
        <v>2</v>
      </c>
      <c r="O221" s="28">
        <f t="shared" si="5"/>
        <v>2</v>
      </c>
    </row>
    <row r="222" spans="1:15" ht="13.2" x14ac:dyDescent="0.25">
      <c r="A222" s="32">
        <v>45518.501574097223</v>
      </c>
      <c r="C222" s="28" t="s">
        <v>151</v>
      </c>
      <c r="D222" s="28" t="s">
        <v>152</v>
      </c>
      <c r="E222" s="28" t="s">
        <v>153</v>
      </c>
      <c r="F222" s="28" t="s">
        <v>166</v>
      </c>
      <c r="G222" s="28" t="s">
        <v>155</v>
      </c>
      <c r="H222" s="28" t="s">
        <v>360</v>
      </c>
      <c r="J222" s="28">
        <f t="shared" si="0"/>
        <v>9</v>
      </c>
      <c r="K222" s="28">
        <f t="shared" si="1"/>
        <v>2</v>
      </c>
      <c r="L222" s="28">
        <f t="shared" si="8"/>
        <v>2</v>
      </c>
      <c r="M222" s="28">
        <f t="shared" si="3"/>
        <v>2</v>
      </c>
      <c r="N222" s="28">
        <f t="shared" si="4"/>
        <v>1</v>
      </c>
      <c r="O222" s="28">
        <f t="shared" si="5"/>
        <v>2</v>
      </c>
    </row>
    <row r="223" spans="1:15" ht="13.2" x14ac:dyDescent="0.25">
      <c r="A223" s="32">
        <v>45518.51455576389</v>
      </c>
      <c r="C223" s="28" t="s">
        <v>151</v>
      </c>
      <c r="D223" s="28" t="s">
        <v>152</v>
      </c>
      <c r="E223" s="28" t="s">
        <v>153</v>
      </c>
      <c r="F223" s="28" t="s">
        <v>154</v>
      </c>
      <c r="G223" s="28" t="s">
        <v>155</v>
      </c>
      <c r="H223" s="28" t="s">
        <v>361</v>
      </c>
      <c r="J223" s="28">
        <f t="shared" si="0"/>
        <v>10</v>
      </c>
      <c r="K223" s="28">
        <f t="shared" si="1"/>
        <v>2</v>
      </c>
      <c r="L223" s="28">
        <f t="shared" si="8"/>
        <v>2</v>
      </c>
      <c r="M223" s="28">
        <f t="shared" si="3"/>
        <v>2</v>
      </c>
      <c r="N223" s="28">
        <f t="shared" si="4"/>
        <v>2</v>
      </c>
      <c r="O223" s="28">
        <f t="shared" si="5"/>
        <v>2</v>
      </c>
    </row>
    <row r="224" spans="1:15" ht="13.2" x14ac:dyDescent="0.25">
      <c r="A224" s="32">
        <v>45519.428144432866</v>
      </c>
      <c r="C224" s="28" t="s">
        <v>151</v>
      </c>
      <c r="D224" s="28" t="s">
        <v>152</v>
      </c>
      <c r="E224" s="28" t="s">
        <v>153</v>
      </c>
      <c r="F224" s="28" t="s">
        <v>154</v>
      </c>
      <c r="G224" s="28" t="s">
        <v>155</v>
      </c>
      <c r="H224" s="28" t="s">
        <v>362</v>
      </c>
      <c r="J224" s="28">
        <f t="shared" si="0"/>
        <v>10</v>
      </c>
      <c r="K224" s="28">
        <f t="shared" si="1"/>
        <v>2</v>
      </c>
      <c r="L224" s="28">
        <f t="shared" si="8"/>
        <v>2</v>
      </c>
      <c r="M224" s="28">
        <f t="shared" si="3"/>
        <v>2</v>
      </c>
      <c r="N224" s="28">
        <f t="shared" si="4"/>
        <v>2</v>
      </c>
      <c r="O224" s="28">
        <f t="shared" si="5"/>
        <v>2</v>
      </c>
    </row>
    <row r="225" spans="1:15" ht="13.2" x14ac:dyDescent="0.25">
      <c r="A225" s="32">
        <v>45519.469389155092</v>
      </c>
      <c r="C225" s="28" t="s">
        <v>151</v>
      </c>
      <c r="D225" s="28" t="s">
        <v>152</v>
      </c>
      <c r="E225" s="28" t="s">
        <v>165</v>
      </c>
      <c r="F225" s="28" t="s">
        <v>154</v>
      </c>
      <c r="G225" s="28" t="s">
        <v>159</v>
      </c>
      <c r="H225" s="28" t="s">
        <v>363</v>
      </c>
      <c r="J225" s="28">
        <f t="shared" si="0"/>
        <v>7</v>
      </c>
      <c r="K225" s="28">
        <f t="shared" si="1"/>
        <v>2</v>
      </c>
      <c r="L225" s="28">
        <f t="shared" si="8"/>
        <v>2</v>
      </c>
      <c r="M225" s="28">
        <f t="shared" si="3"/>
        <v>0</v>
      </c>
      <c r="N225" s="28">
        <f t="shared" si="4"/>
        <v>2</v>
      </c>
      <c r="O225" s="28">
        <f t="shared" si="5"/>
        <v>1</v>
      </c>
    </row>
    <row r="226" spans="1:15" ht="13.2" x14ac:dyDescent="0.25">
      <c r="A226" s="32">
        <v>45519.569667129632</v>
      </c>
      <c r="C226" s="28" t="s">
        <v>151</v>
      </c>
      <c r="D226" s="28" t="s">
        <v>162</v>
      </c>
      <c r="E226" s="28" t="s">
        <v>153</v>
      </c>
      <c r="F226" s="28" t="s">
        <v>154</v>
      </c>
      <c r="G226" s="28" t="s">
        <v>155</v>
      </c>
      <c r="H226" s="28" t="s">
        <v>364</v>
      </c>
      <c r="J226" s="28">
        <f t="shared" si="0"/>
        <v>9</v>
      </c>
      <c r="K226" s="28">
        <f t="shared" si="1"/>
        <v>2</v>
      </c>
      <c r="L226" s="28">
        <f t="shared" si="8"/>
        <v>1</v>
      </c>
      <c r="M226" s="28">
        <f t="shared" si="3"/>
        <v>2</v>
      </c>
      <c r="N226" s="28">
        <f t="shared" si="4"/>
        <v>2</v>
      </c>
      <c r="O226" s="28">
        <f t="shared" si="5"/>
        <v>2</v>
      </c>
    </row>
    <row r="227" spans="1:15" ht="13.2" x14ac:dyDescent="0.25">
      <c r="A227" s="32">
        <v>45519.614952245371</v>
      </c>
      <c r="C227" s="28" t="s">
        <v>156</v>
      </c>
      <c r="D227" s="28" t="s">
        <v>152</v>
      </c>
      <c r="E227" s="28" t="s">
        <v>153</v>
      </c>
      <c r="F227" s="28" t="s">
        <v>154</v>
      </c>
      <c r="G227" s="28" t="s">
        <v>159</v>
      </c>
      <c r="H227" s="28" t="s">
        <v>365</v>
      </c>
      <c r="J227" s="28">
        <f t="shared" si="0"/>
        <v>8</v>
      </c>
      <c r="K227" s="28">
        <f t="shared" si="1"/>
        <v>1</v>
      </c>
      <c r="L227" s="28">
        <f t="shared" si="8"/>
        <v>2</v>
      </c>
      <c r="M227" s="28">
        <f t="shared" si="3"/>
        <v>2</v>
      </c>
      <c r="N227" s="28">
        <f t="shared" si="4"/>
        <v>2</v>
      </c>
      <c r="O227" s="28">
        <f t="shared" si="5"/>
        <v>1</v>
      </c>
    </row>
    <row r="228" spans="1:15" ht="13.2" x14ac:dyDescent="0.25">
      <c r="A228" s="32">
        <v>45519.685730949073</v>
      </c>
      <c r="C228" s="28" t="s">
        <v>156</v>
      </c>
      <c r="D228" s="28" t="s">
        <v>152</v>
      </c>
      <c r="E228" s="28" t="s">
        <v>153</v>
      </c>
      <c r="F228" s="28" t="s">
        <v>154</v>
      </c>
      <c r="G228" s="28" t="s">
        <v>159</v>
      </c>
      <c r="H228" s="28" t="s">
        <v>366</v>
      </c>
      <c r="J228" s="28">
        <f t="shared" si="0"/>
        <v>8</v>
      </c>
      <c r="K228" s="28">
        <f t="shared" si="1"/>
        <v>1</v>
      </c>
      <c r="L228" s="28">
        <f t="shared" si="8"/>
        <v>2</v>
      </c>
      <c r="M228" s="28">
        <f t="shared" si="3"/>
        <v>2</v>
      </c>
      <c r="N228" s="28">
        <f t="shared" si="4"/>
        <v>2</v>
      </c>
      <c r="O228" s="28">
        <f t="shared" si="5"/>
        <v>1</v>
      </c>
    </row>
    <row r="229" spans="1:15" ht="13.2" x14ac:dyDescent="0.25">
      <c r="A229" s="32">
        <v>45519.731896377314</v>
      </c>
      <c r="C229" s="28" t="s">
        <v>151</v>
      </c>
      <c r="D229" s="28" t="s">
        <v>152</v>
      </c>
      <c r="E229" s="28" t="s">
        <v>157</v>
      </c>
      <c r="F229" s="28" t="s">
        <v>154</v>
      </c>
      <c r="G229" s="28" t="s">
        <v>155</v>
      </c>
      <c r="H229" s="28" t="s">
        <v>367</v>
      </c>
      <c r="J229" s="28">
        <f t="shared" si="0"/>
        <v>9</v>
      </c>
      <c r="K229" s="28">
        <f t="shared" si="1"/>
        <v>2</v>
      </c>
      <c r="L229" s="28">
        <f t="shared" si="8"/>
        <v>2</v>
      </c>
      <c r="M229" s="28">
        <f t="shared" si="3"/>
        <v>1</v>
      </c>
      <c r="N229" s="28">
        <f t="shared" si="4"/>
        <v>2</v>
      </c>
      <c r="O229" s="28">
        <f t="shared" si="5"/>
        <v>2</v>
      </c>
    </row>
    <row r="230" spans="1:15" ht="13.2" x14ac:dyDescent="0.25">
      <c r="A230" s="32">
        <v>45520.312677708338</v>
      </c>
      <c r="C230" s="28" t="s">
        <v>156</v>
      </c>
      <c r="D230" s="28" t="s">
        <v>152</v>
      </c>
      <c r="E230" s="28" t="s">
        <v>157</v>
      </c>
      <c r="F230" s="28" t="s">
        <v>154</v>
      </c>
      <c r="G230" s="28" t="s">
        <v>155</v>
      </c>
      <c r="H230" s="28" t="s">
        <v>368</v>
      </c>
      <c r="J230" s="28">
        <f t="shared" si="0"/>
        <v>8</v>
      </c>
      <c r="K230" s="28">
        <f t="shared" si="1"/>
        <v>1</v>
      </c>
      <c r="L230" s="28">
        <f t="shared" si="8"/>
        <v>2</v>
      </c>
      <c r="M230" s="28">
        <f t="shared" si="3"/>
        <v>1</v>
      </c>
      <c r="N230" s="28">
        <f t="shared" si="4"/>
        <v>2</v>
      </c>
      <c r="O230" s="28">
        <f t="shared" si="5"/>
        <v>2</v>
      </c>
    </row>
    <row r="231" spans="1:15" ht="13.2" x14ac:dyDescent="0.25">
      <c r="A231" s="32">
        <v>45520.398662418986</v>
      </c>
      <c r="C231" s="28" t="s">
        <v>156</v>
      </c>
      <c r="D231" s="28" t="s">
        <v>152</v>
      </c>
      <c r="E231" s="28" t="s">
        <v>157</v>
      </c>
      <c r="F231" s="28" t="s">
        <v>160</v>
      </c>
      <c r="G231" s="28" t="s">
        <v>159</v>
      </c>
      <c r="H231" s="28" t="s">
        <v>369</v>
      </c>
      <c r="J231" s="28">
        <f t="shared" si="0"/>
        <v>5</v>
      </c>
      <c r="K231" s="28">
        <f t="shared" si="1"/>
        <v>1</v>
      </c>
      <c r="L231" s="28">
        <f t="shared" si="8"/>
        <v>2</v>
      </c>
      <c r="M231" s="28">
        <f t="shared" si="3"/>
        <v>1</v>
      </c>
      <c r="N231" s="28">
        <f t="shared" si="4"/>
        <v>0</v>
      </c>
      <c r="O231" s="28">
        <f t="shared" si="5"/>
        <v>1</v>
      </c>
    </row>
    <row r="232" spans="1:15" ht="13.2" x14ac:dyDescent="0.25">
      <c r="A232" s="32">
        <v>45520.413869895834</v>
      </c>
      <c r="C232" s="28" t="s">
        <v>156</v>
      </c>
      <c r="D232" s="28" t="s">
        <v>162</v>
      </c>
      <c r="E232" s="28" t="s">
        <v>153</v>
      </c>
      <c r="F232" s="28" t="s">
        <v>154</v>
      </c>
      <c r="G232" s="28" t="s">
        <v>155</v>
      </c>
      <c r="H232" s="28" t="s">
        <v>370</v>
      </c>
      <c r="J232" s="28">
        <f t="shared" si="0"/>
        <v>8</v>
      </c>
      <c r="K232" s="28">
        <f t="shared" si="1"/>
        <v>1</v>
      </c>
      <c r="L232" s="28">
        <f t="shared" si="8"/>
        <v>1</v>
      </c>
      <c r="M232" s="28">
        <f t="shared" si="3"/>
        <v>2</v>
      </c>
      <c r="N232" s="28">
        <f t="shared" si="4"/>
        <v>2</v>
      </c>
      <c r="O232" s="28">
        <f t="shared" si="5"/>
        <v>2</v>
      </c>
    </row>
    <row r="233" spans="1:15" ht="13.2" x14ac:dyDescent="0.25">
      <c r="A233" s="32">
        <v>45520.476383287038</v>
      </c>
      <c r="C233" s="28" t="s">
        <v>156</v>
      </c>
      <c r="D233" s="28" t="s">
        <v>152</v>
      </c>
      <c r="E233" s="28" t="s">
        <v>165</v>
      </c>
      <c r="F233" s="28" t="s">
        <v>154</v>
      </c>
      <c r="G233" s="28" t="s">
        <v>155</v>
      </c>
      <c r="H233" s="28" t="s">
        <v>371</v>
      </c>
      <c r="J233" s="28">
        <f t="shared" si="0"/>
        <v>7</v>
      </c>
      <c r="K233" s="28">
        <f t="shared" si="1"/>
        <v>1</v>
      </c>
      <c r="L233" s="28">
        <f t="shared" si="8"/>
        <v>2</v>
      </c>
      <c r="M233" s="28">
        <f t="shared" si="3"/>
        <v>0</v>
      </c>
      <c r="N233" s="28">
        <f t="shared" si="4"/>
        <v>2</v>
      </c>
      <c r="O233" s="28">
        <f t="shared" si="5"/>
        <v>2</v>
      </c>
    </row>
    <row r="234" spans="1:15" ht="13.2" x14ac:dyDescent="0.25">
      <c r="A234" s="32">
        <v>45520.496165439814</v>
      </c>
      <c r="C234" s="28" t="s">
        <v>151</v>
      </c>
      <c r="D234" s="28" t="s">
        <v>162</v>
      </c>
      <c r="E234" s="28" t="s">
        <v>153</v>
      </c>
      <c r="F234" s="28" t="s">
        <v>154</v>
      </c>
      <c r="G234" s="28" t="s">
        <v>155</v>
      </c>
      <c r="H234" s="28" t="s">
        <v>372</v>
      </c>
      <c r="J234" s="28">
        <f t="shared" si="0"/>
        <v>9</v>
      </c>
      <c r="K234" s="28">
        <f t="shared" si="1"/>
        <v>2</v>
      </c>
      <c r="L234" s="28">
        <f t="shared" si="8"/>
        <v>1</v>
      </c>
      <c r="M234" s="28">
        <f t="shared" si="3"/>
        <v>2</v>
      </c>
      <c r="N234" s="28">
        <f t="shared" si="4"/>
        <v>2</v>
      </c>
      <c r="O234" s="28">
        <f t="shared" si="5"/>
        <v>2</v>
      </c>
    </row>
    <row r="235" spans="1:15" ht="13.2" x14ac:dyDescent="0.25">
      <c r="A235" s="32">
        <v>45520.53549199074</v>
      </c>
      <c r="C235" s="28" t="s">
        <v>156</v>
      </c>
      <c r="D235" s="28" t="s">
        <v>162</v>
      </c>
      <c r="E235" s="28" t="s">
        <v>157</v>
      </c>
      <c r="F235" s="28" t="s">
        <v>154</v>
      </c>
      <c r="G235" s="28" t="s">
        <v>159</v>
      </c>
      <c r="H235" s="28" t="s">
        <v>373</v>
      </c>
      <c r="J235" s="28">
        <f t="shared" si="0"/>
        <v>6</v>
      </c>
      <c r="K235" s="28">
        <f t="shared" si="1"/>
        <v>1</v>
      </c>
      <c r="L235" s="28">
        <f t="shared" si="8"/>
        <v>1</v>
      </c>
      <c r="M235" s="28">
        <f t="shared" si="3"/>
        <v>1</v>
      </c>
      <c r="N235" s="28">
        <f t="shared" si="4"/>
        <v>2</v>
      </c>
      <c r="O235" s="28">
        <f t="shared" si="5"/>
        <v>1</v>
      </c>
    </row>
    <row r="236" spans="1:15" ht="13.2" x14ac:dyDescent="0.25">
      <c r="A236" s="32">
        <v>45520.542433078706</v>
      </c>
      <c r="C236" s="28" t="s">
        <v>156</v>
      </c>
      <c r="D236" s="28" t="s">
        <v>152</v>
      </c>
      <c r="E236" s="28" t="s">
        <v>157</v>
      </c>
      <c r="F236" s="28" t="s">
        <v>154</v>
      </c>
      <c r="G236" s="28" t="s">
        <v>155</v>
      </c>
      <c r="H236" s="28" t="s">
        <v>374</v>
      </c>
      <c r="J236" s="28">
        <f t="shared" si="0"/>
        <v>8</v>
      </c>
      <c r="K236" s="28">
        <f t="shared" si="1"/>
        <v>1</v>
      </c>
      <c r="L236" s="28">
        <f t="shared" si="8"/>
        <v>2</v>
      </c>
      <c r="M236" s="28">
        <f t="shared" si="3"/>
        <v>1</v>
      </c>
      <c r="N236" s="28">
        <f t="shared" si="4"/>
        <v>2</v>
      </c>
      <c r="O236" s="28">
        <f t="shared" si="5"/>
        <v>2</v>
      </c>
    </row>
    <row r="237" spans="1:15" ht="13.2" x14ac:dyDescent="0.25">
      <c r="A237" s="32">
        <v>45520.626950543985</v>
      </c>
      <c r="C237" s="28" t="s">
        <v>156</v>
      </c>
      <c r="D237" s="28" t="s">
        <v>162</v>
      </c>
      <c r="E237" s="28" t="s">
        <v>157</v>
      </c>
      <c r="F237" s="28" t="s">
        <v>154</v>
      </c>
      <c r="G237" s="28" t="s">
        <v>159</v>
      </c>
      <c r="H237" s="28" t="s">
        <v>375</v>
      </c>
      <c r="J237" s="28">
        <f t="shared" si="0"/>
        <v>6</v>
      </c>
      <c r="K237" s="28">
        <f t="shared" si="1"/>
        <v>1</v>
      </c>
      <c r="L237" s="28">
        <f t="shared" si="8"/>
        <v>1</v>
      </c>
      <c r="M237" s="28">
        <f t="shared" si="3"/>
        <v>1</v>
      </c>
      <c r="N237" s="28">
        <f t="shared" si="4"/>
        <v>2</v>
      </c>
      <c r="O237" s="28">
        <f t="shared" si="5"/>
        <v>1</v>
      </c>
    </row>
    <row r="238" spans="1:15" ht="13.2" x14ac:dyDescent="0.25">
      <c r="A238" s="32">
        <v>45520.630581874997</v>
      </c>
      <c r="C238" s="28" t="s">
        <v>151</v>
      </c>
      <c r="D238" s="28" t="s">
        <v>152</v>
      </c>
      <c r="E238" s="28" t="s">
        <v>153</v>
      </c>
      <c r="F238" s="28" t="s">
        <v>154</v>
      </c>
      <c r="G238" s="28" t="s">
        <v>155</v>
      </c>
      <c r="H238" s="28" t="s">
        <v>376</v>
      </c>
      <c r="J238" s="28">
        <f t="shared" si="0"/>
        <v>10</v>
      </c>
      <c r="K238" s="28">
        <f t="shared" si="1"/>
        <v>2</v>
      </c>
      <c r="L238" s="28">
        <f t="shared" si="8"/>
        <v>2</v>
      </c>
      <c r="M238" s="28">
        <f t="shared" si="3"/>
        <v>2</v>
      </c>
      <c r="N238" s="28">
        <f t="shared" si="4"/>
        <v>2</v>
      </c>
      <c r="O238" s="28">
        <f t="shared" si="5"/>
        <v>2</v>
      </c>
    </row>
    <row r="239" spans="1:15" ht="13.2" x14ac:dyDescent="0.25">
      <c r="A239" s="32">
        <v>45520.638859317129</v>
      </c>
      <c r="C239" s="28" t="s">
        <v>151</v>
      </c>
      <c r="D239" s="28" t="s">
        <v>162</v>
      </c>
      <c r="E239" s="28" t="s">
        <v>153</v>
      </c>
      <c r="F239" s="28" t="s">
        <v>154</v>
      </c>
      <c r="G239" s="28" t="s">
        <v>155</v>
      </c>
      <c r="H239" s="28" t="s">
        <v>377</v>
      </c>
      <c r="J239" s="28">
        <f t="shared" si="0"/>
        <v>9</v>
      </c>
      <c r="K239" s="28">
        <f t="shared" si="1"/>
        <v>2</v>
      </c>
      <c r="L239" s="28">
        <f t="shared" si="8"/>
        <v>1</v>
      </c>
      <c r="M239" s="28">
        <f t="shared" si="3"/>
        <v>2</v>
      </c>
      <c r="N239" s="28">
        <f t="shared" si="4"/>
        <v>2</v>
      </c>
      <c r="O239" s="28">
        <f t="shared" si="5"/>
        <v>2</v>
      </c>
    </row>
    <row r="240" spans="1:15" ht="13.2" x14ac:dyDescent="0.25">
      <c r="A240" s="32">
        <v>45520.674085405088</v>
      </c>
      <c r="C240" s="28" t="s">
        <v>156</v>
      </c>
      <c r="D240" s="28" t="s">
        <v>152</v>
      </c>
      <c r="E240" s="28" t="s">
        <v>157</v>
      </c>
      <c r="F240" s="28" t="s">
        <v>154</v>
      </c>
      <c r="G240" s="28" t="s">
        <v>159</v>
      </c>
      <c r="H240" s="28" t="s">
        <v>378</v>
      </c>
      <c r="J240" s="28">
        <f t="shared" si="0"/>
        <v>7</v>
      </c>
      <c r="K240" s="28">
        <f t="shared" si="1"/>
        <v>1</v>
      </c>
      <c r="L240" s="28">
        <f t="shared" si="8"/>
        <v>2</v>
      </c>
      <c r="M240" s="28">
        <f t="shared" si="3"/>
        <v>1</v>
      </c>
      <c r="N240" s="28">
        <f t="shared" si="4"/>
        <v>2</v>
      </c>
      <c r="O240" s="28">
        <f t="shared" si="5"/>
        <v>1</v>
      </c>
    </row>
    <row r="241" spans="1:15" ht="13.2" x14ac:dyDescent="0.25">
      <c r="A241" s="32">
        <v>45520.726318842593</v>
      </c>
      <c r="C241" s="28" t="s">
        <v>156</v>
      </c>
      <c r="D241" s="28" t="s">
        <v>152</v>
      </c>
      <c r="E241" s="28" t="s">
        <v>157</v>
      </c>
      <c r="F241" s="28" t="s">
        <v>154</v>
      </c>
      <c r="G241" s="28" t="s">
        <v>155</v>
      </c>
      <c r="H241" s="28" t="s">
        <v>379</v>
      </c>
      <c r="J241" s="28">
        <f t="shared" si="0"/>
        <v>8</v>
      </c>
      <c r="K241" s="28">
        <f t="shared" si="1"/>
        <v>1</v>
      </c>
      <c r="L241" s="28">
        <f t="shared" si="8"/>
        <v>2</v>
      </c>
      <c r="M241" s="28">
        <f t="shared" si="3"/>
        <v>1</v>
      </c>
      <c r="N241" s="28">
        <f t="shared" si="4"/>
        <v>2</v>
      </c>
      <c r="O241" s="28">
        <f t="shared" si="5"/>
        <v>2</v>
      </c>
    </row>
    <row r="242" spans="1:15" ht="13.2" x14ac:dyDescent="0.25">
      <c r="A242" s="32">
        <v>45520.730339652779</v>
      </c>
      <c r="C242" s="28" t="s">
        <v>151</v>
      </c>
      <c r="D242" s="28" t="s">
        <v>162</v>
      </c>
      <c r="E242" s="28" t="s">
        <v>157</v>
      </c>
      <c r="F242" s="28" t="s">
        <v>154</v>
      </c>
      <c r="G242" s="28" t="s">
        <v>218</v>
      </c>
      <c r="H242" s="28" t="s">
        <v>380</v>
      </c>
      <c r="J242" s="28">
        <f t="shared" si="0"/>
        <v>6</v>
      </c>
      <c r="K242" s="28">
        <f t="shared" si="1"/>
        <v>2</v>
      </c>
      <c r="L242" s="28">
        <f t="shared" si="8"/>
        <v>1</v>
      </c>
      <c r="M242" s="28">
        <f t="shared" si="3"/>
        <v>1</v>
      </c>
      <c r="N242" s="28">
        <f t="shared" si="4"/>
        <v>2</v>
      </c>
      <c r="O242" s="28">
        <f t="shared" si="5"/>
        <v>0</v>
      </c>
    </row>
    <row r="243" spans="1:15" ht="13.2" x14ac:dyDescent="0.25">
      <c r="A243" s="32">
        <v>45520.768618657406</v>
      </c>
      <c r="C243" s="28" t="s">
        <v>156</v>
      </c>
      <c r="D243" s="28" t="s">
        <v>152</v>
      </c>
      <c r="E243" s="28" t="s">
        <v>157</v>
      </c>
      <c r="F243" s="28" t="s">
        <v>160</v>
      </c>
      <c r="G243" s="28" t="s">
        <v>155</v>
      </c>
      <c r="H243" s="28" t="s">
        <v>381</v>
      </c>
      <c r="J243" s="28">
        <f t="shared" si="0"/>
        <v>6</v>
      </c>
      <c r="K243" s="28">
        <f t="shared" si="1"/>
        <v>1</v>
      </c>
      <c r="L243" s="28">
        <f t="shared" si="8"/>
        <v>2</v>
      </c>
      <c r="M243" s="28">
        <f t="shared" si="3"/>
        <v>1</v>
      </c>
      <c r="N243" s="28">
        <f t="shared" si="4"/>
        <v>0</v>
      </c>
      <c r="O243" s="28">
        <f t="shared" si="5"/>
        <v>2</v>
      </c>
    </row>
    <row r="244" spans="1:15" ht="13.2" x14ac:dyDescent="0.25">
      <c r="A244" s="32">
        <v>45521.534828692129</v>
      </c>
      <c r="C244" s="28" t="s">
        <v>151</v>
      </c>
      <c r="D244" s="28" t="s">
        <v>162</v>
      </c>
      <c r="E244" s="28" t="s">
        <v>157</v>
      </c>
      <c r="F244" s="28" t="s">
        <v>154</v>
      </c>
      <c r="G244" s="28" t="s">
        <v>155</v>
      </c>
      <c r="H244" s="28" t="s">
        <v>382</v>
      </c>
      <c r="J244" s="28">
        <f t="shared" si="0"/>
        <v>8</v>
      </c>
      <c r="K244" s="28">
        <f t="shared" si="1"/>
        <v>2</v>
      </c>
      <c r="L244" s="28">
        <f t="shared" si="8"/>
        <v>1</v>
      </c>
      <c r="M244" s="28">
        <f t="shared" si="3"/>
        <v>1</v>
      </c>
      <c r="N244" s="28">
        <f t="shared" si="4"/>
        <v>2</v>
      </c>
      <c r="O244" s="28">
        <f t="shared" si="5"/>
        <v>2</v>
      </c>
    </row>
    <row r="245" spans="1:15" ht="13.2" x14ac:dyDescent="0.25">
      <c r="A245" s="32">
        <v>45521.564193437502</v>
      </c>
      <c r="C245" s="28" t="s">
        <v>156</v>
      </c>
      <c r="D245" s="28" t="s">
        <v>162</v>
      </c>
      <c r="E245" s="28" t="s">
        <v>153</v>
      </c>
      <c r="F245" s="28" t="s">
        <v>166</v>
      </c>
      <c r="G245" s="28" t="s">
        <v>155</v>
      </c>
      <c r="H245" s="28" t="s">
        <v>383</v>
      </c>
      <c r="J245" s="28">
        <f t="shared" si="0"/>
        <v>7</v>
      </c>
      <c r="K245" s="28">
        <f t="shared" si="1"/>
        <v>1</v>
      </c>
      <c r="L245" s="28">
        <f t="shared" si="8"/>
        <v>1</v>
      </c>
      <c r="M245" s="28">
        <f t="shared" si="3"/>
        <v>2</v>
      </c>
      <c r="N245" s="28">
        <f t="shared" si="4"/>
        <v>1</v>
      </c>
      <c r="O245" s="28">
        <f t="shared" si="5"/>
        <v>2</v>
      </c>
    </row>
    <row r="246" spans="1:15" ht="13.2" x14ac:dyDescent="0.25">
      <c r="A246" s="32">
        <v>45521.602002210653</v>
      </c>
      <c r="C246" s="28" t="s">
        <v>156</v>
      </c>
      <c r="D246" s="28" t="s">
        <v>162</v>
      </c>
      <c r="E246" s="28" t="s">
        <v>157</v>
      </c>
      <c r="F246" s="28" t="s">
        <v>154</v>
      </c>
      <c r="G246" s="28" t="s">
        <v>159</v>
      </c>
      <c r="H246" s="28" t="s">
        <v>384</v>
      </c>
      <c r="J246" s="28">
        <f t="shared" si="0"/>
        <v>6</v>
      </c>
      <c r="K246" s="28">
        <f t="shared" si="1"/>
        <v>1</v>
      </c>
      <c r="L246" s="28">
        <f t="shared" si="8"/>
        <v>1</v>
      </c>
      <c r="M246" s="28">
        <f t="shared" si="3"/>
        <v>1</v>
      </c>
      <c r="N246" s="28">
        <f t="shared" si="4"/>
        <v>2</v>
      </c>
      <c r="O246" s="28">
        <f t="shared" si="5"/>
        <v>1</v>
      </c>
    </row>
    <row r="247" spans="1:15" ht="13.2" x14ac:dyDescent="0.25">
      <c r="A247" s="32">
        <v>45521.60284663194</v>
      </c>
      <c r="C247" s="28" t="s">
        <v>151</v>
      </c>
      <c r="D247" s="28" t="s">
        <v>152</v>
      </c>
      <c r="E247" s="28" t="s">
        <v>157</v>
      </c>
      <c r="F247" s="28" t="s">
        <v>154</v>
      </c>
      <c r="G247" s="28" t="s">
        <v>155</v>
      </c>
      <c r="H247" s="28" t="s">
        <v>385</v>
      </c>
      <c r="J247" s="28">
        <f t="shared" si="0"/>
        <v>9</v>
      </c>
      <c r="K247" s="28">
        <f t="shared" si="1"/>
        <v>2</v>
      </c>
      <c r="L247" s="28">
        <f t="shared" si="8"/>
        <v>2</v>
      </c>
      <c r="M247" s="28">
        <f t="shared" si="3"/>
        <v>1</v>
      </c>
      <c r="N247" s="28">
        <f t="shared" si="4"/>
        <v>2</v>
      </c>
      <c r="O247" s="28">
        <f t="shared" si="5"/>
        <v>2</v>
      </c>
    </row>
    <row r="248" spans="1:15" ht="13.2" x14ac:dyDescent="0.25">
      <c r="A248" s="32">
        <v>45521.628830659727</v>
      </c>
      <c r="C248" s="28" t="s">
        <v>156</v>
      </c>
      <c r="D248" s="28" t="s">
        <v>152</v>
      </c>
      <c r="E248" s="28" t="s">
        <v>157</v>
      </c>
      <c r="F248" s="28" t="s">
        <v>154</v>
      </c>
      <c r="G248" s="28" t="s">
        <v>159</v>
      </c>
      <c r="H248" s="28" t="s">
        <v>386</v>
      </c>
      <c r="J248" s="28">
        <f t="shared" si="0"/>
        <v>7</v>
      </c>
      <c r="K248" s="28">
        <f t="shared" si="1"/>
        <v>1</v>
      </c>
      <c r="L248" s="28">
        <f t="shared" si="8"/>
        <v>2</v>
      </c>
      <c r="M248" s="28">
        <f t="shared" si="3"/>
        <v>1</v>
      </c>
      <c r="N248" s="28">
        <f t="shared" si="4"/>
        <v>2</v>
      </c>
      <c r="O248" s="28">
        <f t="shared" si="5"/>
        <v>1</v>
      </c>
    </row>
    <row r="249" spans="1:15" ht="13.2" x14ac:dyDescent="0.25">
      <c r="A249" s="32">
        <v>45523.323426215276</v>
      </c>
      <c r="C249" s="28" t="s">
        <v>151</v>
      </c>
      <c r="D249" s="28" t="s">
        <v>162</v>
      </c>
      <c r="E249" s="28" t="s">
        <v>153</v>
      </c>
      <c r="F249" s="28" t="s">
        <v>154</v>
      </c>
      <c r="G249" s="28" t="s">
        <v>155</v>
      </c>
      <c r="H249" s="28" t="s">
        <v>387</v>
      </c>
      <c r="J249" s="28">
        <f t="shared" si="0"/>
        <v>9</v>
      </c>
      <c r="K249" s="28">
        <f t="shared" si="1"/>
        <v>2</v>
      </c>
      <c r="L249" s="28">
        <f t="shared" si="8"/>
        <v>1</v>
      </c>
      <c r="M249" s="28">
        <f t="shared" si="3"/>
        <v>2</v>
      </c>
      <c r="N249" s="28">
        <f t="shared" si="4"/>
        <v>2</v>
      </c>
      <c r="O249" s="28">
        <f t="shared" si="5"/>
        <v>2</v>
      </c>
    </row>
    <row r="250" spans="1:15" ht="13.2" x14ac:dyDescent="0.25">
      <c r="A250" s="32">
        <v>45523.324568333337</v>
      </c>
      <c r="C250" s="28" t="s">
        <v>151</v>
      </c>
      <c r="D250" s="28" t="s">
        <v>162</v>
      </c>
      <c r="E250" s="28" t="s">
        <v>153</v>
      </c>
      <c r="F250" s="28" t="s">
        <v>154</v>
      </c>
      <c r="G250" s="28" t="s">
        <v>155</v>
      </c>
      <c r="H250" s="28" t="s">
        <v>387</v>
      </c>
      <c r="J250" s="28">
        <f t="shared" si="0"/>
        <v>9</v>
      </c>
      <c r="K250" s="28">
        <f t="shared" si="1"/>
        <v>2</v>
      </c>
      <c r="L250" s="28">
        <f t="shared" si="8"/>
        <v>1</v>
      </c>
      <c r="M250" s="28">
        <f t="shared" si="3"/>
        <v>2</v>
      </c>
      <c r="N250" s="28">
        <f t="shared" si="4"/>
        <v>2</v>
      </c>
      <c r="O250" s="28">
        <f t="shared" si="5"/>
        <v>2</v>
      </c>
    </row>
    <row r="251" spans="1:15" ht="13.2" x14ac:dyDescent="0.25">
      <c r="A251" s="32">
        <v>45523.955722962965</v>
      </c>
      <c r="C251" s="28" t="s">
        <v>151</v>
      </c>
      <c r="D251" s="28" t="s">
        <v>162</v>
      </c>
      <c r="E251" s="28" t="s">
        <v>157</v>
      </c>
      <c r="F251" s="28" t="s">
        <v>160</v>
      </c>
      <c r="G251" s="28" t="s">
        <v>155</v>
      </c>
      <c r="H251" s="28" t="s">
        <v>388</v>
      </c>
      <c r="J251" s="28">
        <f t="shared" si="0"/>
        <v>6</v>
      </c>
      <c r="K251" s="28">
        <f t="shared" si="1"/>
        <v>2</v>
      </c>
      <c r="L251" s="28">
        <f t="shared" si="8"/>
        <v>1</v>
      </c>
      <c r="M251" s="28">
        <f t="shared" si="3"/>
        <v>1</v>
      </c>
      <c r="N251" s="28">
        <f t="shared" si="4"/>
        <v>0</v>
      </c>
      <c r="O251" s="28">
        <f t="shared" si="5"/>
        <v>2</v>
      </c>
    </row>
    <row r="252" spans="1:15" ht="13.2" x14ac:dyDescent="0.25">
      <c r="A252" s="32">
        <v>45525.390601886575</v>
      </c>
      <c r="C252" s="28" t="s">
        <v>156</v>
      </c>
      <c r="D252" s="28" t="s">
        <v>162</v>
      </c>
      <c r="E252" s="28" t="s">
        <v>153</v>
      </c>
      <c r="F252" s="28" t="s">
        <v>154</v>
      </c>
      <c r="G252" s="28" t="s">
        <v>155</v>
      </c>
      <c r="H252" s="28" t="s">
        <v>389</v>
      </c>
      <c r="J252" s="28">
        <f t="shared" si="0"/>
        <v>8</v>
      </c>
      <c r="K252" s="28">
        <f t="shared" si="1"/>
        <v>1</v>
      </c>
      <c r="L252" s="28">
        <f t="shared" si="8"/>
        <v>1</v>
      </c>
      <c r="M252" s="28">
        <f t="shared" si="3"/>
        <v>2</v>
      </c>
      <c r="N252" s="28">
        <f t="shared" si="4"/>
        <v>2</v>
      </c>
      <c r="O252" s="28">
        <f t="shared" si="5"/>
        <v>2</v>
      </c>
    </row>
    <row r="253" spans="1:15" ht="13.2" x14ac:dyDescent="0.25">
      <c r="A253" s="32">
        <v>45525.391774918986</v>
      </c>
      <c r="C253" s="28" t="s">
        <v>156</v>
      </c>
      <c r="D253" s="28" t="s">
        <v>162</v>
      </c>
      <c r="E253" s="28" t="s">
        <v>157</v>
      </c>
      <c r="F253" s="28" t="s">
        <v>154</v>
      </c>
      <c r="G253" s="28" t="s">
        <v>218</v>
      </c>
      <c r="H253" s="28" t="s">
        <v>390</v>
      </c>
      <c r="J253" s="28">
        <f t="shared" si="0"/>
        <v>5</v>
      </c>
      <c r="K253" s="28">
        <f t="shared" si="1"/>
        <v>1</v>
      </c>
      <c r="L253" s="28">
        <f t="shared" si="8"/>
        <v>1</v>
      </c>
      <c r="M253" s="28">
        <f t="shared" si="3"/>
        <v>1</v>
      </c>
      <c r="N253" s="28">
        <f t="shared" si="4"/>
        <v>2</v>
      </c>
      <c r="O253" s="28">
        <f t="shared" si="5"/>
        <v>0</v>
      </c>
    </row>
    <row r="254" spans="1:15" ht="13.2" x14ac:dyDescent="0.25">
      <c r="A254" s="32">
        <v>45525.39200201389</v>
      </c>
      <c r="C254" s="28" t="s">
        <v>156</v>
      </c>
      <c r="D254" s="28" t="s">
        <v>152</v>
      </c>
      <c r="E254" s="28" t="s">
        <v>157</v>
      </c>
      <c r="F254" s="28" t="s">
        <v>160</v>
      </c>
      <c r="G254" s="28" t="s">
        <v>159</v>
      </c>
      <c r="H254" s="28" t="s">
        <v>391</v>
      </c>
      <c r="J254" s="28">
        <f t="shared" si="0"/>
        <v>5</v>
      </c>
      <c r="K254" s="28">
        <f t="shared" si="1"/>
        <v>1</v>
      </c>
      <c r="L254" s="28">
        <f t="shared" si="8"/>
        <v>2</v>
      </c>
      <c r="M254" s="28">
        <f t="shared" si="3"/>
        <v>1</v>
      </c>
      <c r="N254" s="28">
        <f t="shared" si="4"/>
        <v>0</v>
      </c>
      <c r="O254" s="28">
        <f t="shared" si="5"/>
        <v>1</v>
      </c>
    </row>
    <row r="255" spans="1:15" ht="13.2" x14ac:dyDescent="0.25">
      <c r="A255" s="32">
        <v>45525.41113818287</v>
      </c>
      <c r="C255" s="28" t="s">
        <v>151</v>
      </c>
      <c r="D255" s="28" t="s">
        <v>152</v>
      </c>
      <c r="E255" s="28" t="s">
        <v>157</v>
      </c>
      <c r="F255" s="28" t="s">
        <v>154</v>
      </c>
      <c r="G255" s="28" t="s">
        <v>155</v>
      </c>
      <c r="H255" s="28" t="s">
        <v>392</v>
      </c>
      <c r="J255" s="28">
        <f t="shared" si="0"/>
        <v>9</v>
      </c>
      <c r="K255" s="28">
        <f t="shared" si="1"/>
        <v>2</v>
      </c>
      <c r="L255" s="28">
        <f t="shared" si="8"/>
        <v>2</v>
      </c>
      <c r="M255" s="28">
        <f t="shared" si="3"/>
        <v>1</v>
      </c>
      <c r="N255" s="28">
        <f t="shared" si="4"/>
        <v>2</v>
      </c>
      <c r="O255" s="28">
        <f t="shared" si="5"/>
        <v>2</v>
      </c>
    </row>
    <row r="256" spans="1:15" ht="13.2" x14ac:dyDescent="0.25">
      <c r="A256" s="32">
        <v>45525.415672766205</v>
      </c>
      <c r="C256" s="28" t="s">
        <v>156</v>
      </c>
      <c r="D256" s="28" t="s">
        <v>152</v>
      </c>
      <c r="E256" s="28" t="s">
        <v>157</v>
      </c>
      <c r="F256" s="28" t="s">
        <v>154</v>
      </c>
      <c r="G256" s="28" t="s">
        <v>155</v>
      </c>
      <c r="H256" s="28" t="s">
        <v>393</v>
      </c>
      <c r="J256" s="28">
        <f t="shared" si="0"/>
        <v>8</v>
      </c>
      <c r="K256" s="28">
        <f t="shared" si="1"/>
        <v>1</v>
      </c>
      <c r="L256" s="28">
        <f t="shared" si="8"/>
        <v>2</v>
      </c>
      <c r="M256" s="28">
        <f t="shared" si="3"/>
        <v>1</v>
      </c>
      <c r="N256" s="28">
        <f t="shared" si="4"/>
        <v>2</v>
      </c>
      <c r="O256" s="28">
        <f t="shared" si="5"/>
        <v>2</v>
      </c>
    </row>
    <row r="257" spans="1:15" ht="13.2" x14ac:dyDescent="0.25">
      <c r="A257" s="32">
        <v>45525.41775090278</v>
      </c>
      <c r="C257" s="28" t="s">
        <v>156</v>
      </c>
      <c r="D257" s="28" t="s">
        <v>162</v>
      </c>
      <c r="E257" s="28" t="s">
        <v>157</v>
      </c>
      <c r="F257" s="28" t="s">
        <v>154</v>
      </c>
      <c r="G257" s="28" t="s">
        <v>159</v>
      </c>
      <c r="H257" s="28" t="s">
        <v>394</v>
      </c>
      <c r="J257" s="28">
        <f t="shared" ref="J257:J309" si="9">SUM(K257:O257)</f>
        <v>6</v>
      </c>
      <c r="K257" s="28">
        <f t="shared" ref="K257:K309" si="10">IF(C257="Option A: To gain new skills and knowledge that will benefit my future career.", 1,
IF(C257="Option B: To explore a subject I’m passionate about and deepen my understanding.", 2,
IF(C257="Option C: To get a certificate that will enhance my resume.", -1,
IF(C257="Option D: To fulfill a requirement or because it fits easily into my schedule.", 0))))</f>
        <v>1</v>
      </c>
      <c r="L257" s="28">
        <f t="shared" si="8"/>
        <v>1</v>
      </c>
      <c r="M257" s="28">
        <f t="shared" ref="M257:M309" si="11">IF(TRIM(E257)="Option A: I can easily spend 2hours per day, since this is the main agenda of college life", 2,
IF(TRIM(E257)="Option B: I can spend about 5-6 hours per week, I will prioritize learning and internship readiness, while balancing academics.", 1,
IF(TRIM(E257)="Option C: I can allocate 2-3 hours per week for self learning on weekends, since I have a packed schedule", 0,
IF(TRIM(E257)="Option D: I would like to focus on academics in the first year, I have been told to start thinking of internships in the third year", -1))))</f>
        <v>1</v>
      </c>
      <c r="N257" s="28">
        <f t="shared" ref="N257:N309" si="12">IF(TRIM(F257)="Option A: Pause the project for sometime and resume it once I am in a better state", -1,
IF(TRIM(F257)="Option B: I would talk to more friends and faculty and get feedback if I am doing the right thing.", 0,
IF(TRIM(F257)="Option C: I stop listening to them and continue doing my work.", 1,
IF(TRIM(F257)="Option D: I listen to them gently and continue doing my work. But if they persist, I would explain them my thought process and reduce friction", 2))))</f>
        <v>2</v>
      </c>
      <c r="O257" s="28">
        <f t="shared" ref="O257:O309" si="13">IF(TRIM(G257)="OptionA: I would like to be myself, working on areas for improvement", 2,
IF(TRIM(G257)="OptionB: I am very competitive, I would like to be ahead of my peers and build a good career", 1,
IF(TRIM(G257)="OptionC: I am still adapting to college right now, I would need some time to get started.", 0,
IF(TRIM(G257)="OptionD: I have taken admission in a good college, they have good placement, I will concentrate on academics in the first year", -1))))</f>
        <v>1</v>
      </c>
    </row>
    <row r="258" spans="1:15" ht="13.2" x14ac:dyDescent="0.25">
      <c r="A258" s="32">
        <v>45525.425648900462</v>
      </c>
      <c r="C258" s="28" t="s">
        <v>151</v>
      </c>
      <c r="D258" s="28" t="s">
        <v>152</v>
      </c>
      <c r="E258" s="28" t="s">
        <v>157</v>
      </c>
      <c r="F258" s="28" t="s">
        <v>160</v>
      </c>
      <c r="G258" s="28" t="s">
        <v>155</v>
      </c>
      <c r="H258" s="28" t="s">
        <v>395</v>
      </c>
      <c r="J258" s="28">
        <f t="shared" si="9"/>
        <v>7</v>
      </c>
      <c r="K258" s="28">
        <f t="shared" si="10"/>
        <v>2</v>
      </c>
      <c r="L258" s="28">
        <f t="shared" si="8"/>
        <v>2</v>
      </c>
      <c r="M258" s="28">
        <f t="shared" si="11"/>
        <v>1</v>
      </c>
      <c r="N258" s="28">
        <f t="shared" si="12"/>
        <v>0</v>
      </c>
      <c r="O258" s="28">
        <f t="shared" si="13"/>
        <v>2</v>
      </c>
    </row>
    <row r="259" spans="1:15" ht="13.2" x14ac:dyDescent="0.25">
      <c r="A259" s="32">
        <v>45525.426025451394</v>
      </c>
      <c r="C259" s="28" t="s">
        <v>156</v>
      </c>
      <c r="D259" s="28" t="s">
        <v>152</v>
      </c>
      <c r="E259" s="28" t="s">
        <v>153</v>
      </c>
      <c r="F259" s="28" t="s">
        <v>154</v>
      </c>
      <c r="G259" s="28" t="s">
        <v>155</v>
      </c>
      <c r="H259" s="28" t="s">
        <v>396</v>
      </c>
      <c r="J259" s="28">
        <f t="shared" si="9"/>
        <v>9</v>
      </c>
      <c r="K259" s="28">
        <f t="shared" si="10"/>
        <v>1</v>
      </c>
      <c r="L259" s="28">
        <f t="shared" si="8"/>
        <v>2</v>
      </c>
      <c r="M259" s="28">
        <f t="shared" si="11"/>
        <v>2</v>
      </c>
      <c r="N259" s="28">
        <f t="shared" si="12"/>
        <v>2</v>
      </c>
      <c r="O259" s="28">
        <f t="shared" si="13"/>
        <v>2</v>
      </c>
    </row>
    <row r="260" spans="1:15" ht="13.2" x14ac:dyDescent="0.25">
      <c r="A260" s="32">
        <v>45525.433629108797</v>
      </c>
      <c r="C260" s="28" t="s">
        <v>151</v>
      </c>
      <c r="D260" s="28" t="s">
        <v>152</v>
      </c>
      <c r="E260" s="28" t="s">
        <v>157</v>
      </c>
      <c r="F260" s="28" t="s">
        <v>154</v>
      </c>
      <c r="G260" s="28" t="s">
        <v>155</v>
      </c>
      <c r="H260" s="28" t="s">
        <v>397</v>
      </c>
      <c r="J260" s="28">
        <f t="shared" si="9"/>
        <v>9</v>
      </c>
      <c r="K260" s="28">
        <f t="shared" si="10"/>
        <v>2</v>
      </c>
      <c r="L260" s="28">
        <f t="shared" si="8"/>
        <v>2</v>
      </c>
      <c r="M260" s="28">
        <f t="shared" si="11"/>
        <v>1</v>
      </c>
      <c r="N260" s="28">
        <f t="shared" si="12"/>
        <v>2</v>
      </c>
      <c r="O260" s="28">
        <f t="shared" si="13"/>
        <v>2</v>
      </c>
    </row>
    <row r="261" spans="1:15" ht="13.2" x14ac:dyDescent="0.25">
      <c r="A261" s="32">
        <v>45525.437898842589</v>
      </c>
      <c r="C261" s="28" t="s">
        <v>151</v>
      </c>
      <c r="D261" s="28" t="s">
        <v>162</v>
      </c>
      <c r="E261" s="28" t="s">
        <v>153</v>
      </c>
      <c r="F261" s="28" t="s">
        <v>160</v>
      </c>
      <c r="G261" s="28" t="s">
        <v>155</v>
      </c>
      <c r="H261" s="28" t="s">
        <v>398</v>
      </c>
      <c r="J261" s="28">
        <f t="shared" si="9"/>
        <v>7</v>
      </c>
      <c r="K261" s="28">
        <f t="shared" si="10"/>
        <v>2</v>
      </c>
      <c r="L261" s="28">
        <f t="shared" si="8"/>
        <v>1</v>
      </c>
      <c r="M261" s="28">
        <f t="shared" si="11"/>
        <v>2</v>
      </c>
      <c r="N261" s="28">
        <f t="shared" si="12"/>
        <v>0</v>
      </c>
      <c r="O261" s="28">
        <f t="shared" si="13"/>
        <v>2</v>
      </c>
    </row>
    <row r="262" spans="1:15" ht="13.2" x14ac:dyDescent="0.25">
      <c r="A262" s="32">
        <v>45525.451062430555</v>
      </c>
      <c r="C262" s="28" t="s">
        <v>156</v>
      </c>
      <c r="D262" s="28" t="s">
        <v>152</v>
      </c>
      <c r="E262" s="28" t="s">
        <v>157</v>
      </c>
      <c r="F262" s="28" t="s">
        <v>154</v>
      </c>
      <c r="G262" s="28" t="s">
        <v>159</v>
      </c>
      <c r="H262" s="28" t="s">
        <v>399</v>
      </c>
      <c r="J262" s="28">
        <f t="shared" si="9"/>
        <v>7</v>
      </c>
      <c r="K262" s="28">
        <f t="shared" si="10"/>
        <v>1</v>
      </c>
      <c r="L262" s="28">
        <f t="shared" si="8"/>
        <v>2</v>
      </c>
      <c r="M262" s="28">
        <f t="shared" si="11"/>
        <v>1</v>
      </c>
      <c r="N262" s="28">
        <f t="shared" si="12"/>
        <v>2</v>
      </c>
      <c r="O262" s="28">
        <f t="shared" si="13"/>
        <v>1</v>
      </c>
    </row>
    <row r="263" spans="1:15" ht="13.2" x14ac:dyDescent="0.25">
      <c r="A263" s="32">
        <v>45525.459280300929</v>
      </c>
      <c r="C263" s="28" t="s">
        <v>151</v>
      </c>
      <c r="D263" s="28" t="s">
        <v>152</v>
      </c>
      <c r="E263" s="28" t="s">
        <v>157</v>
      </c>
      <c r="F263" s="28" t="s">
        <v>154</v>
      </c>
      <c r="G263" s="28" t="s">
        <v>155</v>
      </c>
      <c r="H263" s="28" t="s">
        <v>400</v>
      </c>
      <c r="J263" s="28">
        <f t="shared" si="9"/>
        <v>9</v>
      </c>
      <c r="K263" s="28">
        <f t="shared" si="10"/>
        <v>2</v>
      </c>
      <c r="L263" s="28">
        <f t="shared" si="8"/>
        <v>2</v>
      </c>
      <c r="M263" s="28">
        <f t="shared" si="11"/>
        <v>1</v>
      </c>
      <c r="N263" s="28">
        <f t="shared" si="12"/>
        <v>2</v>
      </c>
      <c r="O263" s="28">
        <f t="shared" si="13"/>
        <v>2</v>
      </c>
    </row>
    <row r="264" spans="1:15" ht="13.2" x14ac:dyDescent="0.25">
      <c r="A264" s="32">
        <v>45525.471115231485</v>
      </c>
      <c r="C264" s="28" t="s">
        <v>151</v>
      </c>
      <c r="D264" s="28" t="s">
        <v>162</v>
      </c>
      <c r="E264" s="28" t="s">
        <v>157</v>
      </c>
      <c r="F264" s="28" t="s">
        <v>166</v>
      </c>
      <c r="G264" s="28" t="s">
        <v>155</v>
      </c>
      <c r="H264" s="28" t="s">
        <v>401</v>
      </c>
      <c r="J264" s="28">
        <f t="shared" si="9"/>
        <v>7</v>
      </c>
      <c r="K264" s="28">
        <f t="shared" si="10"/>
        <v>2</v>
      </c>
      <c r="L264" s="28">
        <f t="shared" si="8"/>
        <v>1</v>
      </c>
      <c r="M264" s="28">
        <f t="shared" si="11"/>
        <v>1</v>
      </c>
      <c r="N264" s="28">
        <f t="shared" si="12"/>
        <v>1</v>
      </c>
      <c r="O264" s="28">
        <f t="shared" si="13"/>
        <v>2</v>
      </c>
    </row>
    <row r="265" spans="1:15" ht="13.2" x14ac:dyDescent="0.25">
      <c r="A265" s="32">
        <v>45525.480391851852</v>
      </c>
      <c r="C265" s="28" t="s">
        <v>156</v>
      </c>
      <c r="D265" s="28" t="s">
        <v>162</v>
      </c>
      <c r="E265" s="28" t="s">
        <v>157</v>
      </c>
      <c r="F265" s="28" t="s">
        <v>154</v>
      </c>
      <c r="G265" s="28" t="s">
        <v>159</v>
      </c>
      <c r="H265" s="28" t="s">
        <v>402</v>
      </c>
      <c r="J265" s="28">
        <f t="shared" si="9"/>
        <v>6</v>
      </c>
      <c r="K265" s="28">
        <f t="shared" si="10"/>
        <v>1</v>
      </c>
      <c r="L265" s="28">
        <f t="shared" si="8"/>
        <v>1</v>
      </c>
      <c r="M265" s="28">
        <f t="shared" si="11"/>
        <v>1</v>
      </c>
      <c r="N265" s="28">
        <f t="shared" si="12"/>
        <v>2</v>
      </c>
      <c r="O265" s="28">
        <f t="shared" si="13"/>
        <v>1</v>
      </c>
    </row>
    <row r="266" spans="1:15" ht="13.2" x14ac:dyDescent="0.25">
      <c r="A266" s="32">
        <v>45525.498239120367</v>
      </c>
      <c r="C266" s="28" t="s">
        <v>156</v>
      </c>
      <c r="D266" s="28" t="s">
        <v>152</v>
      </c>
      <c r="E266" s="28" t="s">
        <v>153</v>
      </c>
      <c r="F266" s="28" t="s">
        <v>154</v>
      </c>
      <c r="G266" s="28" t="s">
        <v>155</v>
      </c>
      <c r="H266" s="28" t="s">
        <v>403</v>
      </c>
      <c r="J266" s="28">
        <f t="shared" si="9"/>
        <v>9</v>
      </c>
      <c r="K266" s="28">
        <f t="shared" si="10"/>
        <v>1</v>
      </c>
      <c r="L266" s="28">
        <f t="shared" si="8"/>
        <v>2</v>
      </c>
      <c r="M266" s="28">
        <f t="shared" si="11"/>
        <v>2</v>
      </c>
      <c r="N266" s="28">
        <f t="shared" si="12"/>
        <v>2</v>
      </c>
      <c r="O266" s="28">
        <f t="shared" si="13"/>
        <v>2</v>
      </c>
    </row>
    <row r="267" spans="1:15" ht="13.2" x14ac:dyDescent="0.25">
      <c r="A267" s="32">
        <v>45525.585951388886</v>
      </c>
      <c r="C267" s="28" t="s">
        <v>164</v>
      </c>
      <c r="D267" s="28" t="s">
        <v>162</v>
      </c>
      <c r="E267" s="28" t="s">
        <v>153</v>
      </c>
      <c r="F267" s="28" t="s">
        <v>154</v>
      </c>
      <c r="G267" s="28" t="s">
        <v>159</v>
      </c>
      <c r="H267" s="28" t="s">
        <v>404</v>
      </c>
      <c r="J267" s="28">
        <f t="shared" si="9"/>
        <v>5</v>
      </c>
      <c r="K267" s="28">
        <f t="shared" si="10"/>
        <v>-1</v>
      </c>
      <c r="L267" s="28">
        <f t="shared" si="8"/>
        <v>1</v>
      </c>
      <c r="M267" s="28">
        <f t="shared" si="11"/>
        <v>2</v>
      </c>
      <c r="N267" s="28">
        <f t="shared" si="12"/>
        <v>2</v>
      </c>
      <c r="O267" s="28">
        <f t="shared" si="13"/>
        <v>1</v>
      </c>
    </row>
    <row r="268" spans="1:15" ht="13.2" x14ac:dyDescent="0.25">
      <c r="A268" s="32">
        <v>45525.67322167824</v>
      </c>
      <c r="C268" s="28" t="s">
        <v>151</v>
      </c>
      <c r="D268" s="28" t="s">
        <v>152</v>
      </c>
      <c r="E268" s="28" t="s">
        <v>157</v>
      </c>
      <c r="F268" s="28" t="s">
        <v>154</v>
      </c>
      <c r="G268" s="28" t="s">
        <v>155</v>
      </c>
      <c r="H268" s="28" t="s">
        <v>405</v>
      </c>
      <c r="J268" s="28">
        <f t="shared" si="9"/>
        <v>9</v>
      </c>
      <c r="K268" s="28">
        <f t="shared" si="10"/>
        <v>2</v>
      </c>
      <c r="L268" s="28">
        <f t="shared" si="8"/>
        <v>2</v>
      </c>
      <c r="M268" s="28">
        <f t="shared" si="11"/>
        <v>1</v>
      </c>
      <c r="N268" s="28">
        <f t="shared" si="12"/>
        <v>2</v>
      </c>
      <c r="O268" s="28">
        <f t="shared" si="13"/>
        <v>2</v>
      </c>
    </row>
    <row r="269" spans="1:15" ht="13.2" x14ac:dyDescent="0.25">
      <c r="A269" s="32">
        <v>45526.473607395834</v>
      </c>
      <c r="C269" s="28" t="s">
        <v>156</v>
      </c>
      <c r="D269" s="28" t="s">
        <v>152</v>
      </c>
      <c r="E269" s="28" t="s">
        <v>157</v>
      </c>
      <c r="F269" s="28" t="s">
        <v>154</v>
      </c>
      <c r="G269" s="28" t="s">
        <v>159</v>
      </c>
      <c r="H269" s="28" t="s">
        <v>406</v>
      </c>
      <c r="J269" s="28">
        <f t="shared" si="9"/>
        <v>7</v>
      </c>
      <c r="K269" s="28">
        <f t="shared" si="10"/>
        <v>1</v>
      </c>
      <c r="L269" s="28">
        <f t="shared" si="8"/>
        <v>2</v>
      </c>
      <c r="M269" s="28">
        <f t="shared" si="11"/>
        <v>1</v>
      </c>
      <c r="N269" s="28">
        <f t="shared" si="12"/>
        <v>2</v>
      </c>
      <c r="O269" s="28">
        <f t="shared" si="13"/>
        <v>1</v>
      </c>
    </row>
    <row r="270" spans="1:15" ht="13.2" x14ac:dyDescent="0.25">
      <c r="A270" s="32">
        <v>45526.527205393519</v>
      </c>
      <c r="C270" s="28" t="s">
        <v>156</v>
      </c>
      <c r="D270" s="28" t="s">
        <v>152</v>
      </c>
      <c r="E270" s="28" t="s">
        <v>153</v>
      </c>
      <c r="F270" s="28" t="s">
        <v>154</v>
      </c>
      <c r="G270" s="28" t="s">
        <v>155</v>
      </c>
      <c r="H270" s="28" t="s">
        <v>407</v>
      </c>
      <c r="J270" s="28">
        <f t="shared" si="9"/>
        <v>9</v>
      </c>
      <c r="K270" s="28">
        <f t="shared" si="10"/>
        <v>1</v>
      </c>
      <c r="L270" s="28">
        <f t="shared" si="8"/>
        <v>2</v>
      </c>
      <c r="M270" s="28">
        <f t="shared" si="11"/>
        <v>2</v>
      </c>
      <c r="N270" s="28">
        <f t="shared" si="12"/>
        <v>2</v>
      </c>
      <c r="O270" s="28">
        <f t="shared" si="13"/>
        <v>2</v>
      </c>
    </row>
    <row r="271" spans="1:15" ht="13.2" x14ac:dyDescent="0.25">
      <c r="A271" s="32">
        <v>45526.603346458331</v>
      </c>
      <c r="C271" s="28" t="s">
        <v>151</v>
      </c>
      <c r="D271" s="28" t="s">
        <v>152</v>
      </c>
      <c r="E271" s="28" t="s">
        <v>157</v>
      </c>
      <c r="F271" s="28" t="s">
        <v>154</v>
      </c>
      <c r="G271" s="28" t="s">
        <v>155</v>
      </c>
      <c r="H271" s="28" t="s">
        <v>408</v>
      </c>
      <c r="J271" s="28">
        <f t="shared" si="9"/>
        <v>9</v>
      </c>
      <c r="K271" s="28">
        <f t="shared" si="10"/>
        <v>2</v>
      </c>
      <c r="L271" s="28">
        <f t="shared" si="8"/>
        <v>2</v>
      </c>
      <c r="M271" s="28">
        <f t="shared" si="11"/>
        <v>1</v>
      </c>
      <c r="N271" s="28">
        <f t="shared" si="12"/>
        <v>2</v>
      </c>
      <c r="O271" s="28">
        <f t="shared" si="13"/>
        <v>2</v>
      </c>
    </row>
    <row r="272" spans="1:15" ht="13.2" x14ac:dyDescent="0.25">
      <c r="A272" s="32">
        <v>45527.461479340272</v>
      </c>
      <c r="C272" s="28" t="s">
        <v>156</v>
      </c>
      <c r="D272" s="28" t="s">
        <v>152</v>
      </c>
      <c r="E272" s="28" t="s">
        <v>153</v>
      </c>
      <c r="F272" s="28" t="s">
        <v>154</v>
      </c>
      <c r="G272" s="28" t="s">
        <v>155</v>
      </c>
      <c r="H272" s="28" t="s">
        <v>238</v>
      </c>
      <c r="J272" s="28">
        <f t="shared" si="9"/>
        <v>9</v>
      </c>
      <c r="K272" s="28">
        <f t="shared" si="10"/>
        <v>1</v>
      </c>
      <c r="L272" s="28">
        <f t="shared" si="8"/>
        <v>2</v>
      </c>
      <c r="M272" s="28">
        <f t="shared" si="11"/>
        <v>2</v>
      </c>
      <c r="N272" s="28">
        <f t="shared" si="12"/>
        <v>2</v>
      </c>
      <c r="O272" s="28">
        <f t="shared" si="13"/>
        <v>2</v>
      </c>
    </row>
    <row r="273" spans="1:15" ht="13.2" x14ac:dyDescent="0.25">
      <c r="A273" s="32">
        <v>45527.46347180556</v>
      </c>
      <c r="C273" s="28" t="s">
        <v>156</v>
      </c>
      <c r="D273" s="28" t="s">
        <v>152</v>
      </c>
      <c r="E273" s="28" t="s">
        <v>153</v>
      </c>
      <c r="F273" s="28" t="s">
        <v>154</v>
      </c>
      <c r="G273" s="28" t="s">
        <v>155</v>
      </c>
      <c r="H273" s="28" t="s">
        <v>409</v>
      </c>
      <c r="J273" s="28">
        <f t="shared" si="9"/>
        <v>9</v>
      </c>
      <c r="K273" s="28">
        <f t="shared" si="10"/>
        <v>1</v>
      </c>
      <c r="L273" s="28">
        <f t="shared" si="8"/>
        <v>2</v>
      </c>
      <c r="M273" s="28">
        <f t="shared" si="11"/>
        <v>2</v>
      </c>
      <c r="N273" s="28">
        <f t="shared" si="12"/>
        <v>2</v>
      </c>
      <c r="O273" s="28">
        <f t="shared" si="13"/>
        <v>2</v>
      </c>
    </row>
    <row r="274" spans="1:15" ht="13.2" x14ac:dyDescent="0.25">
      <c r="A274" s="32">
        <v>45527.465912905092</v>
      </c>
      <c r="C274" s="28" t="s">
        <v>156</v>
      </c>
      <c r="D274" s="28" t="s">
        <v>152</v>
      </c>
      <c r="E274" s="28" t="s">
        <v>157</v>
      </c>
      <c r="F274" s="28" t="s">
        <v>154</v>
      </c>
      <c r="G274" s="28" t="s">
        <v>155</v>
      </c>
      <c r="H274" s="28" t="s">
        <v>410</v>
      </c>
      <c r="J274" s="28">
        <f t="shared" si="9"/>
        <v>8</v>
      </c>
      <c r="K274" s="28">
        <f t="shared" si="10"/>
        <v>1</v>
      </c>
      <c r="L274" s="28">
        <f t="shared" si="8"/>
        <v>2</v>
      </c>
      <c r="M274" s="28">
        <f t="shared" si="11"/>
        <v>1</v>
      </c>
      <c r="N274" s="28">
        <f t="shared" si="12"/>
        <v>2</v>
      </c>
      <c r="O274" s="28">
        <f t="shared" si="13"/>
        <v>2</v>
      </c>
    </row>
    <row r="275" spans="1:15" ht="13.2" x14ac:dyDescent="0.25">
      <c r="A275" s="32">
        <v>45527.576907037037</v>
      </c>
      <c r="C275" s="28" t="s">
        <v>156</v>
      </c>
      <c r="D275" s="28" t="s">
        <v>152</v>
      </c>
      <c r="E275" s="28" t="s">
        <v>157</v>
      </c>
      <c r="F275" s="28" t="s">
        <v>154</v>
      </c>
      <c r="G275" s="28" t="s">
        <v>159</v>
      </c>
      <c r="H275" s="28" t="s">
        <v>411</v>
      </c>
      <c r="J275" s="28">
        <f t="shared" si="9"/>
        <v>7</v>
      </c>
      <c r="K275" s="28">
        <f t="shared" si="10"/>
        <v>1</v>
      </c>
      <c r="L275" s="28">
        <f t="shared" si="8"/>
        <v>2</v>
      </c>
      <c r="M275" s="28">
        <f t="shared" si="11"/>
        <v>1</v>
      </c>
      <c r="N275" s="28">
        <f t="shared" si="12"/>
        <v>2</v>
      </c>
      <c r="O275" s="28">
        <f t="shared" si="13"/>
        <v>1</v>
      </c>
    </row>
    <row r="276" spans="1:15" ht="13.2" x14ac:dyDescent="0.25">
      <c r="A276" s="32">
        <v>45527.578131423608</v>
      </c>
      <c r="C276" s="28" t="s">
        <v>156</v>
      </c>
      <c r="D276" s="28" t="s">
        <v>152</v>
      </c>
      <c r="E276" s="28" t="s">
        <v>165</v>
      </c>
      <c r="F276" s="28" t="s">
        <v>154</v>
      </c>
      <c r="G276" s="28" t="s">
        <v>159</v>
      </c>
      <c r="H276" s="28" t="s">
        <v>412</v>
      </c>
      <c r="J276" s="28">
        <f t="shared" si="9"/>
        <v>6</v>
      </c>
      <c r="K276" s="28">
        <f t="shared" si="10"/>
        <v>1</v>
      </c>
      <c r="L276" s="28">
        <f t="shared" si="8"/>
        <v>2</v>
      </c>
      <c r="M276" s="28">
        <f t="shared" si="11"/>
        <v>0</v>
      </c>
      <c r="N276" s="28">
        <f t="shared" si="12"/>
        <v>2</v>
      </c>
      <c r="O276" s="28">
        <f t="shared" si="13"/>
        <v>1</v>
      </c>
    </row>
    <row r="277" spans="1:15" ht="13.2" x14ac:dyDescent="0.25">
      <c r="A277" s="32">
        <v>45527.590664097224</v>
      </c>
      <c r="C277" s="28" t="s">
        <v>156</v>
      </c>
      <c r="D277" s="28" t="s">
        <v>152</v>
      </c>
      <c r="E277" s="28" t="s">
        <v>157</v>
      </c>
      <c r="F277" s="28" t="s">
        <v>154</v>
      </c>
      <c r="G277" s="28" t="s">
        <v>155</v>
      </c>
      <c r="H277" s="28" t="s">
        <v>413</v>
      </c>
      <c r="J277" s="28">
        <f t="shared" si="9"/>
        <v>8</v>
      </c>
      <c r="K277" s="28">
        <f t="shared" si="10"/>
        <v>1</v>
      </c>
      <c r="L277" s="28">
        <f t="shared" si="8"/>
        <v>2</v>
      </c>
      <c r="M277" s="28">
        <f t="shared" si="11"/>
        <v>1</v>
      </c>
      <c r="N277" s="28">
        <f t="shared" si="12"/>
        <v>2</v>
      </c>
      <c r="O277" s="28">
        <f t="shared" si="13"/>
        <v>2</v>
      </c>
    </row>
    <row r="278" spans="1:15" ht="13.2" x14ac:dyDescent="0.25">
      <c r="A278" s="32">
        <v>45527.604058425924</v>
      </c>
      <c r="C278" s="28" t="s">
        <v>156</v>
      </c>
      <c r="D278" s="28" t="s">
        <v>152</v>
      </c>
      <c r="E278" s="28" t="s">
        <v>157</v>
      </c>
      <c r="F278" s="28" t="s">
        <v>154</v>
      </c>
      <c r="G278" s="28" t="s">
        <v>155</v>
      </c>
      <c r="H278" s="28" t="s">
        <v>414</v>
      </c>
      <c r="J278" s="28">
        <f t="shared" si="9"/>
        <v>8</v>
      </c>
      <c r="K278" s="28">
        <f t="shared" si="10"/>
        <v>1</v>
      </c>
      <c r="L278" s="28">
        <f t="shared" si="8"/>
        <v>2</v>
      </c>
      <c r="M278" s="28">
        <f t="shared" si="11"/>
        <v>1</v>
      </c>
      <c r="N278" s="28">
        <f t="shared" si="12"/>
        <v>2</v>
      </c>
      <c r="O278" s="28">
        <f t="shared" si="13"/>
        <v>2</v>
      </c>
    </row>
    <row r="279" spans="1:15" ht="13.2" x14ac:dyDescent="0.25">
      <c r="A279" s="32">
        <v>45527.611559247685</v>
      </c>
      <c r="C279" s="28" t="s">
        <v>151</v>
      </c>
      <c r="D279" s="28" t="s">
        <v>152</v>
      </c>
      <c r="E279" s="28" t="s">
        <v>153</v>
      </c>
      <c r="F279" s="28" t="s">
        <v>154</v>
      </c>
      <c r="G279" s="28" t="s">
        <v>159</v>
      </c>
      <c r="H279" s="28" t="s">
        <v>415</v>
      </c>
      <c r="J279" s="28">
        <f t="shared" si="9"/>
        <v>9</v>
      </c>
      <c r="K279" s="28">
        <f t="shared" si="10"/>
        <v>2</v>
      </c>
      <c r="L279" s="28">
        <f t="shared" si="8"/>
        <v>2</v>
      </c>
      <c r="M279" s="28">
        <f t="shared" si="11"/>
        <v>2</v>
      </c>
      <c r="N279" s="28">
        <f t="shared" si="12"/>
        <v>2</v>
      </c>
      <c r="O279" s="28">
        <f t="shared" si="13"/>
        <v>1</v>
      </c>
    </row>
    <row r="280" spans="1:15" ht="13.2" x14ac:dyDescent="0.25">
      <c r="A280" s="32">
        <v>45527.615739444445</v>
      </c>
      <c r="C280" s="28" t="s">
        <v>156</v>
      </c>
      <c r="D280" s="28" t="s">
        <v>152</v>
      </c>
      <c r="E280" s="28" t="s">
        <v>157</v>
      </c>
      <c r="F280" s="28" t="s">
        <v>154</v>
      </c>
      <c r="G280" s="28" t="s">
        <v>159</v>
      </c>
      <c r="H280" s="28" t="s">
        <v>416</v>
      </c>
      <c r="J280" s="28">
        <f t="shared" si="9"/>
        <v>7</v>
      </c>
      <c r="K280" s="28">
        <f t="shared" si="10"/>
        <v>1</v>
      </c>
      <c r="L280" s="28">
        <f t="shared" si="8"/>
        <v>2</v>
      </c>
      <c r="M280" s="28">
        <f t="shared" si="11"/>
        <v>1</v>
      </c>
      <c r="N280" s="28">
        <f t="shared" si="12"/>
        <v>2</v>
      </c>
      <c r="O280" s="28">
        <f t="shared" si="13"/>
        <v>1</v>
      </c>
    </row>
    <row r="281" spans="1:15" ht="13.2" x14ac:dyDescent="0.25">
      <c r="A281" s="32">
        <v>45527.715754652774</v>
      </c>
      <c r="C281" s="28" t="s">
        <v>156</v>
      </c>
      <c r="D281" s="28" t="s">
        <v>152</v>
      </c>
      <c r="E281" s="28" t="s">
        <v>153</v>
      </c>
      <c r="F281" s="28" t="s">
        <v>154</v>
      </c>
      <c r="G281" s="28" t="s">
        <v>155</v>
      </c>
      <c r="H281" s="28" t="s">
        <v>417</v>
      </c>
      <c r="J281" s="28">
        <f t="shared" si="9"/>
        <v>9</v>
      </c>
      <c r="K281" s="28">
        <f t="shared" si="10"/>
        <v>1</v>
      </c>
      <c r="L281" s="28">
        <f t="shared" si="8"/>
        <v>2</v>
      </c>
      <c r="M281" s="28">
        <f t="shared" si="11"/>
        <v>2</v>
      </c>
      <c r="N281" s="28">
        <f t="shared" si="12"/>
        <v>2</v>
      </c>
      <c r="O281" s="28">
        <f t="shared" si="13"/>
        <v>2</v>
      </c>
    </row>
    <row r="282" spans="1:15" ht="13.2" x14ac:dyDescent="0.25">
      <c r="A282" s="32">
        <v>45527.750279675922</v>
      </c>
      <c r="C282" s="28" t="s">
        <v>156</v>
      </c>
      <c r="D282" s="28" t="s">
        <v>162</v>
      </c>
      <c r="E282" s="28" t="s">
        <v>157</v>
      </c>
      <c r="F282" s="28" t="s">
        <v>154</v>
      </c>
      <c r="G282" s="28" t="s">
        <v>159</v>
      </c>
      <c r="H282" s="28" t="s">
        <v>418</v>
      </c>
      <c r="J282" s="28">
        <f t="shared" si="9"/>
        <v>6</v>
      </c>
      <c r="K282" s="28">
        <f t="shared" si="10"/>
        <v>1</v>
      </c>
      <c r="L282" s="28">
        <f t="shared" si="8"/>
        <v>1</v>
      </c>
      <c r="M282" s="28">
        <f t="shared" si="11"/>
        <v>1</v>
      </c>
      <c r="N282" s="28">
        <f t="shared" si="12"/>
        <v>2</v>
      </c>
      <c r="O282" s="28">
        <f t="shared" si="13"/>
        <v>1</v>
      </c>
    </row>
    <row r="283" spans="1:15" ht="13.2" x14ac:dyDescent="0.25">
      <c r="A283" s="32">
        <v>45527.755697500004</v>
      </c>
      <c r="C283" s="28" t="s">
        <v>156</v>
      </c>
      <c r="D283" s="28" t="s">
        <v>152</v>
      </c>
      <c r="E283" s="28" t="s">
        <v>153</v>
      </c>
      <c r="F283" s="28" t="s">
        <v>166</v>
      </c>
      <c r="G283" s="28" t="s">
        <v>159</v>
      </c>
      <c r="H283" s="28" t="s">
        <v>419</v>
      </c>
      <c r="J283" s="28">
        <f t="shared" si="9"/>
        <v>7</v>
      </c>
      <c r="K283" s="28">
        <f t="shared" si="10"/>
        <v>1</v>
      </c>
      <c r="L283" s="28">
        <f t="shared" si="8"/>
        <v>2</v>
      </c>
      <c r="M283" s="28">
        <f t="shared" si="11"/>
        <v>2</v>
      </c>
      <c r="N283" s="28">
        <f t="shared" si="12"/>
        <v>1</v>
      </c>
      <c r="O283" s="28">
        <f t="shared" si="13"/>
        <v>1</v>
      </c>
    </row>
    <row r="284" spans="1:15" ht="13.2" x14ac:dyDescent="0.25">
      <c r="A284" s="32">
        <v>45527.804020856478</v>
      </c>
      <c r="C284" s="28" t="s">
        <v>156</v>
      </c>
      <c r="D284" s="28" t="s">
        <v>162</v>
      </c>
      <c r="E284" s="28" t="s">
        <v>165</v>
      </c>
      <c r="F284" s="28" t="s">
        <v>160</v>
      </c>
      <c r="G284" s="28" t="s">
        <v>159</v>
      </c>
      <c r="H284" s="28" t="s">
        <v>420</v>
      </c>
      <c r="J284" s="28">
        <f t="shared" si="9"/>
        <v>3</v>
      </c>
      <c r="K284" s="28">
        <f t="shared" si="10"/>
        <v>1</v>
      </c>
      <c r="L284" s="28">
        <f t="shared" si="8"/>
        <v>1</v>
      </c>
      <c r="M284" s="28">
        <f t="shared" si="11"/>
        <v>0</v>
      </c>
      <c r="N284" s="28">
        <f t="shared" si="12"/>
        <v>0</v>
      </c>
      <c r="O284" s="28">
        <f t="shared" si="13"/>
        <v>1</v>
      </c>
    </row>
    <row r="285" spans="1:15" ht="13.2" x14ac:dyDescent="0.25">
      <c r="A285" s="32">
        <v>45527.824150717592</v>
      </c>
      <c r="C285" s="28" t="s">
        <v>156</v>
      </c>
      <c r="D285" s="28" t="s">
        <v>152</v>
      </c>
      <c r="E285" s="28" t="s">
        <v>153</v>
      </c>
      <c r="F285" s="28" t="s">
        <v>154</v>
      </c>
      <c r="G285" s="28" t="s">
        <v>155</v>
      </c>
      <c r="H285" s="28" t="s">
        <v>421</v>
      </c>
      <c r="J285" s="28">
        <f t="shared" si="9"/>
        <v>9</v>
      </c>
      <c r="K285" s="28">
        <f t="shared" si="10"/>
        <v>1</v>
      </c>
      <c r="L285" s="28">
        <f t="shared" si="8"/>
        <v>2</v>
      </c>
      <c r="M285" s="28">
        <f t="shared" si="11"/>
        <v>2</v>
      </c>
      <c r="N285" s="28">
        <f t="shared" si="12"/>
        <v>2</v>
      </c>
      <c r="O285" s="28">
        <f t="shared" si="13"/>
        <v>2</v>
      </c>
    </row>
    <row r="286" spans="1:15" ht="13.2" x14ac:dyDescent="0.25">
      <c r="A286" s="32">
        <v>45527.90065758102</v>
      </c>
      <c r="C286" s="28" t="s">
        <v>156</v>
      </c>
      <c r="D286" s="28" t="s">
        <v>152</v>
      </c>
      <c r="E286" s="28" t="s">
        <v>157</v>
      </c>
      <c r="F286" s="28" t="s">
        <v>154</v>
      </c>
      <c r="G286" s="28" t="s">
        <v>155</v>
      </c>
      <c r="H286" s="28" t="s">
        <v>422</v>
      </c>
      <c r="J286" s="28">
        <f t="shared" si="9"/>
        <v>8</v>
      </c>
      <c r="K286" s="28">
        <f t="shared" si="10"/>
        <v>1</v>
      </c>
      <c r="L286" s="28">
        <f t="shared" si="8"/>
        <v>2</v>
      </c>
      <c r="M286" s="28">
        <f t="shared" si="11"/>
        <v>1</v>
      </c>
      <c r="N286" s="28">
        <f t="shared" si="12"/>
        <v>2</v>
      </c>
      <c r="O286" s="28">
        <f t="shared" si="13"/>
        <v>2</v>
      </c>
    </row>
    <row r="287" spans="1:15" ht="13.2" x14ac:dyDescent="0.25">
      <c r="A287" s="32">
        <v>45527.958537453706</v>
      </c>
      <c r="C287" s="28" t="s">
        <v>151</v>
      </c>
      <c r="D287" s="28" t="s">
        <v>152</v>
      </c>
      <c r="E287" s="28" t="s">
        <v>157</v>
      </c>
      <c r="F287" s="28" t="s">
        <v>154</v>
      </c>
      <c r="G287" s="28" t="s">
        <v>155</v>
      </c>
      <c r="H287" s="28" t="s">
        <v>423</v>
      </c>
      <c r="J287" s="28">
        <f t="shared" si="9"/>
        <v>9</v>
      </c>
      <c r="K287" s="28">
        <f t="shared" si="10"/>
        <v>2</v>
      </c>
      <c r="L287" s="28">
        <f t="shared" si="8"/>
        <v>2</v>
      </c>
      <c r="M287" s="28">
        <f t="shared" si="11"/>
        <v>1</v>
      </c>
      <c r="N287" s="28">
        <f t="shared" si="12"/>
        <v>2</v>
      </c>
      <c r="O287" s="28">
        <f t="shared" si="13"/>
        <v>2</v>
      </c>
    </row>
    <row r="288" spans="1:15" ht="13.2" x14ac:dyDescent="0.25">
      <c r="A288" s="32">
        <v>45527.982682858797</v>
      </c>
      <c r="C288" s="28" t="s">
        <v>156</v>
      </c>
      <c r="D288" s="28" t="s">
        <v>152</v>
      </c>
      <c r="E288" s="28" t="s">
        <v>157</v>
      </c>
      <c r="F288" s="28" t="s">
        <v>154</v>
      </c>
      <c r="G288" s="28" t="s">
        <v>159</v>
      </c>
      <c r="H288" s="28" t="s">
        <v>416</v>
      </c>
      <c r="J288" s="28">
        <f t="shared" si="9"/>
        <v>7</v>
      </c>
      <c r="K288" s="28">
        <f t="shared" si="10"/>
        <v>1</v>
      </c>
      <c r="L288" s="28">
        <f t="shared" si="8"/>
        <v>2</v>
      </c>
      <c r="M288" s="28">
        <f t="shared" si="11"/>
        <v>1</v>
      </c>
      <c r="N288" s="28">
        <f t="shared" si="12"/>
        <v>2</v>
      </c>
      <c r="O288" s="28">
        <f t="shared" si="13"/>
        <v>1</v>
      </c>
    </row>
    <row r="289" spans="1:15" ht="13.2" x14ac:dyDescent="0.25">
      <c r="A289" s="32">
        <v>45527.999516018521</v>
      </c>
      <c r="C289" s="28" t="s">
        <v>151</v>
      </c>
      <c r="D289" s="28" t="s">
        <v>162</v>
      </c>
      <c r="E289" s="28" t="s">
        <v>153</v>
      </c>
      <c r="F289" s="28" t="s">
        <v>166</v>
      </c>
      <c r="G289" s="28" t="s">
        <v>155</v>
      </c>
      <c r="H289" s="28" t="s">
        <v>424</v>
      </c>
      <c r="J289" s="28">
        <f t="shared" si="9"/>
        <v>8</v>
      </c>
      <c r="K289" s="28">
        <f t="shared" si="10"/>
        <v>2</v>
      </c>
      <c r="L289" s="28">
        <f t="shared" si="8"/>
        <v>1</v>
      </c>
      <c r="M289" s="28">
        <f t="shared" si="11"/>
        <v>2</v>
      </c>
      <c r="N289" s="28">
        <f t="shared" si="12"/>
        <v>1</v>
      </c>
      <c r="O289" s="28">
        <f t="shared" si="13"/>
        <v>2</v>
      </c>
    </row>
    <row r="290" spans="1:15" ht="13.2" x14ac:dyDescent="0.25">
      <c r="A290" s="32">
        <v>45528.028008379624</v>
      </c>
      <c r="C290" s="28" t="s">
        <v>151</v>
      </c>
      <c r="D290" s="28" t="s">
        <v>162</v>
      </c>
      <c r="E290" s="28" t="s">
        <v>165</v>
      </c>
      <c r="F290" s="28" t="s">
        <v>160</v>
      </c>
      <c r="G290" s="28" t="s">
        <v>155</v>
      </c>
      <c r="H290" s="28" t="s">
        <v>425</v>
      </c>
      <c r="J290" s="28">
        <f t="shared" si="9"/>
        <v>5</v>
      </c>
      <c r="K290" s="28">
        <f t="shared" si="10"/>
        <v>2</v>
      </c>
      <c r="L290" s="28">
        <f t="shared" si="8"/>
        <v>1</v>
      </c>
      <c r="M290" s="28">
        <f t="shared" si="11"/>
        <v>0</v>
      </c>
      <c r="N290" s="28">
        <f t="shared" si="12"/>
        <v>0</v>
      </c>
      <c r="O290" s="28">
        <f t="shared" si="13"/>
        <v>2</v>
      </c>
    </row>
    <row r="291" spans="1:15" ht="13.2" x14ac:dyDescent="0.25">
      <c r="A291" s="32">
        <v>45528.401552256946</v>
      </c>
      <c r="C291" s="28" t="s">
        <v>156</v>
      </c>
      <c r="D291" s="28" t="s">
        <v>162</v>
      </c>
      <c r="E291" s="28" t="s">
        <v>157</v>
      </c>
      <c r="F291" s="28" t="s">
        <v>154</v>
      </c>
      <c r="G291" s="28" t="s">
        <v>159</v>
      </c>
      <c r="H291" s="28" t="s">
        <v>426</v>
      </c>
      <c r="J291" s="28">
        <f t="shared" si="9"/>
        <v>6</v>
      </c>
      <c r="K291" s="28">
        <f t="shared" si="10"/>
        <v>1</v>
      </c>
      <c r="L291" s="28">
        <f t="shared" si="8"/>
        <v>1</v>
      </c>
      <c r="M291" s="28">
        <f t="shared" si="11"/>
        <v>1</v>
      </c>
      <c r="N291" s="28">
        <f t="shared" si="12"/>
        <v>2</v>
      </c>
      <c r="O291" s="28">
        <f t="shared" si="13"/>
        <v>1</v>
      </c>
    </row>
    <row r="292" spans="1:15" ht="13.2" x14ac:dyDescent="0.25">
      <c r="A292" s="32">
        <v>45528.604170254628</v>
      </c>
      <c r="C292" s="28" t="s">
        <v>151</v>
      </c>
      <c r="D292" s="28" t="s">
        <v>152</v>
      </c>
      <c r="E292" s="28" t="s">
        <v>153</v>
      </c>
      <c r="F292" s="28" t="s">
        <v>154</v>
      </c>
      <c r="G292" s="28" t="s">
        <v>155</v>
      </c>
      <c r="H292" s="28" t="s">
        <v>427</v>
      </c>
      <c r="J292" s="28">
        <f t="shared" si="9"/>
        <v>10</v>
      </c>
      <c r="K292" s="28">
        <f t="shared" si="10"/>
        <v>2</v>
      </c>
      <c r="L292" s="28">
        <f t="shared" si="8"/>
        <v>2</v>
      </c>
      <c r="M292" s="28">
        <f t="shared" si="11"/>
        <v>2</v>
      </c>
      <c r="N292" s="28">
        <f t="shared" si="12"/>
        <v>2</v>
      </c>
      <c r="O292" s="28">
        <f t="shared" si="13"/>
        <v>2</v>
      </c>
    </row>
    <row r="293" spans="1:15" ht="13.2" x14ac:dyDescent="0.25">
      <c r="A293" s="32">
        <v>45528.605355613428</v>
      </c>
      <c r="C293" s="28" t="s">
        <v>151</v>
      </c>
      <c r="D293" s="28" t="s">
        <v>152</v>
      </c>
      <c r="E293" s="28" t="s">
        <v>157</v>
      </c>
      <c r="F293" s="28" t="s">
        <v>154</v>
      </c>
      <c r="G293" s="28" t="s">
        <v>155</v>
      </c>
      <c r="H293" s="28" t="s">
        <v>428</v>
      </c>
      <c r="J293" s="28">
        <f t="shared" si="9"/>
        <v>9</v>
      </c>
      <c r="K293" s="28">
        <f t="shared" si="10"/>
        <v>2</v>
      </c>
      <c r="L293" s="28">
        <f t="shared" si="8"/>
        <v>2</v>
      </c>
      <c r="M293" s="28">
        <f t="shared" si="11"/>
        <v>1</v>
      </c>
      <c r="N293" s="28">
        <f t="shared" si="12"/>
        <v>2</v>
      </c>
      <c r="O293" s="28">
        <f t="shared" si="13"/>
        <v>2</v>
      </c>
    </row>
    <row r="294" spans="1:15" ht="13.2" x14ac:dyDescent="0.25">
      <c r="A294" s="32">
        <v>45528.616348437499</v>
      </c>
      <c r="C294" s="28" t="s">
        <v>156</v>
      </c>
      <c r="D294" s="28" t="s">
        <v>152</v>
      </c>
      <c r="E294" s="28" t="s">
        <v>153</v>
      </c>
      <c r="F294" s="28" t="s">
        <v>154</v>
      </c>
      <c r="G294" s="28" t="s">
        <v>155</v>
      </c>
      <c r="H294" s="28" t="s">
        <v>429</v>
      </c>
      <c r="J294" s="28">
        <f t="shared" si="9"/>
        <v>9</v>
      </c>
      <c r="K294" s="28">
        <f t="shared" si="10"/>
        <v>1</v>
      </c>
      <c r="L294" s="28">
        <f t="shared" si="8"/>
        <v>2</v>
      </c>
      <c r="M294" s="28">
        <f t="shared" si="11"/>
        <v>2</v>
      </c>
      <c r="N294" s="28">
        <f t="shared" si="12"/>
        <v>2</v>
      </c>
      <c r="O294" s="28">
        <f t="shared" si="13"/>
        <v>2</v>
      </c>
    </row>
    <row r="295" spans="1:15" ht="13.2" x14ac:dyDescent="0.25">
      <c r="A295" s="32">
        <v>45528.770130925928</v>
      </c>
      <c r="C295" s="28" t="s">
        <v>156</v>
      </c>
      <c r="D295" s="28" t="s">
        <v>152</v>
      </c>
      <c r="E295" s="28" t="s">
        <v>165</v>
      </c>
      <c r="F295" s="28" t="s">
        <v>154</v>
      </c>
      <c r="G295" s="28" t="s">
        <v>155</v>
      </c>
      <c r="H295" s="28" t="s">
        <v>430</v>
      </c>
      <c r="J295" s="28">
        <f t="shared" si="9"/>
        <v>7</v>
      </c>
      <c r="K295" s="28">
        <f t="shared" si="10"/>
        <v>1</v>
      </c>
      <c r="L295" s="28">
        <f t="shared" si="8"/>
        <v>2</v>
      </c>
      <c r="M295" s="28">
        <f t="shared" si="11"/>
        <v>0</v>
      </c>
      <c r="N295" s="28">
        <f t="shared" si="12"/>
        <v>2</v>
      </c>
      <c r="O295" s="28">
        <f t="shared" si="13"/>
        <v>2</v>
      </c>
    </row>
    <row r="296" spans="1:15" ht="13.2" x14ac:dyDescent="0.25">
      <c r="A296" s="32">
        <v>45529.31581049769</v>
      </c>
      <c r="C296" s="28" t="s">
        <v>156</v>
      </c>
      <c r="D296" s="28" t="s">
        <v>152</v>
      </c>
      <c r="E296" s="28" t="s">
        <v>157</v>
      </c>
      <c r="F296" s="28" t="s">
        <v>154</v>
      </c>
      <c r="G296" s="28" t="s">
        <v>159</v>
      </c>
      <c r="H296" s="28" t="s">
        <v>431</v>
      </c>
      <c r="J296" s="28">
        <f t="shared" si="9"/>
        <v>7</v>
      </c>
      <c r="K296" s="28">
        <f t="shared" si="10"/>
        <v>1</v>
      </c>
      <c r="L296" s="28">
        <f t="shared" si="8"/>
        <v>2</v>
      </c>
      <c r="M296" s="28">
        <f t="shared" si="11"/>
        <v>1</v>
      </c>
      <c r="N296" s="28">
        <f t="shared" si="12"/>
        <v>2</v>
      </c>
      <c r="O296" s="28">
        <f t="shared" si="13"/>
        <v>1</v>
      </c>
    </row>
    <row r="297" spans="1:15" ht="13.2" x14ac:dyDescent="0.25">
      <c r="A297" s="32">
        <v>45529.495465567132</v>
      </c>
      <c r="C297" s="28" t="s">
        <v>151</v>
      </c>
      <c r="D297" s="28" t="s">
        <v>152</v>
      </c>
      <c r="E297" s="28" t="s">
        <v>153</v>
      </c>
      <c r="F297" s="28" t="s">
        <v>154</v>
      </c>
      <c r="G297" s="28" t="s">
        <v>155</v>
      </c>
      <c r="H297" s="28" t="s">
        <v>432</v>
      </c>
      <c r="J297" s="28">
        <f t="shared" si="9"/>
        <v>10</v>
      </c>
      <c r="K297" s="28">
        <f t="shared" si="10"/>
        <v>2</v>
      </c>
      <c r="L297" s="28">
        <f t="shared" si="8"/>
        <v>2</v>
      </c>
      <c r="M297" s="28">
        <f t="shared" si="11"/>
        <v>2</v>
      </c>
      <c r="N297" s="28">
        <f t="shared" si="12"/>
        <v>2</v>
      </c>
      <c r="O297" s="28">
        <f t="shared" si="13"/>
        <v>2</v>
      </c>
    </row>
    <row r="298" spans="1:15" ht="13.2" x14ac:dyDescent="0.25">
      <c r="A298" s="32">
        <v>45529.731300231477</v>
      </c>
      <c r="C298" s="28" t="s">
        <v>156</v>
      </c>
      <c r="D298" s="28" t="s">
        <v>152</v>
      </c>
      <c r="E298" s="28" t="s">
        <v>153</v>
      </c>
      <c r="F298" s="28" t="s">
        <v>154</v>
      </c>
      <c r="G298" s="28" t="s">
        <v>159</v>
      </c>
      <c r="H298" s="28" t="s">
        <v>433</v>
      </c>
      <c r="J298" s="28">
        <f t="shared" si="9"/>
        <v>8</v>
      </c>
      <c r="K298" s="28">
        <f t="shared" si="10"/>
        <v>1</v>
      </c>
      <c r="L298" s="28">
        <f t="shared" si="8"/>
        <v>2</v>
      </c>
      <c r="M298" s="28">
        <f t="shared" si="11"/>
        <v>2</v>
      </c>
      <c r="N298" s="28">
        <f t="shared" si="12"/>
        <v>2</v>
      </c>
      <c r="O298" s="28">
        <f t="shared" si="13"/>
        <v>1</v>
      </c>
    </row>
    <row r="299" spans="1:15" ht="13.2" x14ac:dyDescent="0.25">
      <c r="A299" s="32">
        <v>45530.649112002313</v>
      </c>
      <c r="C299" s="28" t="s">
        <v>156</v>
      </c>
      <c r="D299" s="28" t="s">
        <v>152</v>
      </c>
      <c r="E299" s="28" t="s">
        <v>153</v>
      </c>
      <c r="F299" s="28" t="s">
        <v>154</v>
      </c>
      <c r="G299" s="28" t="s">
        <v>155</v>
      </c>
      <c r="H299" s="28" t="s">
        <v>434</v>
      </c>
      <c r="J299" s="28">
        <f t="shared" si="9"/>
        <v>9</v>
      </c>
      <c r="K299" s="28">
        <f t="shared" si="10"/>
        <v>1</v>
      </c>
      <c r="L299" s="28">
        <f t="shared" si="8"/>
        <v>2</v>
      </c>
      <c r="M299" s="28">
        <f t="shared" si="11"/>
        <v>2</v>
      </c>
      <c r="N299" s="28">
        <f t="shared" si="12"/>
        <v>2</v>
      </c>
      <c r="O299" s="28">
        <f t="shared" si="13"/>
        <v>2</v>
      </c>
    </row>
    <row r="300" spans="1:15" ht="13.2" x14ac:dyDescent="0.25">
      <c r="A300" s="32">
        <v>45530.967025578706</v>
      </c>
      <c r="C300" s="28" t="s">
        <v>156</v>
      </c>
      <c r="D300" s="28" t="s">
        <v>152</v>
      </c>
      <c r="E300" s="28" t="s">
        <v>157</v>
      </c>
      <c r="F300" s="28" t="s">
        <v>154</v>
      </c>
      <c r="G300" s="28" t="s">
        <v>155</v>
      </c>
      <c r="H300" s="28" t="s">
        <v>435</v>
      </c>
      <c r="J300" s="28">
        <f t="shared" si="9"/>
        <v>8</v>
      </c>
      <c r="K300" s="28">
        <f t="shared" si="10"/>
        <v>1</v>
      </c>
      <c r="L300" s="28">
        <f t="shared" si="8"/>
        <v>2</v>
      </c>
      <c r="M300" s="28">
        <f t="shared" si="11"/>
        <v>1</v>
      </c>
      <c r="N300" s="28">
        <f t="shared" si="12"/>
        <v>2</v>
      </c>
      <c r="O300" s="28">
        <f t="shared" si="13"/>
        <v>2</v>
      </c>
    </row>
    <row r="301" spans="1:15" ht="13.2" x14ac:dyDescent="0.25">
      <c r="A301" s="32">
        <v>45531.350231180557</v>
      </c>
      <c r="C301" s="28" t="s">
        <v>151</v>
      </c>
      <c r="D301" s="28" t="s">
        <v>162</v>
      </c>
      <c r="E301" s="28" t="s">
        <v>157</v>
      </c>
      <c r="F301" s="28" t="s">
        <v>154</v>
      </c>
      <c r="G301" s="28" t="s">
        <v>155</v>
      </c>
      <c r="H301" s="28" t="s">
        <v>436</v>
      </c>
      <c r="J301" s="28">
        <f t="shared" si="9"/>
        <v>8</v>
      </c>
      <c r="K301" s="28">
        <f t="shared" si="10"/>
        <v>2</v>
      </c>
      <c r="L301" s="28">
        <f t="shared" si="8"/>
        <v>1</v>
      </c>
      <c r="M301" s="28">
        <f t="shared" si="11"/>
        <v>1</v>
      </c>
      <c r="N301" s="28">
        <f t="shared" si="12"/>
        <v>2</v>
      </c>
      <c r="O301" s="28">
        <f t="shared" si="13"/>
        <v>2</v>
      </c>
    </row>
    <row r="302" spans="1:15" ht="13.2" x14ac:dyDescent="0.25">
      <c r="A302" s="32">
        <v>45531.353308333331</v>
      </c>
      <c r="C302" s="28" t="s">
        <v>156</v>
      </c>
      <c r="D302" s="28" t="s">
        <v>162</v>
      </c>
      <c r="E302" s="28" t="s">
        <v>165</v>
      </c>
      <c r="F302" s="28" t="s">
        <v>154</v>
      </c>
      <c r="G302" s="28" t="s">
        <v>155</v>
      </c>
      <c r="H302" s="28" t="s">
        <v>437</v>
      </c>
      <c r="J302" s="28">
        <f t="shared" si="9"/>
        <v>6</v>
      </c>
      <c r="K302" s="28">
        <f t="shared" si="10"/>
        <v>1</v>
      </c>
      <c r="L302" s="28">
        <f t="shared" si="8"/>
        <v>1</v>
      </c>
      <c r="M302" s="28">
        <f t="shared" si="11"/>
        <v>0</v>
      </c>
      <c r="N302" s="28">
        <f t="shared" si="12"/>
        <v>2</v>
      </c>
      <c r="O302" s="28">
        <f t="shared" si="13"/>
        <v>2</v>
      </c>
    </row>
    <row r="303" spans="1:15" ht="13.2" x14ac:dyDescent="0.25">
      <c r="A303" s="32">
        <v>45531.362355960649</v>
      </c>
      <c r="C303" s="28" t="s">
        <v>151</v>
      </c>
      <c r="D303" s="28" t="s">
        <v>152</v>
      </c>
      <c r="E303" s="28" t="s">
        <v>157</v>
      </c>
      <c r="F303" s="28" t="s">
        <v>154</v>
      </c>
      <c r="G303" s="28" t="s">
        <v>155</v>
      </c>
      <c r="H303" s="28" t="s">
        <v>438</v>
      </c>
      <c r="J303" s="28">
        <f t="shared" si="9"/>
        <v>9</v>
      </c>
      <c r="K303" s="28">
        <f t="shared" si="10"/>
        <v>2</v>
      </c>
      <c r="L303" s="28">
        <f t="shared" si="8"/>
        <v>2</v>
      </c>
      <c r="M303" s="28">
        <f t="shared" si="11"/>
        <v>1</v>
      </c>
      <c r="N303" s="28">
        <f t="shared" si="12"/>
        <v>2</v>
      </c>
      <c r="O303" s="28">
        <f t="shared" si="13"/>
        <v>2</v>
      </c>
    </row>
    <row r="304" spans="1:15" ht="13.2" x14ac:dyDescent="0.25">
      <c r="A304" s="32">
        <v>45531.36959775463</v>
      </c>
      <c r="C304" s="28" t="s">
        <v>151</v>
      </c>
      <c r="D304" s="28" t="s">
        <v>152</v>
      </c>
      <c r="E304" s="28" t="s">
        <v>157</v>
      </c>
      <c r="F304" s="28" t="s">
        <v>154</v>
      </c>
      <c r="G304" s="28" t="s">
        <v>155</v>
      </c>
      <c r="H304" s="28" t="s">
        <v>439</v>
      </c>
      <c r="J304" s="28">
        <f t="shared" si="9"/>
        <v>9</v>
      </c>
      <c r="K304" s="28">
        <f t="shared" si="10"/>
        <v>2</v>
      </c>
      <c r="L304" s="28">
        <f t="shared" si="8"/>
        <v>2</v>
      </c>
      <c r="M304" s="28">
        <f t="shared" si="11"/>
        <v>1</v>
      </c>
      <c r="N304" s="28">
        <f t="shared" si="12"/>
        <v>2</v>
      </c>
      <c r="O304" s="28">
        <f t="shared" si="13"/>
        <v>2</v>
      </c>
    </row>
    <row r="305" spans="1:15" ht="13.2" x14ac:dyDescent="0.25">
      <c r="A305" s="32">
        <v>45531.375285208334</v>
      </c>
      <c r="C305" s="28" t="s">
        <v>156</v>
      </c>
      <c r="D305" s="28" t="s">
        <v>152</v>
      </c>
      <c r="E305" s="28" t="s">
        <v>153</v>
      </c>
      <c r="F305" s="28" t="s">
        <v>154</v>
      </c>
      <c r="G305" s="28" t="s">
        <v>155</v>
      </c>
      <c r="H305" s="28" t="s">
        <v>440</v>
      </c>
      <c r="J305" s="28">
        <f t="shared" si="9"/>
        <v>9</v>
      </c>
      <c r="K305" s="28">
        <f t="shared" si="10"/>
        <v>1</v>
      </c>
      <c r="L305" s="28">
        <f t="shared" si="8"/>
        <v>2</v>
      </c>
      <c r="M305" s="28">
        <f t="shared" si="11"/>
        <v>2</v>
      </c>
      <c r="N305" s="28">
        <f t="shared" si="12"/>
        <v>2</v>
      </c>
      <c r="O305" s="28">
        <f t="shared" si="13"/>
        <v>2</v>
      </c>
    </row>
    <row r="306" spans="1:15" ht="13.2" x14ac:dyDescent="0.25">
      <c r="A306" s="32">
        <v>45531.38357460648</v>
      </c>
      <c r="C306" s="28" t="s">
        <v>151</v>
      </c>
      <c r="D306" s="28" t="s">
        <v>152</v>
      </c>
      <c r="E306" s="28" t="s">
        <v>157</v>
      </c>
      <c r="F306" s="28" t="s">
        <v>160</v>
      </c>
      <c r="G306" s="28" t="s">
        <v>159</v>
      </c>
      <c r="H306" s="28" t="s">
        <v>441</v>
      </c>
      <c r="J306" s="28">
        <f t="shared" si="9"/>
        <v>6</v>
      </c>
      <c r="K306" s="28">
        <f t="shared" si="10"/>
        <v>2</v>
      </c>
      <c r="L306" s="28">
        <f t="shared" si="8"/>
        <v>2</v>
      </c>
      <c r="M306" s="28">
        <f t="shared" si="11"/>
        <v>1</v>
      </c>
      <c r="N306" s="28">
        <f t="shared" si="12"/>
        <v>0</v>
      </c>
      <c r="O306" s="28">
        <f t="shared" si="13"/>
        <v>1</v>
      </c>
    </row>
    <row r="307" spans="1:15" ht="13.2" x14ac:dyDescent="0.25">
      <c r="A307" s="32">
        <v>45531.408716770835</v>
      </c>
      <c r="C307" s="28" t="s">
        <v>151</v>
      </c>
      <c r="D307" s="28" t="s">
        <v>152</v>
      </c>
      <c r="E307" s="28" t="s">
        <v>157</v>
      </c>
      <c r="F307" s="28" t="s">
        <v>154</v>
      </c>
      <c r="G307" s="28" t="s">
        <v>155</v>
      </c>
      <c r="H307" s="28" t="s">
        <v>442</v>
      </c>
      <c r="J307" s="28">
        <f t="shared" si="9"/>
        <v>9</v>
      </c>
      <c r="K307" s="28">
        <f t="shared" si="10"/>
        <v>2</v>
      </c>
      <c r="L307" s="28">
        <f t="shared" si="8"/>
        <v>2</v>
      </c>
      <c r="M307" s="28">
        <f t="shared" si="11"/>
        <v>1</v>
      </c>
      <c r="N307" s="28">
        <f t="shared" si="12"/>
        <v>2</v>
      </c>
      <c r="O307" s="28">
        <f t="shared" si="13"/>
        <v>2</v>
      </c>
    </row>
    <row r="308" spans="1:15" ht="13.2" x14ac:dyDescent="0.25">
      <c r="A308" s="32">
        <v>45531.415501909723</v>
      </c>
      <c r="C308" s="28" t="s">
        <v>156</v>
      </c>
      <c r="D308" s="28" t="s">
        <v>152</v>
      </c>
      <c r="E308" s="28" t="s">
        <v>157</v>
      </c>
      <c r="F308" s="28" t="s">
        <v>160</v>
      </c>
      <c r="G308" s="28" t="s">
        <v>159</v>
      </c>
      <c r="H308" s="28" t="s">
        <v>443</v>
      </c>
      <c r="J308" s="28">
        <f t="shared" si="9"/>
        <v>5</v>
      </c>
      <c r="K308" s="28">
        <f t="shared" si="10"/>
        <v>1</v>
      </c>
      <c r="L308" s="28">
        <f t="shared" si="8"/>
        <v>2</v>
      </c>
      <c r="M308" s="28">
        <f t="shared" si="11"/>
        <v>1</v>
      </c>
      <c r="N308" s="28">
        <f t="shared" si="12"/>
        <v>0</v>
      </c>
      <c r="O308" s="28">
        <f t="shared" si="13"/>
        <v>1</v>
      </c>
    </row>
    <row r="309" spans="1:15" ht="13.2" x14ac:dyDescent="0.25">
      <c r="A309" s="32">
        <v>45531.420003530089</v>
      </c>
      <c r="C309" s="28" t="s">
        <v>151</v>
      </c>
      <c r="D309" s="28" t="s">
        <v>152</v>
      </c>
      <c r="E309" s="28" t="s">
        <v>157</v>
      </c>
      <c r="F309" s="28" t="s">
        <v>160</v>
      </c>
      <c r="G309" s="28" t="s">
        <v>159</v>
      </c>
      <c r="H309" s="28" t="s">
        <v>444</v>
      </c>
      <c r="J309" s="28">
        <f t="shared" si="9"/>
        <v>6</v>
      </c>
      <c r="K309" s="28">
        <f t="shared" si="10"/>
        <v>2</v>
      </c>
      <c r="L309" s="28">
        <f t="shared" si="8"/>
        <v>2</v>
      </c>
      <c r="M309" s="28">
        <f t="shared" si="11"/>
        <v>1</v>
      </c>
      <c r="N309" s="28">
        <f t="shared" si="12"/>
        <v>0</v>
      </c>
      <c r="O309" s="28">
        <f t="shared" si="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C6:E33"/>
  <sheetViews>
    <sheetView workbookViewId="0"/>
  </sheetViews>
  <sheetFormatPr defaultColWidth="12.6640625" defaultRowHeight="15.75" customHeight="1" x14ac:dyDescent="0.25"/>
  <sheetData>
    <row r="6" spans="3:5" x14ac:dyDescent="0.25">
      <c r="C6" s="28" t="s">
        <v>146</v>
      </c>
      <c r="D6" s="28">
        <v>1</v>
      </c>
      <c r="E6" s="28" t="s">
        <v>156</v>
      </c>
    </row>
    <row r="7" spans="3:5" x14ac:dyDescent="0.25">
      <c r="D7" s="28">
        <v>2</v>
      </c>
      <c r="E7" s="28" t="s">
        <v>151</v>
      </c>
    </row>
    <row r="8" spans="3:5" x14ac:dyDescent="0.25">
      <c r="D8" s="28">
        <v>-1</v>
      </c>
      <c r="E8" s="28" t="s">
        <v>164</v>
      </c>
    </row>
    <row r="9" spans="3:5" x14ac:dyDescent="0.25">
      <c r="D9" s="28">
        <v>0</v>
      </c>
      <c r="E9" s="28" t="s">
        <v>445</v>
      </c>
    </row>
    <row r="12" spans="3:5" x14ac:dyDescent="0.25">
      <c r="C12" s="28" t="s">
        <v>147</v>
      </c>
      <c r="D12" s="28">
        <v>2</v>
      </c>
      <c r="E12" s="28" t="s">
        <v>152</v>
      </c>
    </row>
    <row r="13" spans="3:5" x14ac:dyDescent="0.25">
      <c r="D13" s="28">
        <v>1</v>
      </c>
      <c r="E13" s="28" t="s">
        <v>162</v>
      </c>
    </row>
    <row r="14" spans="3:5" x14ac:dyDescent="0.25">
      <c r="D14" s="28">
        <v>0</v>
      </c>
      <c r="E14" s="28" t="s">
        <v>163</v>
      </c>
    </row>
    <row r="15" spans="3:5" x14ac:dyDescent="0.25">
      <c r="D15" s="28">
        <v>-1</v>
      </c>
      <c r="E15" s="28" t="s">
        <v>277</v>
      </c>
    </row>
    <row r="18" spans="3:5" x14ac:dyDescent="0.25">
      <c r="C18" s="28" t="s">
        <v>148</v>
      </c>
      <c r="D18" s="28">
        <v>2</v>
      </c>
      <c r="E18" s="28" t="s">
        <v>153</v>
      </c>
    </row>
    <row r="19" spans="3:5" x14ac:dyDescent="0.25">
      <c r="D19" s="28">
        <v>1</v>
      </c>
      <c r="E19" s="28" t="s">
        <v>157</v>
      </c>
    </row>
    <row r="20" spans="3:5" x14ac:dyDescent="0.25">
      <c r="D20" s="28">
        <v>0</v>
      </c>
      <c r="E20" s="28" t="s">
        <v>165</v>
      </c>
    </row>
    <row r="21" spans="3:5" x14ac:dyDescent="0.25">
      <c r="D21" s="28">
        <v>-1</v>
      </c>
      <c r="E21" s="28" t="s">
        <v>283</v>
      </c>
    </row>
    <row r="24" spans="3:5" x14ac:dyDescent="0.25">
      <c r="C24" s="28" t="s">
        <v>149</v>
      </c>
      <c r="D24" s="28">
        <v>-1</v>
      </c>
      <c r="E24" s="28" t="s">
        <v>171</v>
      </c>
    </row>
    <row r="25" spans="3:5" x14ac:dyDescent="0.25">
      <c r="D25" s="28">
        <v>0</v>
      </c>
      <c r="E25" s="28" t="s">
        <v>160</v>
      </c>
    </row>
    <row r="26" spans="3:5" x14ac:dyDescent="0.25">
      <c r="D26" s="28">
        <v>1</v>
      </c>
      <c r="E26" s="28" t="s">
        <v>166</v>
      </c>
    </row>
    <row r="27" spans="3:5" x14ac:dyDescent="0.25">
      <c r="D27" s="28">
        <v>2</v>
      </c>
      <c r="E27" s="28" t="s">
        <v>154</v>
      </c>
    </row>
    <row r="30" spans="3:5" x14ac:dyDescent="0.25">
      <c r="C30" s="28" t="s">
        <v>150</v>
      </c>
      <c r="D30" s="28">
        <v>2</v>
      </c>
      <c r="E30" s="28" t="s">
        <v>155</v>
      </c>
    </row>
    <row r="31" spans="3:5" x14ac:dyDescent="0.25">
      <c r="D31" s="28">
        <v>1</v>
      </c>
      <c r="E31" s="28" t="s">
        <v>159</v>
      </c>
    </row>
    <row r="32" spans="3:5" x14ac:dyDescent="0.25">
      <c r="D32" s="28">
        <v>0</v>
      </c>
      <c r="E32" s="28" t="s">
        <v>218</v>
      </c>
    </row>
    <row r="33" spans="4:5" x14ac:dyDescent="0.25">
      <c r="D33" s="28">
        <v>-1</v>
      </c>
      <c r="E33" s="28" t="s">
        <v>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383"/>
  <sheetViews>
    <sheetView topLeftCell="K1" workbookViewId="0">
      <pane ySplit="1" topLeftCell="A2" activePane="bottomLeft" state="frozen"/>
      <selection pane="bottomLeft" activeCell="K6" sqref="A6:XFD6"/>
    </sheetView>
  </sheetViews>
  <sheetFormatPr defaultColWidth="12.6640625" defaultRowHeight="15.75" customHeight="1" x14ac:dyDescent="0.25"/>
  <cols>
    <col min="1" max="9" width="18.88671875" customWidth="1"/>
    <col min="10" max="10" width="46" customWidth="1"/>
    <col min="11" max="12" width="18.88671875" customWidth="1"/>
    <col min="13" max="13" width="105.33203125" customWidth="1"/>
    <col min="14" max="15" width="18.88671875" customWidth="1"/>
    <col min="16" max="25" width="12.109375" customWidth="1"/>
  </cols>
  <sheetData>
    <row r="1" spans="1:25" x14ac:dyDescent="0.25">
      <c r="A1" s="28" t="s">
        <v>137</v>
      </c>
      <c r="B1" s="28" t="s">
        <v>446</v>
      </c>
      <c r="C1" s="28" t="s">
        <v>447</v>
      </c>
      <c r="D1" s="28" t="s">
        <v>448</v>
      </c>
      <c r="E1" s="28" t="s">
        <v>449</v>
      </c>
      <c r="F1" s="28" t="s">
        <v>450</v>
      </c>
      <c r="G1" s="28" t="s">
        <v>451</v>
      </c>
      <c r="H1" s="28" t="s">
        <v>452</v>
      </c>
      <c r="I1" s="28" t="s">
        <v>453</v>
      </c>
      <c r="J1" s="28" t="s">
        <v>454</v>
      </c>
      <c r="K1" s="28" t="s">
        <v>455</v>
      </c>
      <c r="L1" s="28" t="s">
        <v>456</v>
      </c>
      <c r="M1" s="28" t="s">
        <v>523</v>
      </c>
      <c r="N1" s="28" t="s">
        <v>457</v>
      </c>
      <c r="O1" s="28" t="s">
        <v>106</v>
      </c>
      <c r="P1" s="28" t="s">
        <v>146</v>
      </c>
      <c r="Q1" s="28" t="s">
        <v>147</v>
      </c>
      <c r="R1" s="28" t="s">
        <v>148</v>
      </c>
      <c r="S1" s="28" t="s">
        <v>149</v>
      </c>
      <c r="T1" s="28" t="s">
        <v>150</v>
      </c>
      <c r="U1" s="28" t="s">
        <v>458</v>
      </c>
      <c r="V1" s="28" t="s">
        <v>459</v>
      </c>
      <c r="W1" s="28" t="s">
        <v>460</v>
      </c>
      <c r="X1" s="28" t="s">
        <v>461</v>
      </c>
      <c r="Y1" s="28" t="s">
        <v>462</v>
      </c>
    </row>
    <row r="2" spans="1:25" x14ac:dyDescent="0.25">
      <c r="A2" s="32">
        <v>45491.629408472218</v>
      </c>
      <c r="C2" s="28" t="s">
        <v>463</v>
      </c>
      <c r="D2" s="28" t="s">
        <v>464</v>
      </c>
      <c r="E2" s="28" t="s">
        <v>465</v>
      </c>
      <c r="F2" s="28" t="s">
        <v>466</v>
      </c>
      <c r="G2" s="28" t="s">
        <v>467</v>
      </c>
      <c r="H2" s="28" t="s">
        <v>468</v>
      </c>
      <c r="I2" s="28" t="s">
        <v>469</v>
      </c>
      <c r="J2" s="28" t="s">
        <v>469</v>
      </c>
      <c r="K2" s="28" t="s">
        <v>470</v>
      </c>
      <c r="L2" s="28" t="s">
        <v>471</v>
      </c>
      <c r="M2" s="28" t="s">
        <v>109</v>
      </c>
      <c r="N2" s="28"/>
      <c r="O2" s="28">
        <f t="shared" ref="O2:O246" si="0">SUM(P2:Y2)</f>
        <v>2</v>
      </c>
      <c r="P2" s="28">
        <f t="shared" ref="P2:P256" si="1">IF(TRIM(C2)="Option A: I prefer vacationing in familiar destinations where I know what to expect and can reduce any surprises.", 0,
IF(TRIM(C2)="Option B: When faced with the chance to travel to a completely new place with no set plans, I get excited about the unknown and the potential for unexpected adventures.", 1,
IF(TRIM(C2)="Option C: I enjoy exploring new places, but I like to have a detailed itinerary and some certainty about what I will be doing each day.", 2,
IF(TRIM(C2)="Option D: I’m open to traveling to new destinations, but I usually do thorough research and plan ahead to minimize any potential risks or uncertainties.", -1))))</f>
        <v>-1</v>
      </c>
      <c r="Q2" s="28">
        <f t="shared" ref="Q2:Q256" si="2">IF(TRIM(D2)="Option A: Finishing daily tasks quickly and efficiently, allowing you to feel productive and move on to other activities.", -1,
IF(TRIM(D2)="Option B: Receiving compliments and recognition from friends or family for something you've accomplished.", 2,
IF(TRIM(D2)="Option C: Completing a challenging workout or training regimen that you've been working on for weeks.", 1,
IF(TRIM(D2)="Option D: Learning a new skill or hobby and overcoming difficulties along the way, regardless of how well you master it in the end.", 0))))</f>
        <v>2</v>
      </c>
      <c r="R2" s="28">
        <f t="shared" ref="R2:R256" si="3">IF(TRIM(E2)="Option A: I make decisions on my own but like to have some guidelines or a framework to follow to feel more confident.", 2,
IF(TRIM(E2)="Option B: I often seek advice and approval from others before making a decision to ensure I’m on the right track.", 1,
IF(TRIM(E2)="Option C: When faced with a decision, I prefer to rely on my own judgment and instincts, even if it means making mistakes along the way.", -1,
IF(TRIM(E2)="Option D: I usually gather a lot of information and consider others' opinions but ultimately trust my own judgment to make the final decision.", 0))))</f>
        <v>0</v>
      </c>
      <c r="S2" s="28">
        <f t="shared" ref="S2:S256" si="4">IF(TRIM(F2)="Option A: I prefer tasks that show quick results and tend to get frustrated if I don’t see immediate progress.", 2,
IF(TRIM(F2)="Option B: I often seek advice and approval from others before making a decision to ensure I’m on the right track.", 1,
IF(TRIM(F2)="Option C: I often seek out activities where I can see incremental progress, as it helps me stay patient and motivated over time.", -1,
IF(TRIM(F2)="Option D: I enjoy activities like gardening or practicing a musical instrument, even if progress is slow.", 0))))</f>
        <v>-1</v>
      </c>
      <c r="T2" s="28">
        <f t="shared" ref="T2:T256" si="5">IF(TRIM(G2)="Option A: I focus more on getting things done and I feel that I'd overthink if I think about my strength and weakness", 2,
IF(TRIM(G2)="Option B: I regularly reflect on my strengths and weaknesses, using this self-awareness to set personal goals and improve myself.", 1,
IF(TRIM(G2)="Option C: I sometimes think about my strengths and weaknesses, but I often rely on feedback from others to understand myself better.", -1,
IF(TRIM(G2)="Option D: I am aware of my strengths and weaknesses but prefer to focus on my strengths to stay motivated and positive.", 0))))</f>
        <v>-1</v>
      </c>
      <c r="U2" s="28">
        <f t="shared" ref="U2:U256" si="6">IF(TRIM(H2)="Option A: Prioritize placement preparation, requesting more structured guidance in the internship to save time for your interview preparations.", 2,
IF(TRIM(H2)="Option B: Fully commit to the internship, knowing that your placement preparation will be compromised significantly.", 1,
IF(TRIM(H2)="Option C: Balance both the internship and placement preparation by setting a strict schedule, ensuring you give adequate time to both without compromising on either.", -1,
IF(TRIM(H2)="Option D: Use the internship to network and gain recommendations from the decision-maker, hoping it will directly improve your placement prospects.", 0))))</f>
        <v>0</v>
      </c>
      <c r="V2" s="28">
        <f t="shared" ref="V2:V256" si="7">IF(TRIM(I2)="Option A: Focus on learning and applying established frameworks and structured thinking methods to systematically approach the problem.", 2,
IF(TRIM(I2)="Option B: Rely on first principles reasoning, breaking the problem down to its most basic elements and building up your understanding from there.", 1,
IF(TRIM(I2)="Option C: Seek a balance between structured thinking and first principles reasoning, using frameworks where they fit and breaking down elements from scratch when needed.", -1,
IF(TRIM(I2)="Option D: Use this opportunity to network and seek advice from others who have solved similar problems, hoping to gather enough information to complete the project successfully.", 0))))</f>
        <v>1</v>
      </c>
      <c r="W2" s="28">
        <f t="shared" ref="W2:W256" si="8">IF(TRIM(I2)="Option A: Focus on learning and applying established frameworks and structured thinking methods to systematically approach the problem.", 2,
IF(TRIM(I2)="Option B: Rely on first principles reasoning, breaking the problem down to its most basic elements and building up your understanding from there.", 1,
IF(TRIM(I2)="Option C: Seek a balance between structured thinking and first principles reasoning, using frameworks where they fit and breaking down elements from scratch when needed.", -1,
IF(TRIM(I2)="Option D: Use this opportunity to network and seek advice from others who have solved similar problems, hoping to gather enough information to complete the project successfully.", 0))))</f>
        <v>1</v>
      </c>
      <c r="X2" s="28">
        <f t="shared" ref="X2:X256" si="9">IF(TRIM(K2)="Option A: Accept the internship to gain hands-on experience and valuable learning opportunities, without worrying about formal recognition.", 1,
IF(TRIM(K2)="Option B: Accept the internship and emphasize to everyone how it will contribute to your self-development and long-term career growth, even without a certificate.", -1,
IF(TRIM(K2)="Option C: Decline the internship because the absence of an official certificate means you won't have formal recognition for your efforts.", 2,
IF(TRIM(K2)="Option D: Take the internship but request a letter of recommendation or some form of written acknowledgment from the decision-makers as an alternative to a certificate.", 0))))</f>
        <v>1</v>
      </c>
      <c r="Y2" s="28">
        <f t="shared" ref="Y2:Y256" si="10">IF(TRIM(L2)="Option A: Dive into the detailed aspects of the project, track markers for measurement, it might take a long time before you see any significant results.", 2,
IF(TRIM(L2)="Option B: Focus on the aspects of the project that provide immediate feedback and visible results, as this keeps you motivated.", -1,
IF(TRIM(L2)="Option C: Balance your approach by setting short-term goals to achieve quick wins while keeping the long-term process in mind.", 1,
IF(TRIM(L2)="Option D: Regularly seek feedback from your mentor to ensure you are on the right track and adjust your efforts accordingly to see quicker progress.", 0))))</f>
        <v>0</v>
      </c>
    </row>
    <row r="3" spans="1:25" x14ac:dyDescent="0.25">
      <c r="A3" s="32">
        <v>45491.636708148144</v>
      </c>
      <c r="C3" s="28" t="s">
        <v>463</v>
      </c>
      <c r="D3" s="28" t="s">
        <v>472</v>
      </c>
      <c r="E3" s="28" t="s">
        <v>473</v>
      </c>
      <c r="F3" s="28" t="s">
        <v>474</v>
      </c>
      <c r="G3" s="28" t="s">
        <v>475</v>
      </c>
      <c r="H3" s="28" t="s">
        <v>468</v>
      </c>
      <c r="I3" s="28" t="s">
        <v>476</v>
      </c>
      <c r="J3" s="28" t="s">
        <v>476</v>
      </c>
      <c r="K3" s="28" t="s">
        <v>470</v>
      </c>
      <c r="L3" s="28" t="s">
        <v>471</v>
      </c>
      <c r="M3" s="28" t="s">
        <v>111</v>
      </c>
      <c r="N3" s="28"/>
      <c r="O3" s="28">
        <f t="shared" si="0"/>
        <v>2</v>
      </c>
      <c r="P3" s="28">
        <f t="shared" si="1"/>
        <v>-1</v>
      </c>
      <c r="Q3" s="28">
        <f t="shared" si="2"/>
        <v>-1</v>
      </c>
      <c r="R3" s="28">
        <f t="shared" si="3"/>
        <v>2</v>
      </c>
      <c r="S3" s="28">
        <f t="shared" si="4"/>
        <v>1</v>
      </c>
      <c r="T3" s="28">
        <f t="shared" si="5"/>
        <v>0</v>
      </c>
      <c r="U3" s="28">
        <f t="shared" si="6"/>
        <v>0</v>
      </c>
      <c r="V3" s="28">
        <f t="shared" si="7"/>
        <v>0</v>
      </c>
      <c r="W3" s="28">
        <f t="shared" si="8"/>
        <v>0</v>
      </c>
      <c r="X3" s="28">
        <f t="shared" si="9"/>
        <v>1</v>
      </c>
      <c r="Y3" s="28">
        <f t="shared" si="10"/>
        <v>0</v>
      </c>
    </row>
    <row r="4" spans="1:25" x14ac:dyDescent="0.25">
      <c r="A4" s="32">
        <v>45491.638788877317</v>
      </c>
      <c r="C4" s="28" t="s">
        <v>477</v>
      </c>
      <c r="D4" s="28" t="s">
        <v>478</v>
      </c>
      <c r="E4" s="28" t="s">
        <v>465</v>
      </c>
      <c r="F4" s="28" t="s">
        <v>479</v>
      </c>
      <c r="G4" s="28" t="s">
        <v>480</v>
      </c>
      <c r="H4" s="28" t="s">
        <v>468</v>
      </c>
      <c r="I4" s="28" t="s">
        <v>481</v>
      </c>
      <c r="J4" s="28" t="s">
        <v>481</v>
      </c>
      <c r="K4" s="28" t="s">
        <v>482</v>
      </c>
      <c r="L4" s="28" t="s">
        <v>483</v>
      </c>
      <c r="M4" s="28" t="s">
        <v>112</v>
      </c>
      <c r="N4" s="28"/>
      <c r="O4" s="28">
        <f t="shared" si="0"/>
        <v>2</v>
      </c>
      <c r="P4" s="28">
        <f t="shared" si="1"/>
        <v>2</v>
      </c>
      <c r="Q4" s="28">
        <f t="shared" si="2"/>
        <v>0</v>
      </c>
      <c r="R4" s="28">
        <f t="shared" si="3"/>
        <v>0</v>
      </c>
      <c r="S4" s="28">
        <f t="shared" si="4"/>
        <v>0</v>
      </c>
      <c r="T4" s="28">
        <f t="shared" si="5"/>
        <v>2</v>
      </c>
      <c r="U4" s="28">
        <f t="shared" si="6"/>
        <v>0</v>
      </c>
      <c r="V4" s="28">
        <f t="shared" si="7"/>
        <v>-1</v>
      </c>
      <c r="W4" s="28">
        <f t="shared" si="8"/>
        <v>-1</v>
      </c>
      <c r="X4" s="28">
        <f t="shared" si="9"/>
        <v>-1</v>
      </c>
      <c r="Y4" s="28">
        <f t="shared" si="10"/>
        <v>1</v>
      </c>
    </row>
    <row r="5" spans="1:25" x14ac:dyDescent="0.25">
      <c r="A5" s="32">
        <v>45491.645676527776</v>
      </c>
      <c r="C5" s="28" t="s">
        <v>477</v>
      </c>
      <c r="D5" s="28" t="s">
        <v>472</v>
      </c>
      <c r="E5" s="28" t="s">
        <v>473</v>
      </c>
      <c r="F5" s="28" t="s">
        <v>466</v>
      </c>
      <c r="G5" s="28" t="s">
        <v>480</v>
      </c>
      <c r="H5" s="28" t="s">
        <v>484</v>
      </c>
      <c r="I5" s="28" t="s">
        <v>476</v>
      </c>
      <c r="J5" s="28" t="s">
        <v>485</v>
      </c>
      <c r="K5" s="28" t="s">
        <v>470</v>
      </c>
      <c r="L5" s="28" t="s">
        <v>486</v>
      </c>
      <c r="M5" s="28" t="s">
        <v>108</v>
      </c>
      <c r="N5" s="28"/>
      <c r="O5" s="28">
        <f t="shared" si="0"/>
        <v>6</v>
      </c>
      <c r="P5" s="28">
        <f t="shared" si="1"/>
        <v>2</v>
      </c>
      <c r="Q5" s="28">
        <f t="shared" si="2"/>
        <v>-1</v>
      </c>
      <c r="R5" s="28">
        <f t="shared" si="3"/>
        <v>2</v>
      </c>
      <c r="S5" s="28">
        <f t="shared" si="4"/>
        <v>-1</v>
      </c>
      <c r="T5" s="28">
        <f t="shared" si="5"/>
        <v>2</v>
      </c>
      <c r="U5" s="28">
        <f t="shared" si="6"/>
        <v>2</v>
      </c>
      <c r="V5" s="28">
        <f t="shared" si="7"/>
        <v>0</v>
      </c>
      <c r="W5" s="28">
        <f t="shared" si="8"/>
        <v>0</v>
      </c>
      <c r="X5" s="28">
        <f t="shared" si="9"/>
        <v>1</v>
      </c>
      <c r="Y5" s="28">
        <f t="shared" si="10"/>
        <v>-1</v>
      </c>
    </row>
    <row r="6" spans="1:25" x14ac:dyDescent="0.25">
      <c r="A6" s="32">
        <v>45491.652890034718</v>
      </c>
      <c r="C6" s="28" t="s">
        <v>487</v>
      </c>
      <c r="D6" s="28" t="s">
        <v>488</v>
      </c>
      <c r="E6" s="28" t="s">
        <v>473</v>
      </c>
      <c r="F6" s="28" t="s">
        <v>466</v>
      </c>
      <c r="G6" s="28" t="s">
        <v>489</v>
      </c>
      <c r="H6" s="28" t="s">
        <v>490</v>
      </c>
      <c r="I6" s="28" t="s">
        <v>481</v>
      </c>
      <c r="J6" s="28" t="s">
        <v>476</v>
      </c>
      <c r="K6" s="28" t="s">
        <v>491</v>
      </c>
      <c r="L6" s="28" t="s">
        <v>483</v>
      </c>
      <c r="M6" s="28" t="s">
        <v>110</v>
      </c>
      <c r="N6" s="28"/>
      <c r="O6" s="28">
        <f t="shared" si="0"/>
        <v>2</v>
      </c>
      <c r="P6" s="28">
        <f t="shared" si="1"/>
        <v>1</v>
      </c>
      <c r="Q6" s="28">
        <f t="shared" si="2"/>
        <v>1</v>
      </c>
      <c r="R6" s="28">
        <f t="shared" si="3"/>
        <v>2</v>
      </c>
      <c r="S6" s="28">
        <f t="shared" si="4"/>
        <v>-1</v>
      </c>
      <c r="T6" s="28">
        <f t="shared" si="5"/>
        <v>1</v>
      </c>
      <c r="U6" s="28">
        <f t="shared" si="6"/>
        <v>-1</v>
      </c>
      <c r="V6" s="28">
        <f t="shared" si="7"/>
        <v>-1</v>
      </c>
      <c r="W6" s="28">
        <f t="shared" si="8"/>
        <v>-1</v>
      </c>
      <c r="X6" s="28">
        <f t="shared" si="9"/>
        <v>0</v>
      </c>
      <c r="Y6" s="28">
        <f t="shared" si="10"/>
        <v>1</v>
      </c>
    </row>
    <row r="7" spans="1:25" x14ac:dyDescent="0.25">
      <c r="A7" s="32">
        <v>45491.665333391204</v>
      </c>
      <c r="C7" s="28" t="s">
        <v>477</v>
      </c>
      <c r="D7" s="28" t="s">
        <v>478</v>
      </c>
      <c r="E7" s="28" t="s">
        <v>473</v>
      </c>
      <c r="F7" s="28" t="s">
        <v>466</v>
      </c>
      <c r="G7" s="28" t="s">
        <v>480</v>
      </c>
      <c r="H7" s="28" t="s">
        <v>468</v>
      </c>
      <c r="I7" s="28" t="s">
        <v>469</v>
      </c>
      <c r="J7" s="28" t="s">
        <v>469</v>
      </c>
      <c r="K7" s="28" t="s">
        <v>470</v>
      </c>
      <c r="L7" s="28" t="s">
        <v>471</v>
      </c>
      <c r="M7" s="28" t="s">
        <v>113</v>
      </c>
      <c r="N7" s="28"/>
      <c r="O7" s="28">
        <f t="shared" si="0"/>
        <v>8</v>
      </c>
      <c r="P7" s="28">
        <f t="shared" si="1"/>
        <v>2</v>
      </c>
      <c r="Q7" s="28">
        <f t="shared" si="2"/>
        <v>0</v>
      </c>
      <c r="R7" s="28">
        <f t="shared" si="3"/>
        <v>2</v>
      </c>
      <c r="S7" s="28">
        <f t="shared" si="4"/>
        <v>-1</v>
      </c>
      <c r="T7" s="28">
        <f t="shared" si="5"/>
        <v>2</v>
      </c>
      <c r="U7" s="28">
        <f t="shared" si="6"/>
        <v>0</v>
      </c>
      <c r="V7" s="28">
        <f t="shared" si="7"/>
        <v>1</v>
      </c>
      <c r="W7" s="28">
        <f t="shared" si="8"/>
        <v>1</v>
      </c>
      <c r="X7" s="28">
        <f t="shared" si="9"/>
        <v>1</v>
      </c>
      <c r="Y7" s="28">
        <f t="shared" si="10"/>
        <v>0</v>
      </c>
    </row>
    <row r="8" spans="1:25" x14ac:dyDescent="0.25">
      <c r="A8" s="32">
        <v>45491.670396342597</v>
      </c>
      <c r="C8" s="28" t="s">
        <v>477</v>
      </c>
      <c r="D8" s="28" t="s">
        <v>472</v>
      </c>
      <c r="E8" s="28" t="s">
        <v>465</v>
      </c>
      <c r="F8" s="28" t="s">
        <v>466</v>
      </c>
      <c r="G8" s="28" t="s">
        <v>475</v>
      </c>
      <c r="H8" s="28" t="s">
        <v>490</v>
      </c>
      <c r="I8" s="28" t="s">
        <v>476</v>
      </c>
      <c r="J8" s="28" t="s">
        <v>492</v>
      </c>
      <c r="K8" s="28" t="s">
        <v>491</v>
      </c>
      <c r="L8" s="28" t="s">
        <v>471</v>
      </c>
      <c r="M8" s="28" t="s">
        <v>114</v>
      </c>
      <c r="N8" s="28"/>
      <c r="O8" s="28">
        <f t="shared" si="0"/>
        <v>-1</v>
      </c>
      <c r="P8" s="28">
        <f t="shared" si="1"/>
        <v>2</v>
      </c>
      <c r="Q8" s="28">
        <f t="shared" si="2"/>
        <v>-1</v>
      </c>
      <c r="R8" s="28">
        <f t="shared" si="3"/>
        <v>0</v>
      </c>
      <c r="S8" s="28">
        <f t="shared" si="4"/>
        <v>-1</v>
      </c>
      <c r="T8" s="28">
        <f t="shared" si="5"/>
        <v>0</v>
      </c>
      <c r="U8" s="28">
        <f t="shared" si="6"/>
        <v>-1</v>
      </c>
      <c r="V8" s="28">
        <f t="shared" si="7"/>
        <v>0</v>
      </c>
      <c r="W8" s="28">
        <f t="shared" si="8"/>
        <v>0</v>
      </c>
      <c r="X8" s="28">
        <f t="shared" si="9"/>
        <v>0</v>
      </c>
      <c r="Y8" s="28">
        <f t="shared" si="10"/>
        <v>0</v>
      </c>
    </row>
    <row r="9" spans="1:25" x14ac:dyDescent="0.25">
      <c r="A9" s="32">
        <v>45491.676317361111</v>
      </c>
      <c r="C9" s="28" t="s">
        <v>487</v>
      </c>
      <c r="D9" s="28" t="s">
        <v>478</v>
      </c>
      <c r="E9" s="28" t="s">
        <v>493</v>
      </c>
      <c r="F9" s="28" t="s">
        <v>479</v>
      </c>
      <c r="G9" s="28" t="s">
        <v>489</v>
      </c>
      <c r="H9" s="28" t="s">
        <v>490</v>
      </c>
      <c r="I9" s="28" t="s">
        <v>469</v>
      </c>
      <c r="J9" s="28" t="s">
        <v>469</v>
      </c>
      <c r="K9" s="28" t="s">
        <v>470</v>
      </c>
      <c r="L9" s="28" t="s">
        <v>483</v>
      </c>
      <c r="M9" s="28" t="s">
        <v>116</v>
      </c>
      <c r="N9" s="28"/>
      <c r="O9" s="28">
        <f t="shared" si="0"/>
        <v>4</v>
      </c>
      <c r="P9" s="28">
        <f t="shared" si="1"/>
        <v>1</v>
      </c>
      <c r="Q9" s="28">
        <f t="shared" si="2"/>
        <v>0</v>
      </c>
      <c r="R9" s="28">
        <f t="shared" si="3"/>
        <v>-1</v>
      </c>
      <c r="S9" s="28">
        <f t="shared" si="4"/>
        <v>0</v>
      </c>
      <c r="T9" s="28">
        <f t="shared" si="5"/>
        <v>1</v>
      </c>
      <c r="U9" s="28">
        <f t="shared" si="6"/>
        <v>-1</v>
      </c>
      <c r="V9" s="28">
        <f t="shared" si="7"/>
        <v>1</v>
      </c>
      <c r="W9" s="28">
        <f t="shared" si="8"/>
        <v>1</v>
      </c>
      <c r="X9" s="28">
        <f t="shared" si="9"/>
        <v>1</v>
      </c>
      <c r="Y9" s="28">
        <f t="shared" si="10"/>
        <v>1</v>
      </c>
    </row>
    <row r="10" spans="1:25" x14ac:dyDescent="0.25">
      <c r="A10" s="32">
        <v>45491.68289009259</v>
      </c>
      <c r="C10" s="28" t="s">
        <v>463</v>
      </c>
      <c r="D10" s="28" t="s">
        <v>464</v>
      </c>
      <c r="E10" s="28" t="s">
        <v>465</v>
      </c>
      <c r="F10" s="28" t="s">
        <v>466</v>
      </c>
      <c r="G10" s="28" t="s">
        <v>489</v>
      </c>
      <c r="H10" s="28" t="s">
        <v>468</v>
      </c>
      <c r="I10" s="28" t="s">
        <v>481</v>
      </c>
      <c r="J10" s="28" t="s">
        <v>492</v>
      </c>
      <c r="K10" s="28" t="s">
        <v>470</v>
      </c>
      <c r="L10" s="28" t="s">
        <v>483</v>
      </c>
      <c r="M10" s="28" t="s">
        <v>115</v>
      </c>
      <c r="N10" s="28"/>
      <c r="O10" s="28">
        <f t="shared" si="0"/>
        <v>1</v>
      </c>
      <c r="P10" s="28">
        <f t="shared" si="1"/>
        <v>-1</v>
      </c>
      <c r="Q10" s="28">
        <f t="shared" si="2"/>
        <v>2</v>
      </c>
      <c r="R10" s="28">
        <f t="shared" si="3"/>
        <v>0</v>
      </c>
      <c r="S10" s="28">
        <f t="shared" si="4"/>
        <v>-1</v>
      </c>
      <c r="T10" s="28">
        <f t="shared" si="5"/>
        <v>1</v>
      </c>
      <c r="U10" s="28">
        <f t="shared" si="6"/>
        <v>0</v>
      </c>
      <c r="V10" s="28">
        <f t="shared" si="7"/>
        <v>-1</v>
      </c>
      <c r="W10" s="28">
        <f t="shared" si="8"/>
        <v>-1</v>
      </c>
      <c r="X10" s="28">
        <f t="shared" si="9"/>
        <v>1</v>
      </c>
      <c r="Y10" s="28">
        <f t="shared" si="10"/>
        <v>1</v>
      </c>
    </row>
    <row r="11" spans="1:25" x14ac:dyDescent="0.25">
      <c r="A11" s="32">
        <v>45491.692554444446</v>
      </c>
      <c r="C11" s="28" t="s">
        <v>463</v>
      </c>
      <c r="D11" s="28" t="s">
        <v>478</v>
      </c>
      <c r="E11" s="28" t="s">
        <v>493</v>
      </c>
      <c r="F11" s="28" t="s">
        <v>479</v>
      </c>
      <c r="G11" s="28" t="s">
        <v>467</v>
      </c>
      <c r="H11" s="28" t="s">
        <v>490</v>
      </c>
      <c r="I11" s="28" t="s">
        <v>485</v>
      </c>
      <c r="J11" s="28" t="s">
        <v>485</v>
      </c>
      <c r="K11" s="28" t="s">
        <v>491</v>
      </c>
      <c r="L11" s="28" t="s">
        <v>471</v>
      </c>
      <c r="M11" s="28" t="s">
        <v>117</v>
      </c>
      <c r="N11" s="28"/>
      <c r="O11" s="28">
        <f t="shared" si="0"/>
        <v>0</v>
      </c>
      <c r="P11" s="28">
        <f t="shared" si="1"/>
        <v>-1</v>
      </c>
      <c r="Q11" s="28">
        <f t="shared" si="2"/>
        <v>0</v>
      </c>
      <c r="R11" s="28">
        <f t="shared" si="3"/>
        <v>-1</v>
      </c>
      <c r="S11" s="28">
        <f t="shared" si="4"/>
        <v>0</v>
      </c>
      <c r="T11" s="28">
        <f t="shared" si="5"/>
        <v>-1</v>
      </c>
      <c r="U11" s="28">
        <f t="shared" si="6"/>
        <v>-1</v>
      </c>
      <c r="V11" s="28">
        <f t="shared" si="7"/>
        <v>2</v>
      </c>
      <c r="W11" s="28">
        <f t="shared" si="8"/>
        <v>2</v>
      </c>
      <c r="X11" s="28">
        <f t="shared" si="9"/>
        <v>0</v>
      </c>
      <c r="Y11" s="28">
        <f t="shared" si="10"/>
        <v>0</v>
      </c>
    </row>
    <row r="12" spans="1:25" x14ac:dyDescent="0.25">
      <c r="A12" s="32">
        <v>45491.699491226856</v>
      </c>
      <c r="C12" s="28" t="s">
        <v>463</v>
      </c>
      <c r="D12" s="28" t="s">
        <v>464</v>
      </c>
      <c r="E12" s="28" t="s">
        <v>473</v>
      </c>
      <c r="F12" s="28" t="s">
        <v>466</v>
      </c>
      <c r="G12" s="28" t="s">
        <v>489</v>
      </c>
      <c r="H12" s="28" t="s">
        <v>490</v>
      </c>
      <c r="I12" s="28" t="s">
        <v>481</v>
      </c>
      <c r="J12" s="28" t="s">
        <v>476</v>
      </c>
      <c r="K12" s="28" t="s">
        <v>491</v>
      </c>
      <c r="L12" s="28" t="s">
        <v>483</v>
      </c>
      <c r="M12" s="28" t="s">
        <v>118</v>
      </c>
      <c r="N12" s="28"/>
      <c r="O12" s="28">
        <f t="shared" si="0"/>
        <v>1</v>
      </c>
      <c r="P12" s="28">
        <f t="shared" si="1"/>
        <v>-1</v>
      </c>
      <c r="Q12" s="28">
        <f t="shared" si="2"/>
        <v>2</v>
      </c>
      <c r="R12" s="28">
        <f t="shared" si="3"/>
        <v>2</v>
      </c>
      <c r="S12" s="28">
        <f t="shared" si="4"/>
        <v>-1</v>
      </c>
      <c r="T12" s="28">
        <f t="shared" si="5"/>
        <v>1</v>
      </c>
      <c r="U12" s="28">
        <f t="shared" si="6"/>
        <v>-1</v>
      </c>
      <c r="V12" s="28">
        <f t="shared" si="7"/>
        <v>-1</v>
      </c>
      <c r="W12" s="28">
        <f t="shared" si="8"/>
        <v>-1</v>
      </c>
      <c r="X12" s="28">
        <f t="shared" si="9"/>
        <v>0</v>
      </c>
      <c r="Y12" s="28">
        <f t="shared" si="10"/>
        <v>1</v>
      </c>
    </row>
    <row r="13" spans="1:25" x14ac:dyDescent="0.25">
      <c r="A13" s="32">
        <v>45491.709112951386</v>
      </c>
      <c r="C13" s="28" t="s">
        <v>477</v>
      </c>
      <c r="D13" s="28" t="s">
        <v>472</v>
      </c>
      <c r="E13" s="28" t="s">
        <v>473</v>
      </c>
      <c r="F13" s="28" t="s">
        <v>466</v>
      </c>
      <c r="G13" s="28" t="s">
        <v>480</v>
      </c>
      <c r="H13" s="28" t="s">
        <v>490</v>
      </c>
      <c r="I13" s="28" t="s">
        <v>481</v>
      </c>
      <c r="J13" s="28" t="s">
        <v>492</v>
      </c>
      <c r="K13" s="28" t="s">
        <v>491</v>
      </c>
      <c r="L13" s="28" t="s">
        <v>483</v>
      </c>
      <c r="M13" s="28" t="s">
        <v>119</v>
      </c>
      <c r="N13" s="28"/>
      <c r="O13" s="28">
        <f t="shared" si="0"/>
        <v>2</v>
      </c>
      <c r="P13" s="28">
        <f t="shared" si="1"/>
        <v>2</v>
      </c>
      <c r="Q13" s="28">
        <f t="shared" si="2"/>
        <v>-1</v>
      </c>
      <c r="R13" s="28">
        <f t="shared" si="3"/>
        <v>2</v>
      </c>
      <c r="S13" s="28">
        <f t="shared" si="4"/>
        <v>-1</v>
      </c>
      <c r="T13" s="28">
        <f t="shared" si="5"/>
        <v>2</v>
      </c>
      <c r="U13" s="28">
        <f t="shared" si="6"/>
        <v>-1</v>
      </c>
      <c r="V13" s="28">
        <f t="shared" si="7"/>
        <v>-1</v>
      </c>
      <c r="W13" s="28">
        <f t="shared" si="8"/>
        <v>-1</v>
      </c>
      <c r="X13" s="28">
        <f t="shared" si="9"/>
        <v>0</v>
      </c>
      <c r="Y13" s="28">
        <f t="shared" si="10"/>
        <v>1</v>
      </c>
    </row>
    <row r="14" spans="1:25" x14ac:dyDescent="0.25">
      <c r="A14" s="32">
        <v>45491.715494074073</v>
      </c>
      <c r="C14" s="28" t="s">
        <v>463</v>
      </c>
      <c r="D14" s="28" t="s">
        <v>488</v>
      </c>
      <c r="E14" s="28" t="s">
        <v>473</v>
      </c>
      <c r="F14" s="28" t="s">
        <v>466</v>
      </c>
      <c r="G14" s="28" t="s">
        <v>475</v>
      </c>
      <c r="H14" s="28" t="s">
        <v>490</v>
      </c>
      <c r="I14" s="28" t="s">
        <v>481</v>
      </c>
      <c r="J14" s="28" t="s">
        <v>476</v>
      </c>
      <c r="K14" s="28" t="s">
        <v>470</v>
      </c>
      <c r="L14" s="28" t="s">
        <v>483</v>
      </c>
      <c r="M14" s="28" t="s">
        <v>124</v>
      </c>
      <c r="N14" s="28"/>
      <c r="O14" s="28">
        <f t="shared" si="0"/>
        <v>0</v>
      </c>
      <c r="P14" s="28">
        <f t="shared" si="1"/>
        <v>-1</v>
      </c>
      <c r="Q14" s="28">
        <f t="shared" si="2"/>
        <v>1</v>
      </c>
      <c r="R14" s="28">
        <f t="shared" si="3"/>
        <v>2</v>
      </c>
      <c r="S14" s="28">
        <f t="shared" si="4"/>
        <v>-1</v>
      </c>
      <c r="T14" s="28">
        <f t="shared" si="5"/>
        <v>0</v>
      </c>
      <c r="U14" s="28">
        <f t="shared" si="6"/>
        <v>-1</v>
      </c>
      <c r="V14" s="28">
        <f t="shared" si="7"/>
        <v>-1</v>
      </c>
      <c r="W14" s="28">
        <f t="shared" si="8"/>
        <v>-1</v>
      </c>
      <c r="X14" s="28">
        <f t="shared" si="9"/>
        <v>1</v>
      </c>
      <c r="Y14" s="28">
        <f t="shared" si="10"/>
        <v>1</v>
      </c>
    </row>
    <row r="15" spans="1:25" x14ac:dyDescent="0.25">
      <c r="A15" s="32">
        <v>45491.721615509261</v>
      </c>
      <c r="C15" s="28" t="s">
        <v>463</v>
      </c>
      <c r="D15" s="28" t="s">
        <v>488</v>
      </c>
      <c r="E15" s="28" t="s">
        <v>465</v>
      </c>
      <c r="F15" s="28" t="s">
        <v>466</v>
      </c>
      <c r="G15" s="28" t="s">
        <v>467</v>
      </c>
      <c r="H15" s="28" t="s">
        <v>490</v>
      </c>
      <c r="I15" s="28" t="s">
        <v>481</v>
      </c>
      <c r="J15" s="28" t="s">
        <v>476</v>
      </c>
      <c r="K15" s="28" t="s">
        <v>482</v>
      </c>
      <c r="L15" s="28" t="s">
        <v>483</v>
      </c>
      <c r="M15" s="28" t="s">
        <v>120</v>
      </c>
      <c r="N15" s="28"/>
      <c r="O15" s="28">
        <f t="shared" si="0"/>
        <v>-5</v>
      </c>
      <c r="P15" s="28">
        <f t="shared" si="1"/>
        <v>-1</v>
      </c>
      <c r="Q15" s="28">
        <f t="shared" si="2"/>
        <v>1</v>
      </c>
      <c r="R15" s="28">
        <f t="shared" si="3"/>
        <v>0</v>
      </c>
      <c r="S15" s="28">
        <f t="shared" si="4"/>
        <v>-1</v>
      </c>
      <c r="T15" s="28">
        <f t="shared" si="5"/>
        <v>-1</v>
      </c>
      <c r="U15" s="28">
        <f t="shared" si="6"/>
        <v>-1</v>
      </c>
      <c r="V15" s="28">
        <f t="shared" si="7"/>
        <v>-1</v>
      </c>
      <c r="W15" s="28">
        <f t="shared" si="8"/>
        <v>-1</v>
      </c>
      <c r="X15" s="28">
        <f t="shared" si="9"/>
        <v>-1</v>
      </c>
      <c r="Y15" s="28">
        <f t="shared" si="10"/>
        <v>1</v>
      </c>
    </row>
    <row r="16" spans="1:25" x14ac:dyDescent="0.25">
      <c r="A16" s="32">
        <v>45491.722567928242</v>
      </c>
      <c r="C16" s="28" t="s">
        <v>463</v>
      </c>
      <c r="D16" s="28" t="s">
        <v>472</v>
      </c>
      <c r="E16" s="28" t="s">
        <v>473</v>
      </c>
      <c r="F16" s="28" t="s">
        <v>466</v>
      </c>
      <c r="G16" s="28" t="s">
        <v>489</v>
      </c>
      <c r="H16" s="28" t="s">
        <v>484</v>
      </c>
      <c r="I16" s="28" t="s">
        <v>481</v>
      </c>
      <c r="J16" s="28" t="s">
        <v>492</v>
      </c>
      <c r="K16" s="28" t="s">
        <v>491</v>
      </c>
      <c r="L16" s="28" t="s">
        <v>494</v>
      </c>
      <c r="M16" s="28" t="s">
        <v>125</v>
      </c>
      <c r="N16" s="28"/>
      <c r="O16" s="28">
        <f t="shared" si="0"/>
        <v>2</v>
      </c>
      <c r="P16" s="28">
        <f t="shared" si="1"/>
        <v>-1</v>
      </c>
      <c r="Q16" s="28">
        <f t="shared" si="2"/>
        <v>-1</v>
      </c>
      <c r="R16" s="28">
        <f t="shared" si="3"/>
        <v>2</v>
      </c>
      <c r="S16" s="28">
        <f t="shared" si="4"/>
        <v>-1</v>
      </c>
      <c r="T16" s="28">
        <f t="shared" si="5"/>
        <v>1</v>
      </c>
      <c r="U16" s="28">
        <f t="shared" si="6"/>
        <v>2</v>
      </c>
      <c r="V16" s="28">
        <f t="shared" si="7"/>
        <v>-1</v>
      </c>
      <c r="W16" s="28">
        <f t="shared" si="8"/>
        <v>-1</v>
      </c>
      <c r="X16" s="28">
        <f t="shared" si="9"/>
        <v>0</v>
      </c>
      <c r="Y16" s="28">
        <f t="shared" si="10"/>
        <v>2</v>
      </c>
    </row>
    <row r="17" spans="1:25" x14ac:dyDescent="0.25">
      <c r="A17" s="32">
        <v>45491.725014710653</v>
      </c>
      <c r="C17" s="28" t="s">
        <v>477</v>
      </c>
      <c r="D17" s="28" t="s">
        <v>478</v>
      </c>
      <c r="E17" s="28" t="s">
        <v>473</v>
      </c>
      <c r="F17" s="28" t="s">
        <v>479</v>
      </c>
      <c r="G17" s="28" t="s">
        <v>489</v>
      </c>
      <c r="H17" s="28" t="s">
        <v>490</v>
      </c>
      <c r="I17" s="28" t="s">
        <v>481</v>
      </c>
      <c r="J17" s="28" t="s">
        <v>469</v>
      </c>
      <c r="K17" s="28" t="s">
        <v>491</v>
      </c>
      <c r="L17" s="28" t="s">
        <v>483</v>
      </c>
      <c r="M17" s="28" t="s">
        <v>122</v>
      </c>
      <c r="N17" s="28"/>
      <c r="O17" s="28">
        <f t="shared" si="0"/>
        <v>3</v>
      </c>
      <c r="P17" s="28">
        <f t="shared" si="1"/>
        <v>2</v>
      </c>
      <c r="Q17" s="28">
        <f t="shared" si="2"/>
        <v>0</v>
      </c>
      <c r="R17" s="28">
        <f t="shared" si="3"/>
        <v>2</v>
      </c>
      <c r="S17" s="28">
        <f t="shared" si="4"/>
        <v>0</v>
      </c>
      <c r="T17" s="28">
        <f t="shared" si="5"/>
        <v>1</v>
      </c>
      <c r="U17" s="28">
        <f t="shared" si="6"/>
        <v>-1</v>
      </c>
      <c r="V17" s="28">
        <f t="shared" si="7"/>
        <v>-1</v>
      </c>
      <c r="W17" s="28">
        <f t="shared" si="8"/>
        <v>-1</v>
      </c>
      <c r="X17" s="28">
        <f t="shared" si="9"/>
        <v>0</v>
      </c>
      <c r="Y17" s="28">
        <f t="shared" si="10"/>
        <v>1</v>
      </c>
    </row>
    <row r="18" spans="1:25" x14ac:dyDescent="0.25">
      <c r="A18" s="32">
        <v>45491.727028518522</v>
      </c>
      <c r="C18" s="28" t="s">
        <v>477</v>
      </c>
      <c r="D18" s="28" t="s">
        <v>488</v>
      </c>
      <c r="E18" s="28" t="s">
        <v>465</v>
      </c>
      <c r="F18" s="28" t="s">
        <v>474</v>
      </c>
      <c r="G18" s="28" t="s">
        <v>475</v>
      </c>
      <c r="H18" s="28" t="s">
        <v>490</v>
      </c>
      <c r="I18" s="28" t="s">
        <v>481</v>
      </c>
      <c r="J18" s="28" t="s">
        <v>492</v>
      </c>
      <c r="K18" s="28" t="s">
        <v>470</v>
      </c>
      <c r="L18" s="28" t="s">
        <v>483</v>
      </c>
      <c r="M18" s="28" t="s">
        <v>130</v>
      </c>
      <c r="N18" s="28"/>
      <c r="O18" s="28">
        <f t="shared" si="0"/>
        <v>3</v>
      </c>
      <c r="P18" s="28">
        <f t="shared" si="1"/>
        <v>2</v>
      </c>
      <c r="Q18" s="28">
        <f t="shared" si="2"/>
        <v>1</v>
      </c>
      <c r="R18" s="28">
        <f t="shared" si="3"/>
        <v>0</v>
      </c>
      <c r="S18" s="28">
        <f t="shared" si="4"/>
        <v>1</v>
      </c>
      <c r="T18" s="28">
        <f t="shared" si="5"/>
        <v>0</v>
      </c>
      <c r="U18" s="28">
        <f t="shared" si="6"/>
        <v>-1</v>
      </c>
      <c r="V18" s="28">
        <f t="shared" si="7"/>
        <v>-1</v>
      </c>
      <c r="W18" s="28">
        <f t="shared" si="8"/>
        <v>-1</v>
      </c>
      <c r="X18" s="28">
        <f t="shared" si="9"/>
        <v>1</v>
      </c>
      <c r="Y18" s="28">
        <f t="shared" si="10"/>
        <v>1</v>
      </c>
    </row>
    <row r="19" spans="1:25" x14ac:dyDescent="0.25">
      <c r="A19" s="32">
        <v>45491.72888469907</v>
      </c>
      <c r="C19" s="28" t="s">
        <v>487</v>
      </c>
      <c r="D19" s="28" t="s">
        <v>478</v>
      </c>
      <c r="E19" s="28" t="s">
        <v>465</v>
      </c>
      <c r="F19" s="28" t="s">
        <v>466</v>
      </c>
      <c r="G19" s="28" t="s">
        <v>489</v>
      </c>
      <c r="H19" s="28" t="s">
        <v>490</v>
      </c>
      <c r="I19" s="28" t="s">
        <v>485</v>
      </c>
      <c r="J19" s="28" t="s">
        <v>495</v>
      </c>
      <c r="K19" s="28" t="s">
        <v>491</v>
      </c>
      <c r="L19" s="28" t="s">
        <v>483</v>
      </c>
      <c r="M19" s="28" t="s">
        <v>127</v>
      </c>
      <c r="N19" s="28"/>
      <c r="O19" s="28">
        <f t="shared" si="0"/>
        <v>5</v>
      </c>
      <c r="P19" s="28">
        <f t="shared" si="1"/>
        <v>1</v>
      </c>
      <c r="Q19" s="28">
        <f t="shared" si="2"/>
        <v>0</v>
      </c>
      <c r="R19" s="28">
        <f t="shared" si="3"/>
        <v>0</v>
      </c>
      <c r="S19" s="28">
        <f t="shared" si="4"/>
        <v>-1</v>
      </c>
      <c r="T19" s="28">
        <f t="shared" si="5"/>
        <v>1</v>
      </c>
      <c r="U19" s="28">
        <f t="shared" si="6"/>
        <v>-1</v>
      </c>
      <c r="V19" s="28">
        <f t="shared" si="7"/>
        <v>2</v>
      </c>
      <c r="W19" s="28">
        <f t="shared" si="8"/>
        <v>2</v>
      </c>
      <c r="X19" s="28">
        <f t="shared" si="9"/>
        <v>0</v>
      </c>
      <c r="Y19" s="28">
        <f t="shared" si="10"/>
        <v>1</v>
      </c>
    </row>
    <row r="20" spans="1:25" x14ac:dyDescent="0.25">
      <c r="A20" s="32">
        <v>45491.730456354169</v>
      </c>
      <c r="C20" s="28" t="s">
        <v>487</v>
      </c>
      <c r="D20" s="28" t="s">
        <v>488</v>
      </c>
      <c r="E20" s="28" t="s">
        <v>493</v>
      </c>
      <c r="F20" s="28" t="s">
        <v>479</v>
      </c>
      <c r="G20" s="28" t="s">
        <v>475</v>
      </c>
      <c r="H20" s="28" t="s">
        <v>490</v>
      </c>
      <c r="I20" s="28" t="s">
        <v>476</v>
      </c>
      <c r="J20" s="28" t="s">
        <v>496</v>
      </c>
      <c r="K20" s="28" t="s">
        <v>470</v>
      </c>
      <c r="L20" s="28" t="s">
        <v>471</v>
      </c>
      <c r="M20" s="28" t="s">
        <v>121</v>
      </c>
      <c r="N20" s="28"/>
      <c r="O20" s="28">
        <f t="shared" si="0"/>
        <v>1</v>
      </c>
      <c r="P20" s="28">
        <f t="shared" si="1"/>
        <v>1</v>
      </c>
      <c r="Q20" s="28">
        <f t="shared" si="2"/>
        <v>1</v>
      </c>
      <c r="R20" s="28">
        <f t="shared" si="3"/>
        <v>-1</v>
      </c>
      <c r="S20" s="28">
        <f t="shared" si="4"/>
        <v>0</v>
      </c>
      <c r="T20" s="28">
        <f t="shared" si="5"/>
        <v>0</v>
      </c>
      <c r="U20" s="28">
        <f t="shared" si="6"/>
        <v>-1</v>
      </c>
      <c r="V20" s="28">
        <f t="shared" si="7"/>
        <v>0</v>
      </c>
      <c r="W20" s="28">
        <f t="shared" si="8"/>
        <v>0</v>
      </c>
      <c r="X20" s="28">
        <f t="shared" si="9"/>
        <v>1</v>
      </c>
      <c r="Y20" s="28">
        <f t="shared" si="10"/>
        <v>0</v>
      </c>
    </row>
    <row r="21" spans="1:25" x14ac:dyDescent="0.25">
      <c r="A21" s="32">
        <v>45491.732715914353</v>
      </c>
      <c r="C21" s="28" t="s">
        <v>463</v>
      </c>
      <c r="D21" s="28" t="s">
        <v>488</v>
      </c>
      <c r="E21" s="28" t="s">
        <v>465</v>
      </c>
      <c r="F21" s="28" t="s">
        <v>479</v>
      </c>
      <c r="G21" s="28" t="s">
        <v>489</v>
      </c>
      <c r="H21" s="28" t="s">
        <v>490</v>
      </c>
      <c r="I21" s="28" t="s">
        <v>481</v>
      </c>
      <c r="J21" s="28" t="s">
        <v>495</v>
      </c>
      <c r="K21" s="28" t="s">
        <v>491</v>
      </c>
      <c r="L21" s="28" t="s">
        <v>483</v>
      </c>
      <c r="M21" s="28" t="s">
        <v>126</v>
      </c>
      <c r="N21" s="28"/>
      <c r="O21" s="28">
        <f t="shared" si="0"/>
        <v>-1</v>
      </c>
      <c r="P21" s="28">
        <f t="shared" si="1"/>
        <v>-1</v>
      </c>
      <c r="Q21" s="28">
        <f t="shared" si="2"/>
        <v>1</v>
      </c>
      <c r="R21" s="28">
        <f t="shared" si="3"/>
        <v>0</v>
      </c>
      <c r="S21" s="28">
        <f t="shared" si="4"/>
        <v>0</v>
      </c>
      <c r="T21" s="28">
        <f t="shared" si="5"/>
        <v>1</v>
      </c>
      <c r="U21" s="28">
        <f t="shared" si="6"/>
        <v>-1</v>
      </c>
      <c r="V21" s="28">
        <f t="shared" si="7"/>
        <v>-1</v>
      </c>
      <c r="W21" s="28">
        <f t="shared" si="8"/>
        <v>-1</v>
      </c>
      <c r="X21" s="28">
        <f t="shared" si="9"/>
        <v>0</v>
      </c>
      <c r="Y21" s="28">
        <f t="shared" si="10"/>
        <v>1</v>
      </c>
    </row>
    <row r="22" spans="1:25" x14ac:dyDescent="0.25">
      <c r="A22" s="32">
        <v>45491.733317025464</v>
      </c>
      <c r="C22" s="28" t="s">
        <v>487</v>
      </c>
      <c r="D22" s="28" t="s">
        <v>478</v>
      </c>
      <c r="E22" s="28" t="s">
        <v>465</v>
      </c>
      <c r="F22" s="28" t="s">
        <v>479</v>
      </c>
      <c r="G22" s="28" t="s">
        <v>489</v>
      </c>
      <c r="H22" s="28" t="s">
        <v>490</v>
      </c>
      <c r="I22" s="28" t="s">
        <v>481</v>
      </c>
      <c r="J22" s="28" t="s">
        <v>495</v>
      </c>
      <c r="K22" s="28" t="s">
        <v>470</v>
      </c>
      <c r="L22" s="28" t="s">
        <v>483</v>
      </c>
      <c r="M22" s="28" t="s">
        <v>131</v>
      </c>
      <c r="N22" s="28"/>
      <c r="O22" s="28">
        <f t="shared" si="0"/>
        <v>1</v>
      </c>
      <c r="P22" s="28">
        <f t="shared" si="1"/>
        <v>1</v>
      </c>
      <c r="Q22" s="28">
        <f t="shared" si="2"/>
        <v>0</v>
      </c>
      <c r="R22" s="28">
        <f t="shared" si="3"/>
        <v>0</v>
      </c>
      <c r="S22" s="28">
        <f t="shared" si="4"/>
        <v>0</v>
      </c>
      <c r="T22" s="28">
        <f t="shared" si="5"/>
        <v>1</v>
      </c>
      <c r="U22" s="28">
        <f t="shared" si="6"/>
        <v>-1</v>
      </c>
      <c r="V22" s="28">
        <f t="shared" si="7"/>
        <v>-1</v>
      </c>
      <c r="W22" s="28">
        <f t="shared" si="8"/>
        <v>-1</v>
      </c>
      <c r="X22" s="28">
        <f t="shared" si="9"/>
        <v>1</v>
      </c>
      <c r="Y22" s="28">
        <f t="shared" si="10"/>
        <v>1</v>
      </c>
    </row>
    <row r="23" spans="1:25" x14ac:dyDescent="0.25">
      <c r="A23" s="32">
        <v>45491.734715405095</v>
      </c>
      <c r="C23" s="28" t="s">
        <v>487</v>
      </c>
      <c r="D23" s="28" t="s">
        <v>478</v>
      </c>
      <c r="E23" s="28" t="s">
        <v>473</v>
      </c>
      <c r="F23" s="28" t="s">
        <v>466</v>
      </c>
      <c r="G23" s="28" t="s">
        <v>489</v>
      </c>
      <c r="H23" s="28" t="s">
        <v>468</v>
      </c>
      <c r="I23" s="28" t="s">
        <v>481</v>
      </c>
      <c r="J23" s="28" t="s">
        <v>495</v>
      </c>
      <c r="K23" s="28" t="s">
        <v>470</v>
      </c>
      <c r="L23" s="28" t="s">
        <v>471</v>
      </c>
      <c r="M23" s="28" t="s">
        <v>129</v>
      </c>
      <c r="N23" s="28"/>
      <c r="O23" s="28">
        <f t="shared" si="0"/>
        <v>2</v>
      </c>
      <c r="P23" s="28">
        <f t="shared" si="1"/>
        <v>1</v>
      </c>
      <c r="Q23" s="28">
        <f t="shared" si="2"/>
        <v>0</v>
      </c>
      <c r="R23" s="28">
        <f t="shared" si="3"/>
        <v>2</v>
      </c>
      <c r="S23" s="28">
        <f t="shared" si="4"/>
        <v>-1</v>
      </c>
      <c r="T23" s="28">
        <f t="shared" si="5"/>
        <v>1</v>
      </c>
      <c r="U23" s="28">
        <f t="shared" si="6"/>
        <v>0</v>
      </c>
      <c r="V23" s="28">
        <f t="shared" si="7"/>
        <v>-1</v>
      </c>
      <c r="W23" s="28">
        <f t="shared" si="8"/>
        <v>-1</v>
      </c>
      <c r="X23" s="28">
        <f t="shared" si="9"/>
        <v>1</v>
      </c>
      <c r="Y23" s="28">
        <f t="shared" si="10"/>
        <v>0</v>
      </c>
    </row>
    <row r="24" spans="1:25" x14ac:dyDescent="0.25">
      <c r="A24" s="32">
        <v>45491.738690335653</v>
      </c>
      <c r="C24" s="28" t="s">
        <v>463</v>
      </c>
      <c r="D24" s="28" t="s">
        <v>472</v>
      </c>
      <c r="E24" s="28" t="s">
        <v>465</v>
      </c>
      <c r="F24" s="28" t="s">
        <v>466</v>
      </c>
      <c r="G24" s="28" t="s">
        <v>489</v>
      </c>
      <c r="H24" s="28" t="s">
        <v>490</v>
      </c>
      <c r="I24" s="28" t="s">
        <v>481</v>
      </c>
      <c r="J24" s="28" t="s">
        <v>496</v>
      </c>
      <c r="K24" s="28" t="s">
        <v>470</v>
      </c>
      <c r="L24" s="28" t="s">
        <v>471</v>
      </c>
      <c r="M24" s="28" t="s">
        <v>123</v>
      </c>
      <c r="N24" s="28"/>
      <c r="O24" s="28">
        <f t="shared" si="0"/>
        <v>-4</v>
      </c>
      <c r="P24" s="28">
        <f t="shared" si="1"/>
        <v>-1</v>
      </c>
      <c r="Q24" s="28">
        <f t="shared" si="2"/>
        <v>-1</v>
      </c>
      <c r="R24" s="28">
        <f t="shared" si="3"/>
        <v>0</v>
      </c>
      <c r="S24" s="28">
        <f t="shared" si="4"/>
        <v>-1</v>
      </c>
      <c r="T24" s="28">
        <f t="shared" si="5"/>
        <v>1</v>
      </c>
      <c r="U24" s="28">
        <f t="shared" si="6"/>
        <v>-1</v>
      </c>
      <c r="V24" s="28">
        <f t="shared" si="7"/>
        <v>-1</v>
      </c>
      <c r="W24" s="28">
        <f t="shared" si="8"/>
        <v>-1</v>
      </c>
      <c r="X24" s="28">
        <f t="shared" si="9"/>
        <v>1</v>
      </c>
      <c r="Y24" s="28">
        <f t="shared" si="10"/>
        <v>0</v>
      </c>
    </row>
    <row r="25" spans="1:25" x14ac:dyDescent="0.25">
      <c r="A25" s="32">
        <v>45491.755932060187</v>
      </c>
      <c r="C25" s="28" t="s">
        <v>487</v>
      </c>
      <c r="D25" s="28" t="s">
        <v>472</v>
      </c>
      <c r="E25" s="28" t="s">
        <v>473</v>
      </c>
      <c r="F25" s="28" t="s">
        <v>474</v>
      </c>
      <c r="G25" s="28" t="s">
        <v>489</v>
      </c>
      <c r="H25" s="28" t="s">
        <v>490</v>
      </c>
      <c r="I25" s="28" t="s">
        <v>476</v>
      </c>
      <c r="J25" s="28" t="s">
        <v>495</v>
      </c>
      <c r="K25" s="28" t="s">
        <v>482</v>
      </c>
      <c r="L25" s="28" t="s">
        <v>471</v>
      </c>
      <c r="M25" s="28" t="s">
        <v>132</v>
      </c>
      <c r="N25" s="28"/>
      <c r="O25" s="28">
        <f t="shared" si="0"/>
        <v>2</v>
      </c>
      <c r="P25" s="28">
        <f t="shared" si="1"/>
        <v>1</v>
      </c>
      <c r="Q25" s="28">
        <f t="shared" si="2"/>
        <v>-1</v>
      </c>
      <c r="R25" s="28">
        <f t="shared" si="3"/>
        <v>2</v>
      </c>
      <c r="S25" s="28">
        <f t="shared" si="4"/>
        <v>1</v>
      </c>
      <c r="T25" s="28">
        <f t="shared" si="5"/>
        <v>1</v>
      </c>
      <c r="U25" s="28">
        <f t="shared" si="6"/>
        <v>-1</v>
      </c>
      <c r="V25" s="28">
        <f t="shared" si="7"/>
        <v>0</v>
      </c>
      <c r="W25" s="28">
        <f t="shared" si="8"/>
        <v>0</v>
      </c>
      <c r="X25" s="28">
        <f t="shared" si="9"/>
        <v>-1</v>
      </c>
      <c r="Y25" s="28">
        <f t="shared" si="10"/>
        <v>0</v>
      </c>
    </row>
    <row r="26" spans="1:25" x14ac:dyDescent="0.25">
      <c r="A26" s="32">
        <v>45491.758824236109</v>
      </c>
      <c r="C26" s="28" t="s">
        <v>463</v>
      </c>
      <c r="D26" s="28" t="s">
        <v>478</v>
      </c>
      <c r="E26" s="28" t="s">
        <v>465</v>
      </c>
      <c r="F26" s="28" t="s">
        <v>479</v>
      </c>
      <c r="G26" s="28" t="s">
        <v>489</v>
      </c>
      <c r="H26" s="28" t="s">
        <v>490</v>
      </c>
      <c r="I26" s="28" t="s">
        <v>481</v>
      </c>
      <c r="J26" s="28" t="s">
        <v>495</v>
      </c>
      <c r="K26" s="28" t="s">
        <v>491</v>
      </c>
      <c r="L26" s="28" t="s">
        <v>494</v>
      </c>
      <c r="M26" s="28" t="s">
        <v>128</v>
      </c>
      <c r="N26" s="28"/>
      <c r="O26" s="28">
        <f t="shared" si="0"/>
        <v>-1</v>
      </c>
      <c r="P26" s="28">
        <f t="shared" si="1"/>
        <v>-1</v>
      </c>
      <c r="Q26" s="28">
        <f t="shared" si="2"/>
        <v>0</v>
      </c>
      <c r="R26" s="28">
        <f t="shared" si="3"/>
        <v>0</v>
      </c>
      <c r="S26" s="28">
        <f t="shared" si="4"/>
        <v>0</v>
      </c>
      <c r="T26" s="28">
        <f t="shared" si="5"/>
        <v>1</v>
      </c>
      <c r="U26" s="28">
        <f t="shared" si="6"/>
        <v>-1</v>
      </c>
      <c r="V26" s="28">
        <f t="shared" si="7"/>
        <v>-1</v>
      </c>
      <c r="W26" s="28">
        <f t="shared" si="8"/>
        <v>-1</v>
      </c>
      <c r="X26" s="28">
        <f t="shared" si="9"/>
        <v>0</v>
      </c>
      <c r="Y26" s="28">
        <f t="shared" si="10"/>
        <v>2</v>
      </c>
    </row>
    <row r="27" spans="1:25" x14ac:dyDescent="0.25">
      <c r="A27" s="32">
        <v>45491.762788321765</v>
      </c>
      <c r="C27" s="28" t="s">
        <v>487</v>
      </c>
      <c r="D27" s="28" t="s">
        <v>488</v>
      </c>
      <c r="E27" s="28" t="s">
        <v>493</v>
      </c>
      <c r="F27" s="28" t="s">
        <v>466</v>
      </c>
      <c r="G27" s="28" t="s">
        <v>467</v>
      </c>
      <c r="H27" s="28" t="s">
        <v>468</v>
      </c>
      <c r="I27" s="28" t="s">
        <v>476</v>
      </c>
      <c r="J27" s="28" t="s">
        <v>496</v>
      </c>
      <c r="K27" s="28" t="s">
        <v>482</v>
      </c>
      <c r="L27" s="28" t="s">
        <v>483</v>
      </c>
      <c r="M27" s="28" t="s">
        <v>133</v>
      </c>
      <c r="N27" s="28"/>
      <c r="O27" s="28">
        <f t="shared" si="0"/>
        <v>-1</v>
      </c>
      <c r="P27" s="28">
        <f t="shared" si="1"/>
        <v>1</v>
      </c>
      <c r="Q27" s="28">
        <f t="shared" si="2"/>
        <v>1</v>
      </c>
      <c r="R27" s="28">
        <f t="shared" si="3"/>
        <v>-1</v>
      </c>
      <c r="S27" s="28">
        <f t="shared" si="4"/>
        <v>-1</v>
      </c>
      <c r="T27" s="28">
        <f t="shared" si="5"/>
        <v>-1</v>
      </c>
      <c r="U27" s="28">
        <f t="shared" si="6"/>
        <v>0</v>
      </c>
      <c r="V27" s="28">
        <f t="shared" si="7"/>
        <v>0</v>
      </c>
      <c r="W27" s="28">
        <f t="shared" si="8"/>
        <v>0</v>
      </c>
      <c r="X27" s="28">
        <f t="shared" si="9"/>
        <v>-1</v>
      </c>
      <c r="Y27" s="28">
        <f t="shared" si="10"/>
        <v>1</v>
      </c>
    </row>
    <row r="28" spans="1:25" x14ac:dyDescent="0.25">
      <c r="A28" s="32">
        <v>45491.77138914352</v>
      </c>
      <c r="C28" s="28" t="s">
        <v>477</v>
      </c>
      <c r="D28" s="28" t="s">
        <v>472</v>
      </c>
      <c r="E28" s="28" t="s">
        <v>473</v>
      </c>
      <c r="F28" s="28" t="s">
        <v>479</v>
      </c>
      <c r="G28" s="28" t="s">
        <v>467</v>
      </c>
      <c r="H28" s="28" t="s">
        <v>490</v>
      </c>
      <c r="I28" s="28" t="s">
        <v>485</v>
      </c>
      <c r="J28" s="28" t="s">
        <v>495</v>
      </c>
      <c r="K28" s="28" t="s">
        <v>482</v>
      </c>
      <c r="L28" s="28" t="s">
        <v>471</v>
      </c>
      <c r="M28" s="28" t="s">
        <v>134</v>
      </c>
      <c r="N28" s="28"/>
      <c r="O28" s="28">
        <f t="shared" si="0"/>
        <v>4</v>
      </c>
      <c r="P28" s="28">
        <f t="shared" si="1"/>
        <v>2</v>
      </c>
      <c r="Q28" s="28">
        <f t="shared" si="2"/>
        <v>-1</v>
      </c>
      <c r="R28" s="28">
        <f t="shared" si="3"/>
        <v>2</v>
      </c>
      <c r="S28" s="28">
        <f t="shared" si="4"/>
        <v>0</v>
      </c>
      <c r="T28" s="28">
        <f t="shared" si="5"/>
        <v>-1</v>
      </c>
      <c r="U28" s="28">
        <f t="shared" si="6"/>
        <v>-1</v>
      </c>
      <c r="V28" s="28">
        <f t="shared" si="7"/>
        <v>2</v>
      </c>
      <c r="W28" s="28">
        <f t="shared" si="8"/>
        <v>2</v>
      </c>
      <c r="X28" s="28">
        <f t="shared" si="9"/>
        <v>-1</v>
      </c>
      <c r="Y28" s="28">
        <f t="shared" si="10"/>
        <v>0</v>
      </c>
    </row>
    <row r="29" spans="1:25" x14ac:dyDescent="0.25">
      <c r="A29" s="32">
        <v>45491.772715775463</v>
      </c>
      <c r="C29" s="28" t="s">
        <v>487</v>
      </c>
      <c r="D29" s="28" t="s">
        <v>472</v>
      </c>
      <c r="E29" s="28" t="s">
        <v>474</v>
      </c>
      <c r="F29" s="28" t="s">
        <v>474</v>
      </c>
      <c r="G29" s="28" t="s">
        <v>489</v>
      </c>
      <c r="H29" s="28" t="s">
        <v>490</v>
      </c>
      <c r="I29" s="28" t="s">
        <v>481</v>
      </c>
      <c r="J29" s="28" t="s">
        <v>496</v>
      </c>
      <c r="K29" s="28" t="s">
        <v>470</v>
      </c>
      <c r="L29" s="28" t="s">
        <v>494</v>
      </c>
      <c r="M29" s="28" t="s">
        <v>135</v>
      </c>
      <c r="N29" s="28"/>
      <c r="O29" s="28">
        <f t="shared" si="0"/>
        <v>3</v>
      </c>
      <c r="P29" s="28">
        <f t="shared" si="1"/>
        <v>1</v>
      </c>
      <c r="Q29" s="28">
        <f t="shared" si="2"/>
        <v>-1</v>
      </c>
      <c r="R29" s="28">
        <f t="shared" si="3"/>
        <v>1</v>
      </c>
      <c r="S29" s="28">
        <f t="shared" si="4"/>
        <v>1</v>
      </c>
      <c r="T29" s="28">
        <f t="shared" si="5"/>
        <v>1</v>
      </c>
      <c r="U29" s="28">
        <f t="shared" si="6"/>
        <v>-1</v>
      </c>
      <c r="V29" s="28">
        <f t="shared" si="7"/>
        <v>-1</v>
      </c>
      <c r="W29" s="28">
        <f t="shared" si="8"/>
        <v>-1</v>
      </c>
      <c r="X29" s="28">
        <f t="shared" si="9"/>
        <v>1</v>
      </c>
      <c r="Y29" s="28">
        <f t="shared" si="10"/>
        <v>2</v>
      </c>
    </row>
    <row r="30" spans="1:25" x14ac:dyDescent="0.25">
      <c r="A30" s="32">
        <v>45491.874016180554</v>
      </c>
      <c r="C30" s="28" t="s">
        <v>463</v>
      </c>
      <c r="D30" s="28" t="s">
        <v>472</v>
      </c>
      <c r="E30" s="28" t="s">
        <v>473</v>
      </c>
      <c r="F30" s="28" t="s">
        <v>466</v>
      </c>
      <c r="G30" s="28" t="s">
        <v>489</v>
      </c>
      <c r="H30" s="28" t="s">
        <v>490</v>
      </c>
      <c r="I30" s="28" t="s">
        <v>476</v>
      </c>
      <c r="J30" s="28" t="s">
        <v>497</v>
      </c>
      <c r="K30" s="28" t="s">
        <v>482</v>
      </c>
      <c r="L30" s="28" t="s">
        <v>483</v>
      </c>
      <c r="M30" s="28" t="s">
        <v>136</v>
      </c>
      <c r="N30" s="28"/>
      <c r="O30" s="28">
        <f t="shared" si="0"/>
        <v>-1</v>
      </c>
      <c r="P30" s="28">
        <f t="shared" si="1"/>
        <v>-1</v>
      </c>
      <c r="Q30" s="28">
        <f t="shared" si="2"/>
        <v>-1</v>
      </c>
      <c r="R30" s="28">
        <f t="shared" si="3"/>
        <v>2</v>
      </c>
      <c r="S30" s="28">
        <f t="shared" si="4"/>
        <v>-1</v>
      </c>
      <c r="T30" s="28">
        <f t="shared" si="5"/>
        <v>1</v>
      </c>
      <c r="U30" s="28">
        <f t="shared" si="6"/>
        <v>-1</v>
      </c>
      <c r="V30" s="28">
        <f t="shared" si="7"/>
        <v>0</v>
      </c>
      <c r="W30" s="28">
        <f t="shared" si="8"/>
        <v>0</v>
      </c>
      <c r="X30" s="28">
        <f t="shared" si="9"/>
        <v>-1</v>
      </c>
      <c r="Y30" s="28">
        <f t="shared" si="10"/>
        <v>1</v>
      </c>
    </row>
    <row r="31" spans="1:25" x14ac:dyDescent="0.25">
      <c r="A31" s="32">
        <v>45491.87494061343</v>
      </c>
      <c r="C31" s="28" t="s">
        <v>463</v>
      </c>
      <c r="D31" s="28" t="s">
        <v>472</v>
      </c>
      <c r="E31" s="28" t="s">
        <v>465</v>
      </c>
      <c r="F31" s="28" t="s">
        <v>466</v>
      </c>
      <c r="G31" s="28" t="s">
        <v>489</v>
      </c>
      <c r="H31" s="28" t="s">
        <v>490</v>
      </c>
      <c r="I31" s="28" t="s">
        <v>485</v>
      </c>
      <c r="J31" s="28" t="s">
        <v>495</v>
      </c>
      <c r="K31" s="28" t="s">
        <v>491</v>
      </c>
      <c r="L31" s="28" t="s">
        <v>471</v>
      </c>
      <c r="M31" s="28" t="s">
        <v>167</v>
      </c>
      <c r="N31" s="28"/>
      <c r="O31" s="28">
        <f t="shared" si="0"/>
        <v>1</v>
      </c>
      <c r="P31" s="28">
        <f t="shared" si="1"/>
        <v>-1</v>
      </c>
      <c r="Q31" s="28">
        <f t="shared" si="2"/>
        <v>-1</v>
      </c>
      <c r="R31" s="28">
        <f t="shared" si="3"/>
        <v>0</v>
      </c>
      <c r="S31" s="28">
        <f t="shared" si="4"/>
        <v>-1</v>
      </c>
      <c r="T31" s="28">
        <f t="shared" si="5"/>
        <v>1</v>
      </c>
      <c r="U31" s="28">
        <f t="shared" si="6"/>
        <v>-1</v>
      </c>
      <c r="V31" s="28">
        <f t="shared" si="7"/>
        <v>2</v>
      </c>
      <c r="W31" s="28">
        <f t="shared" si="8"/>
        <v>2</v>
      </c>
      <c r="X31" s="28">
        <f t="shared" si="9"/>
        <v>0</v>
      </c>
      <c r="Y31" s="28">
        <f t="shared" si="10"/>
        <v>0</v>
      </c>
    </row>
    <row r="32" spans="1:25" x14ac:dyDescent="0.25">
      <c r="A32" s="32">
        <v>45491.877021932873</v>
      </c>
      <c r="C32" s="28" t="s">
        <v>477</v>
      </c>
      <c r="D32" s="28" t="s">
        <v>478</v>
      </c>
      <c r="E32" s="28" t="s">
        <v>465</v>
      </c>
      <c r="F32" s="28" t="s">
        <v>466</v>
      </c>
      <c r="G32" s="28" t="s">
        <v>475</v>
      </c>
      <c r="H32" s="28" t="s">
        <v>468</v>
      </c>
      <c r="I32" s="28" t="s">
        <v>481</v>
      </c>
      <c r="J32" s="28" t="s">
        <v>497</v>
      </c>
      <c r="K32" s="28" t="s">
        <v>482</v>
      </c>
      <c r="L32" s="28" t="s">
        <v>471</v>
      </c>
      <c r="M32" s="28" t="s">
        <v>168</v>
      </c>
      <c r="N32" s="28"/>
      <c r="O32" s="28">
        <f t="shared" si="0"/>
        <v>-2</v>
      </c>
      <c r="P32" s="28">
        <f t="shared" si="1"/>
        <v>2</v>
      </c>
      <c r="Q32" s="28">
        <f t="shared" si="2"/>
        <v>0</v>
      </c>
      <c r="R32" s="28">
        <f t="shared" si="3"/>
        <v>0</v>
      </c>
      <c r="S32" s="28">
        <f t="shared" si="4"/>
        <v>-1</v>
      </c>
      <c r="T32" s="28">
        <f t="shared" si="5"/>
        <v>0</v>
      </c>
      <c r="U32" s="28">
        <f t="shared" si="6"/>
        <v>0</v>
      </c>
      <c r="V32" s="28">
        <f t="shared" si="7"/>
        <v>-1</v>
      </c>
      <c r="W32" s="28">
        <f t="shared" si="8"/>
        <v>-1</v>
      </c>
      <c r="X32" s="28">
        <f t="shared" si="9"/>
        <v>-1</v>
      </c>
      <c r="Y32" s="28">
        <f t="shared" si="10"/>
        <v>0</v>
      </c>
    </row>
    <row r="33" spans="1:25" x14ac:dyDescent="0.25">
      <c r="A33" s="32">
        <v>45491.893740451385</v>
      </c>
      <c r="C33" s="28" t="s">
        <v>487</v>
      </c>
      <c r="D33" s="28" t="s">
        <v>488</v>
      </c>
      <c r="E33" s="28" t="s">
        <v>473</v>
      </c>
      <c r="F33" s="28" t="s">
        <v>466</v>
      </c>
      <c r="G33" s="28" t="s">
        <v>475</v>
      </c>
      <c r="H33" s="28" t="s">
        <v>490</v>
      </c>
      <c r="I33" s="28" t="s">
        <v>481</v>
      </c>
      <c r="J33" s="28" t="s">
        <v>495</v>
      </c>
      <c r="K33" s="28" t="s">
        <v>470</v>
      </c>
      <c r="L33" s="28" t="s">
        <v>483</v>
      </c>
      <c r="M33" s="28" t="s">
        <v>170</v>
      </c>
      <c r="N33" s="28"/>
      <c r="O33" s="28">
        <f t="shared" si="0"/>
        <v>2</v>
      </c>
      <c r="P33" s="28">
        <f t="shared" si="1"/>
        <v>1</v>
      </c>
      <c r="Q33" s="28">
        <f t="shared" si="2"/>
        <v>1</v>
      </c>
      <c r="R33" s="28">
        <f t="shared" si="3"/>
        <v>2</v>
      </c>
      <c r="S33" s="28">
        <f t="shared" si="4"/>
        <v>-1</v>
      </c>
      <c r="T33" s="28">
        <f t="shared" si="5"/>
        <v>0</v>
      </c>
      <c r="U33" s="28">
        <f t="shared" si="6"/>
        <v>-1</v>
      </c>
      <c r="V33" s="28">
        <f t="shared" si="7"/>
        <v>-1</v>
      </c>
      <c r="W33" s="28">
        <f t="shared" si="8"/>
        <v>-1</v>
      </c>
      <c r="X33" s="28">
        <f t="shared" si="9"/>
        <v>1</v>
      </c>
      <c r="Y33" s="28">
        <f t="shared" si="10"/>
        <v>1</v>
      </c>
    </row>
    <row r="34" spans="1:25" x14ac:dyDescent="0.25">
      <c r="A34" s="32">
        <v>45491.893798888894</v>
      </c>
      <c r="C34" s="28" t="s">
        <v>487</v>
      </c>
      <c r="D34" s="28" t="s">
        <v>478</v>
      </c>
      <c r="E34" s="28" t="s">
        <v>465</v>
      </c>
      <c r="F34" s="28" t="s">
        <v>466</v>
      </c>
      <c r="G34" s="28" t="s">
        <v>475</v>
      </c>
      <c r="H34" s="28" t="s">
        <v>468</v>
      </c>
      <c r="I34" s="28" t="s">
        <v>481</v>
      </c>
      <c r="J34" s="28" t="s">
        <v>495</v>
      </c>
      <c r="K34" s="28" t="s">
        <v>491</v>
      </c>
      <c r="L34" s="28" t="s">
        <v>471</v>
      </c>
      <c r="M34" s="28" t="s">
        <v>169</v>
      </c>
      <c r="N34" s="28"/>
      <c r="O34" s="28">
        <f t="shared" si="0"/>
        <v>-2</v>
      </c>
      <c r="P34" s="28">
        <f t="shared" si="1"/>
        <v>1</v>
      </c>
      <c r="Q34" s="28">
        <f t="shared" si="2"/>
        <v>0</v>
      </c>
      <c r="R34" s="28">
        <f t="shared" si="3"/>
        <v>0</v>
      </c>
      <c r="S34" s="28">
        <f t="shared" si="4"/>
        <v>-1</v>
      </c>
      <c r="T34" s="28">
        <f t="shared" si="5"/>
        <v>0</v>
      </c>
      <c r="U34" s="28">
        <f t="shared" si="6"/>
        <v>0</v>
      </c>
      <c r="V34" s="28">
        <f t="shared" si="7"/>
        <v>-1</v>
      </c>
      <c r="W34" s="28">
        <f t="shared" si="8"/>
        <v>-1</v>
      </c>
      <c r="X34" s="28">
        <f t="shared" si="9"/>
        <v>0</v>
      </c>
      <c r="Y34" s="28">
        <f t="shared" si="10"/>
        <v>0</v>
      </c>
    </row>
    <row r="35" spans="1:25" x14ac:dyDescent="0.25">
      <c r="A35" s="32">
        <v>45491.895491388888</v>
      </c>
      <c r="C35" s="28" t="s">
        <v>463</v>
      </c>
      <c r="D35" s="28" t="s">
        <v>478</v>
      </c>
      <c r="E35" s="28" t="s">
        <v>465</v>
      </c>
      <c r="F35" s="28" t="s">
        <v>466</v>
      </c>
      <c r="G35" s="28" t="s">
        <v>489</v>
      </c>
      <c r="H35" s="28" t="s">
        <v>490</v>
      </c>
      <c r="I35" s="28" t="s">
        <v>481</v>
      </c>
      <c r="J35" s="28" t="s">
        <v>495</v>
      </c>
      <c r="K35" s="28" t="s">
        <v>470</v>
      </c>
      <c r="L35" s="28" t="s">
        <v>483</v>
      </c>
      <c r="M35" s="28" t="s">
        <v>174</v>
      </c>
      <c r="N35" s="28"/>
      <c r="O35" s="28">
        <f t="shared" si="0"/>
        <v>-2</v>
      </c>
      <c r="P35" s="28">
        <f t="shared" si="1"/>
        <v>-1</v>
      </c>
      <c r="Q35" s="28">
        <f t="shared" si="2"/>
        <v>0</v>
      </c>
      <c r="R35" s="28">
        <f t="shared" si="3"/>
        <v>0</v>
      </c>
      <c r="S35" s="28">
        <f t="shared" si="4"/>
        <v>-1</v>
      </c>
      <c r="T35" s="28">
        <f t="shared" si="5"/>
        <v>1</v>
      </c>
      <c r="U35" s="28">
        <f t="shared" si="6"/>
        <v>-1</v>
      </c>
      <c r="V35" s="28">
        <f t="shared" si="7"/>
        <v>-1</v>
      </c>
      <c r="W35" s="28">
        <f t="shared" si="8"/>
        <v>-1</v>
      </c>
      <c r="X35" s="28">
        <f t="shared" si="9"/>
        <v>1</v>
      </c>
      <c r="Y35" s="28">
        <f t="shared" si="10"/>
        <v>1</v>
      </c>
    </row>
    <row r="36" spans="1:25" x14ac:dyDescent="0.25">
      <c r="A36" s="32">
        <v>45491.89803866898</v>
      </c>
      <c r="C36" s="28" t="s">
        <v>463</v>
      </c>
      <c r="D36" s="28" t="s">
        <v>478</v>
      </c>
      <c r="E36" s="28" t="s">
        <v>493</v>
      </c>
      <c r="F36" s="28" t="s">
        <v>479</v>
      </c>
      <c r="G36" s="28" t="s">
        <v>489</v>
      </c>
      <c r="H36" s="28" t="s">
        <v>490</v>
      </c>
      <c r="I36" s="28" t="s">
        <v>476</v>
      </c>
      <c r="J36" s="28" t="s">
        <v>495</v>
      </c>
      <c r="K36" s="28" t="s">
        <v>470</v>
      </c>
      <c r="L36" s="28" t="s">
        <v>483</v>
      </c>
      <c r="M36" s="28" t="s">
        <v>175</v>
      </c>
      <c r="N36" s="28"/>
      <c r="O36" s="28">
        <f t="shared" si="0"/>
        <v>0</v>
      </c>
      <c r="P36" s="28">
        <f t="shared" si="1"/>
        <v>-1</v>
      </c>
      <c r="Q36" s="28">
        <f t="shared" si="2"/>
        <v>0</v>
      </c>
      <c r="R36" s="28">
        <f t="shared" si="3"/>
        <v>-1</v>
      </c>
      <c r="S36" s="28">
        <f t="shared" si="4"/>
        <v>0</v>
      </c>
      <c r="T36" s="28">
        <f t="shared" si="5"/>
        <v>1</v>
      </c>
      <c r="U36" s="28">
        <f t="shared" si="6"/>
        <v>-1</v>
      </c>
      <c r="V36" s="28">
        <f t="shared" si="7"/>
        <v>0</v>
      </c>
      <c r="W36" s="28">
        <f t="shared" si="8"/>
        <v>0</v>
      </c>
      <c r="X36" s="28">
        <f t="shared" si="9"/>
        <v>1</v>
      </c>
      <c r="Y36" s="28">
        <f t="shared" si="10"/>
        <v>1</v>
      </c>
    </row>
    <row r="37" spans="1:25" x14ac:dyDescent="0.25">
      <c r="A37" s="32">
        <v>45491.899422060189</v>
      </c>
      <c r="C37" s="28" t="s">
        <v>487</v>
      </c>
      <c r="D37" s="28" t="s">
        <v>472</v>
      </c>
      <c r="E37" s="28" t="s">
        <v>465</v>
      </c>
      <c r="F37" s="28" t="s">
        <v>466</v>
      </c>
      <c r="G37" s="28" t="s">
        <v>489</v>
      </c>
      <c r="H37" s="28" t="s">
        <v>490</v>
      </c>
      <c r="I37" s="28" t="s">
        <v>481</v>
      </c>
      <c r="J37" s="28" t="s">
        <v>495</v>
      </c>
      <c r="K37" s="28" t="s">
        <v>470</v>
      </c>
      <c r="L37" s="28" t="s">
        <v>494</v>
      </c>
      <c r="M37" s="28" t="s">
        <v>173</v>
      </c>
      <c r="N37" s="28"/>
      <c r="O37" s="28">
        <f t="shared" si="0"/>
        <v>0</v>
      </c>
      <c r="P37" s="28">
        <f t="shared" si="1"/>
        <v>1</v>
      </c>
      <c r="Q37" s="28">
        <f t="shared" si="2"/>
        <v>-1</v>
      </c>
      <c r="R37" s="28">
        <f t="shared" si="3"/>
        <v>0</v>
      </c>
      <c r="S37" s="28">
        <f t="shared" si="4"/>
        <v>-1</v>
      </c>
      <c r="T37" s="28">
        <f t="shared" si="5"/>
        <v>1</v>
      </c>
      <c r="U37" s="28">
        <f t="shared" si="6"/>
        <v>-1</v>
      </c>
      <c r="V37" s="28">
        <f t="shared" si="7"/>
        <v>-1</v>
      </c>
      <c r="W37" s="28">
        <f t="shared" si="8"/>
        <v>-1</v>
      </c>
      <c r="X37" s="28">
        <f t="shared" si="9"/>
        <v>1</v>
      </c>
      <c r="Y37" s="28">
        <f t="shared" si="10"/>
        <v>2</v>
      </c>
    </row>
    <row r="38" spans="1:25" x14ac:dyDescent="0.25">
      <c r="A38" s="32">
        <v>45491.902878703702</v>
      </c>
      <c r="C38" s="28" t="s">
        <v>487</v>
      </c>
      <c r="D38" s="28" t="s">
        <v>472</v>
      </c>
      <c r="E38" s="28" t="s">
        <v>465</v>
      </c>
      <c r="F38" s="28" t="s">
        <v>466</v>
      </c>
      <c r="G38" s="28" t="s">
        <v>489</v>
      </c>
      <c r="H38" s="28" t="s">
        <v>490</v>
      </c>
      <c r="I38" s="28" t="s">
        <v>469</v>
      </c>
      <c r="J38" s="28" t="s">
        <v>495</v>
      </c>
      <c r="K38" s="28" t="s">
        <v>470</v>
      </c>
      <c r="L38" s="28" t="s">
        <v>483</v>
      </c>
      <c r="M38" s="28" t="s">
        <v>176</v>
      </c>
      <c r="N38" s="28"/>
      <c r="O38" s="28">
        <f t="shared" si="0"/>
        <v>3</v>
      </c>
      <c r="P38" s="28">
        <f t="shared" si="1"/>
        <v>1</v>
      </c>
      <c r="Q38" s="28">
        <f t="shared" si="2"/>
        <v>-1</v>
      </c>
      <c r="R38" s="28">
        <f t="shared" si="3"/>
        <v>0</v>
      </c>
      <c r="S38" s="28">
        <f t="shared" si="4"/>
        <v>-1</v>
      </c>
      <c r="T38" s="28">
        <f t="shared" si="5"/>
        <v>1</v>
      </c>
      <c r="U38" s="28">
        <f t="shared" si="6"/>
        <v>-1</v>
      </c>
      <c r="V38" s="28">
        <f t="shared" si="7"/>
        <v>1</v>
      </c>
      <c r="W38" s="28">
        <f t="shared" si="8"/>
        <v>1</v>
      </c>
      <c r="X38" s="28">
        <f t="shared" si="9"/>
        <v>1</v>
      </c>
      <c r="Y38" s="28">
        <f t="shared" si="10"/>
        <v>1</v>
      </c>
    </row>
    <row r="39" spans="1:25" x14ac:dyDescent="0.25">
      <c r="A39" s="32">
        <v>45491.909540925924</v>
      </c>
      <c r="C39" s="28" t="s">
        <v>463</v>
      </c>
      <c r="D39" s="28" t="s">
        <v>488</v>
      </c>
      <c r="E39" s="28" t="s">
        <v>474</v>
      </c>
      <c r="F39" s="28" t="s">
        <v>498</v>
      </c>
      <c r="G39" s="28" t="s">
        <v>480</v>
      </c>
      <c r="H39" s="28" t="s">
        <v>490</v>
      </c>
      <c r="I39" s="28" t="s">
        <v>481</v>
      </c>
      <c r="J39" s="28" t="s">
        <v>497</v>
      </c>
      <c r="K39" s="28" t="s">
        <v>470</v>
      </c>
      <c r="L39" s="28" t="s">
        <v>494</v>
      </c>
      <c r="M39" s="28" t="s">
        <v>172</v>
      </c>
      <c r="N39" s="28"/>
      <c r="O39" s="28">
        <f t="shared" si="0"/>
        <v>5</v>
      </c>
      <c r="P39" s="28">
        <f t="shared" si="1"/>
        <v>-1</v>
      </c>
      <c r="Q39" s="28">
        <f t="shared" si="2"/>
        <v>1</v>
      </c>
      <c r="R39" s="28">
        <f t="shared" si="3"/>
        <v>1</v>
      </c>
      <c r="S39" s="28">
        <f t="shared" si="4"/>
        <v>2</v>
      </c>
      <c r="T39" s="28">
        <f t="shared" si="5"/>
        <v>2</v>
      </c>
      <c r="U39" s="28">
        <f t="shared" si="6"/>
        <v>-1</v>
      </c>
      <c r="V39" s="28">
        <f t="shared" si="7"/>
        <v>-1</v>
      </c>
      <c r="W39" s="28">
        <f t="shared" si="8"/>
        <v>-1</v>
      </c>
      <c r="X39" s="28">
        <f t="shared" si="9"/>
        <v>1</v>
      </c>
      <c r="Y39" s="28">
        <f t="shared" si="10"/>
        <v>2</v>
      </c>
    </row>
    <row r="40" spans="1:25" x14ac:dyDescent="0.25">
      <c r="A40" s="32">
        <v>45491.912293634261</v>
      </c>
      <c r="C40" s="28" t="s">
        <v>487</v>
      </c>
      <c r="D40" s="28" t="s">
        <v>478</v>
      </c>
      <c r="E40" s="28" t="s">
        <v>465</v>
      </c>
      <c r="F40" s="28" t="s">
        <v>466</v>
      </c>
      <c r="G40" s="28" t="s">
        <v>475</v>
      </c>
      <c r="H40" s="28" t="s">
        <v>490</v>
      </c>
      <c r="I40" s="28" t="s">
        <v>481</v>
      </c>
      <c r="J40" s="28" t="s">
        <v>495</v>
      </c>
      <c r="K40" s="28" t="s">
        <v>470</v>
      </c>
      <c r="L40" s="28" t="s">
        <v>483</v>
      </c>
      <c r="M40" s="28" t="s">
        <v>177</v>
      </c>
      <c r="N40" s="28"/>
      <c r="O40" s="28">
        <f t="shared" si="0"/>
        <v>-1</v>
      </c>
      <c r="P40" s="28">
        <f t="shared" si="1"/>
        <v>1</v>
      </c>
      <c r="Q40" s="28">
        <f t="shared" si="2"/>
        <v>0</v>
      </c>
      <c r="R40" s="28">
        <f t="shared" si="3"/>
        <v>0</v>
      </c>
      <c r="S40" s="28">
        <f t="shared" si="4"/>
        <v>-1</v>
      </c>
      <c r="T40" s="28">
        <f t="shared" si="5"/>
        <v>0</v>
      </c>
      <c r="U40" s="28">
        <f t="shared" si="6"/>
        <v>-1</v>
      </c>
      <c r="V40" s="28">
        <f t="shared" si="7"/>
        <v>-1</v>
      </c>
      <c r="W40" s="28">
        <f t="shared" si="8"/>
        <v>-1</v>
      </c>
      <c r="X40" s="28">
        <f t="shared" si="9"/>
        <v>1</v>
      </c>
      <c r="Y40" s="28">
        <f t="shared" si="10"/>
        <v>1</v>
      </c>
    </row>
    <row r="41" spans="1:25" x14ac:dyDescent="0.25">
      <c r="A41" s="32">
        <v>45491.924092048612</v>
      </c>
      <c r="C41" s="28" t="s">
        <v>463</v>
      </c>
      <c r="D41" s="28" t="s">
        <v>478</v>
      </c>
      <c r="E41" s="28" t="s">
        <v>465</v>
      </c>
      <c r="F41" s="28" t="s">
        <v>466</v>
      </c>
      <c r="G41" s="28" t="s">
        <v>489</v>
      </c>
      <c r="H41" s="28" t="s">
        <v>490</v>
      </c>
      <c r="I41" s="28" t="s">
        <v>481</v>
      </c>
      <c r="J41" s="28" t="s">
        <v>495</v>
      </c>
      <c r="K41" s="28" t="s">
        <v>470</v>
      </c>
      <c r="L41" s="28" t="s">
        <v>483</v>
      </c>
      <c r="M41" s="28" t="s">
        <v>177</v>
      </c>
      <c r="N41" s="28"/>
      <c r="O41" s="28">
        <f t="shared" si="0"/>
        <v>-2</v>
      </c>
      <c r="P41" s="28">
        <f t="shared" si="1"/>
        <v>-1</v>
      </c>
      <c r="Q41" s="28">
        <f t="shared" si="2"/>
        <v>0</v>
      </c>
      <c r="R41" s="28">
        <f t="shared" si="3"/>
        <v>0</v>
      </c>
      <c r="S41" s="28">
        <f t="shared" si="4"/>
        <v>-1</v>
      </c>
      <c r="T41" s="28">
        <f t="shared" si="5"/>
        <v>1</v>
      </c>
      <c r="U41" s="28">
        <f t="shared" si="6"/>
        <v>-1</v>
      </c>
      <c r="V41" s="28">
        <f t="shared" si="7"/>
        <v>-1</v>
      </c>
      <c r="W41" s="28">
        <f t="shared" si="8"/>
        <v>-1</v>
      </c>
      <c r="X41" s="28">
        <f t="shared" si="9"/>
        <v>1</v>
      </c>
      <c r="Y41" s="28">
        <f t="shared" si="10"/>
        <v>1</v>
      </c>
    </row>
    <row r="42" spans="1:25" x14ac:dyDescent="0.25">
      <c r="A42" s="32">
        <v>45491.926901597224</v>
      </c>
      <c r="C42" s="28" t="s">
        <v>477</v>
      </c>
      <c r="D42" s="28" t="s">
        <v>472</v>
      </c>
      <c r="E42" s="28" t="s">
        <v>473</v>
      </c>
      <c r="F42" s="28" t="s">
        <v>474</v>
      </c>
      <c r="G42" s="28" t="s">
        <v>475</v>
      </c>
      <c r="H42" s="28" t="s">
        <v>499</v>
      </c>
      <c r="I42" s="28" t="s">
        <v>481</v>
      </c>
      <c r="J42" s="28" t="s">
        <v>495</v>
      </c>
      <c r="K42" s="28" t="s">
        <v>491</v>
      </c>
      <c r="L42" s="28" t="s">
        <v>483</v>
      </c>
      <c r="M42" s="28" t="s">
        <v>178</v>
      </c>
      <c r="N42" s="28"/>
      <c r="O42" s="28">
        <f t="shared" si="0"/>
        <v>4</v>
      </c>
      <c r="P42" s="28">
        <f t="shared" si="1"/>
        <v>2</v>
      </c>
      <c r="Q42" s="28">
        <f t="shared" si="2"/>
        <v>-1</v>
      </c>
      <c r="R42" s="28">
        <f t="shared" si="3"/>
        <v>2</v>
      </c>
      <c r="S42" s="28">
        <f t="shared" si="4"/>
        <v>1</v>
      </c>
      <c r="T42" s="28">
        <f t="shared" si="5"/>
        <v>0</v>
      </c>
      <c r="U42" s="28">
        <f t="shared" si="6"/>
        <v>1</v>
      </c>
      <c r="V42" s="28">
        <f t="shared" si="7"/>
        <v>-1</v>
      </c>
      <c r="W42" s="28">
        <f t="shared" si="8"/>
        <v>-1</v>
      </c>
      <c r="X42" s="28">
        <f t="shared" si="9"/>
        <v>0</v>
      </c>
      <c r="Y42" s="28">
        <f t="shared" si="10"/>
        <v>1</v>
      </c>
    </row>
    <row r="43" spans="1:25" x14ac:dyDescent="0.25">
      <c r="A43" s="32">
        <v>45491.95122033565</v>
      </c>
      <c r="C43" s="28" t="s">
        <v>463</v>
      </c>
      <c r="D43" s="28" t="s">
        <v>464</v>
      </c>
      <c r="E43" s="28" t="s">
        <v>473</v>
      </c>
      <c r="F43" s="28" t="s">
        <v>466</v>
      </c>
      <c r="G43" s="28" t="s">
        <v>475</v>
      </c>
      <c r="H43" s="28" t="s">
        <v>490</v>
      </c>
      <c r="I43" s="28" t="s">
        <v>469</v>
      </c>
      <c r="J43" s="28" t="s">
        <v>495</v>
      </c>
      <c r="K43" s="28" t="s">
        <v>482</v>
      </c>
      <c r="L43" s="28" t="s">
        <v>471</v>
      </c>
      <c r="M43" s="28" t="s">
        <v>179</v>
      </c>
      <c r="N43" s="28"/>
      <c r="O43" s="28">
        <f t="shared" si="0"/>
        <v>2</v>
      </c>
      <c r="P43" s="28">
        <f t="shared" si="1"/>
        <v>-1</v>
      </c>
      <c r="Q43" s="28">
        <f t="shared" si="2"/>
        <v>2</v>
      </c>
      <c r="R43" s="28">
        <f t="shared" si="3"/>
        <v>2</v>
      </c>
      <c r="S43" s="28">
        <f t="shared" si="4"/>
        <v>-1</v>
      </c>
      <c r="T43" s="28">
        <f t="shared" si="5"/>
        <v>0</v>
      </c>
      <c r="U43" s="28">
        <f t="shared" si="6"/>
        <v>-1</v>
      </c>
      <c r="V43" s="28">
        <f t="shared" si="7"/>
        <v>1</v>
      </c>
      <c r="W43" s="28">
        <f t="shared" si="8"/>
        <v>1</v>
      </c>
      <c r="X43" s="28">
        <f t="shared" si="9"/>
        <v>-1</v>
      </c>
      <c r="Y43" s="28">
        <f t="shared" si="10"/>
        <v>0</v>
      </c>
    </row>
    <row r="44" spans="1:25" x14ac:dyDescent="0.25">
      <c r="A44" s="32">
        <v>45492.076084340282</v>
      </c>
      <c r="C44" s="28" t="s">
        <v>463</v>
      </c>
      <c r="D44" s="28" t="s">
        <v>472</v>
      </c>
      <c r="E44" s="28" t="s">
        <v>474</v>
      </c>
      <c r="F44" s="28" t="s">
        <v>466</v>
      </c>
      <c r="G44" s="28" t="s">
        <v>489</v>
      </c>
      <c r="H44" s="28" t="s">
        <v>490</v>
      </c>
      <c r="I44" s="28" t="s">
        <v>481</v>
      </c>
      <c r="J44" s="28" t="s">
        <v>496</v>
      </c>
      <c r="K44" s="28" t="s">
        <v>482</v>
      </c>
      <c r="L44" s="28" t="s">
        <v>483</v>
      </c>
      <c r="M44" s="28" t="s">
        <v>180</v>
      </c>
      <c r="N44" s="28"/>
      <c r="O44" s="28">
        <f t="shared" si="0"/>
        <v>-4</v>
      </c>
      <c r="P44" s="28">
        <f t="shared" si="1"/>
        <v>-1</v>
      </c>
      <c r="Q44" s="28">
        <f t="shared" si="2"/>
        <v>-1</v>
      </c>
      <c r="R44" s="28">
        <f t="shared" si="3"/>
        <v>1</v>
      </c>
      <c r="S44" s="28">
        <f t="shared" si="4"/>
        <v>-1</v>
      </c>
      <c r="T44" s="28">
        <f t="shared" si="5"/>
        <v>1</v>
      </c>
      <c r="U44" s="28">
        <f t="shared" si="6"/>
        <v>-1</v>
      </c>
      <c r="V44" s="28">
        <f t="shared" si="7"/>
        <v>-1</v>
      </c>
      <c r="W44" s="28">
        <f t="shared" si="8"/>
        <v>-1</v>
      </c>
      <c r="X44" s="28">
        <f t="shared" si="9"/>
        <v>-1</v>
      </c>
      <c r="Y44" s="28">
        <f t="shared" si="10"/>
        <v>1</v>
      </c>
    </row>
    <row r="45" spans="1:25" x14ac:dyDescent="0.25">
      <c r="A45" s="32">
        <v>45492.520605486112</v>
      </c>
      <c r="C45" s="28" t="s">
        <v>463</v>
      </c>
      <c r="D45" s="28" t="s">
        <v>472</v>
      </c>
      <c r="E45" s="28" t="s">
        <v>465</v>
      </c>
      <c r="F45" s="28" t="s">
        <v>466</v>
      </c>
      <c r="G45" s="28" t="s">
        <v>489</v>
      </c>
      <c r="H45" s="28" t="s">
        <v>468</v>
      </c>
      <c r="I45" s="28" t="s">
        <v>481</v>
      </c>
      <c r="J45" s="28" t="s">
        <v>497</v>
      </c>
      <c r="K45" s="28" t="s">
        <v>491</v>
      </c>
      <c r="L45" s="28" t="s">
        <v>483</v>
      </c>
      <c r="M45" s="28" t="s">
        <v>182</v>
      </c>
      <c r="N45" s="28"/>
      <c r="O45" s="28">
        <f t="shared" si="0"/>
        <v>-3</v>
      </c>
      <c r="P45" s="28">
        <f t="shared" si="1"/>
        <v>-1</v>
      </c>
      <c r="Q45" s="28">
        <f t="shared" si="2"/>
        <v>-1</v>
      </c>
      <c r="R45" s="28">
        <f t="shared" si="3"/>
        <v>0</v>
      </c>
      <c r="S45" s="28">
        <f t="shared" si="4"/>
        <v>-1</v>
      </c>
      <c r="T45" s="28">
        <f t="shared" si="5"/>
        <v>1</v>
      </c>
      <c r="U45" s="28">
        <f t="shared" si="6"/>
        <v>0</v>
      </c>
      <c r="V45" s="28">
        <f t="shared" si="7"/>
        <v>-1</v>
      </c>
      <c r="W45" s="28">
        <f t="shared" si="8"/>
        <v>-1</v>
      </c>
      <c r="X45" s="28">
        <f t="shared" si="9"/>
        <v>0</v>
      </c>
      <c r="Y45" s="28">
        <f t="shared" si="10"/>
        <v>1</v>
      </c>
    </row>
    <row r="46" spans="1:25" x14ac:dyDescent="0.25">
      <c r="A46" s="32">
        <v>45492.530991458334</v>
      </c>
      <c r="C46" s="28" t="s">
        <v>487</v>
      </c>
      <c r="D46" s="28" t="s">
        <v>472</v>
      </c>
      <c r="E46" s="28" t="s">
        <v>465</v>
      </c>
      <c r="F46" s="28" t="s">
        <v>466</v>
      </c>
      <c r="G46" s="28" t="s">
        <v>480</v>
      </c>
      <c r="H46" s="28" t="s">
        <v>490</v>
      </c>
      <c r="I46" s="28" t="s">
        <v>476</v>
      </c>
      <c r="J46" s="28" t="s">
        <v>495</v>
      </c>
      <c r="K46" s="28" t="s">
        <v>491</v>
      </c>
      <c r="L46" s="28" t="s">
        <v>483</v>
      </c>
      <c r="M46" s="28" t="s">
        <v>181</v>
      </c>
      <c r="N46" s="28"/>
      <c r="O46" s="28">
        <f t="shared" si="0"/>
        <v>1</v>
      </c>
      <c r="P46" s="28">
        <f t="shared" si="1"/>
        <v>1</v>
      </c>
      <c r="Q46" s="28">
        <f t="shared" si="2"/>
        <v>-1</v>
      </c>
      <c r="R46" s="28">
        <f t="shared" si="3"/>
        <v>0</v>
      </c>
      <c r="S46" s="28">
        <f t="shared" si="4"/>
        <v>-1</v>
      </c>
      <c r="T46" s="28">
        <f t="shared" si="5"/>
        <v>2</v>
      </c>
      <c r="U46" s="28">
        <f t="shared" si="6"/>
        <v>-1</v>
      </c>
      <c r="V46" s="28">
        <f t="shared" si="7"/>
        <v>0</v>
      </c>
      <c r="W46" s="28">
        <f t="shared" si="8"/>
        <v>0</v>
      </c>
      <c r="X46" s="28">
        <f t="shared" si="9"/>
        <v>0</v>
      </c>
      <c r="Y46" s="28">
        <f t="shared" si="10"/>
        <v>1</v>
      </c>
    </row>
    <row r="47" spans="1:25" x14ac:dyDescent="0.25">
      <c r="A47" s="32">
        <v>45492.576687905093</v>
      </c>
      <c r="C47" s="28" t="s">
        <v>477</v>
      </c>
      <c r="D47" s="28" t="s">
        <v>478</v>
      </c>
      <c r="E47" s="28" t="s">
        <v>473</v>
      </c>
      <c r="F47" s="28" t="s">
        <v>479</v>
      </c>
      <c r="G47" s="28" t="s">
        <v>480</v>
      </c>
      <c r="H47" s="28" t="s">
        <v>490</v>
      </c>
      <c r="I47" s="28" t="s">
        <v>469</v>
      </c>
      <c r="J47" s="28" t="s">
        <v>496</v>
      </c>
      <c r="K47" s="28" t="s">
        <v>482</v>
      </c>
      <c r="L47" s="28" t="s">
        <v>483</v>
      </c>
      <c r="M47" s="28" t="s">
        <v>183</v>
      </c>
      <c r="N47" s="28"/>
      <c r="O47" s="28">
        <f t="shared" si="0"/>
        <v>7</v>
      </c>
      <c r="P47" s="28">
        <f t="shared" si="1"/>
        <v>2</v>
      </c>
      <c r="Q47" s="28">
        <f t="shared" si="2"/>
        <v>0</v>
      </c>
      <c r="R47" s="28">
        <f t="shared" si="3"/>
        <v>2</v>
      </c>
      <c r="S47" s="28">
        <f t="shared" si="4"/>
        <v>0</v>
      </c>
      <c r="T47" s="28">
        <f t="shared" si="5"/>
        <v>2</v>
      </c>
      <c r="U47" s="28">
        <f t="shared" si="6"/>
        <v>-1</v>
      </c>
      <c r="V47" s="28">
        <f t="shared" si="7"/>
        <v>1</v>
      </c>
      <c r="W47" s="28">
        <f t="shared" si="8"/>
        <v>1</v>
      </c>
      <c r="X47" s="28">
        <f t="shared" si="9"/>
        <v>-1</v>
      </c>
      <c r="Y47" s="28">
        <f t="shared" si="10"/>
        <v>1</v>
      </c>
    </row>
    <row r="48" spans="1:25" x14ac:dyDescent="0.25">
      <c r="A48" s="32">
        <v>45492.619013831019</v>
      </c>
      <c r="C48" s="28" t="s">
        <v>463</v>
      </c>
      <c r="D48" s="28" t="s">
        <v>472</v>
      </c>
      <c r="E48" s="28" t="s">
        <v>473</v>
      </c>
      <c r="F48" s="28" t="s">
        <v>466</v>
      </c>
      <c r="G48" s="28" t="s">
        <v>467</v>
      </c>
      <c r="H48" s="28" t="s">
        <v>484</v>
      </c>
      <c r="I48" s="28" t="s">
        <v>469</v>
      </c>
      <c r="J48" s="28" t="s">
        <v>495</v>
      </c>
      <c r="K48" s="28" t="s">
        <v>470</v>
      </c>
      <c r="L48" s="28" t="s">
        <v>483</v>
      </c>
      <c r="M48" s="28" t="s">
        <v>184</v>
      </c>
      <c r="N48" s="28"/>
      <c r="O48" s="28">
        <f t="shared" si="0"/>
        <v>4</v>
      </c>
      <c r="P48" s="28">
        <f t="shared" si="1"/>
        <v>-1</v>
      </c>
      <c r="Q48" s="28">
        <f t="shared" si="2"/>
        <v>-1</v>
      </c>
      <c r="R48" s="28">
        <f t="shared" si="3"/>
        <v>2</v>
      </c>
      <c r="S48" s="28">
        <f t="shared" si="4"/>
        <v>-1</v>
      </c>
      <c r="T48" s="28">
        <f t="shared" si="5"/>
        <v>-1</v>
      </c>
      <c r="U48" s="28">
        <f t="shared" si="6"/>
        <v>2</v>
      </c>
      <c r="V48" s="28">
        <f t="shared" si="7"/>
        <v>1</v>
      </c>
      <c r="W48" s="28">
        <f t="shared" si="8"/>
        <v>1</v>
      </c>
      <c r="X48" s="28">
        <f t="shared" si="9"/>
        <v>1</v>
      </c>
      <c r="Y48" s="28">
        <f t="shared" si="10"/>
        <v>1</v>
      </c>
    </row>
    <row r="49" spans="1:25" x14ac:dyDescent="0.25">
      <c r="A49" s="32">
        <v>45492.684097141202</v>
      </c>
      <c r="C49" s="28" t="s">
        <v>477</v>
      </c>
      <c r="D49" s="28" t="s">
        <v>478</v>
      </c>
      <c r="E49" s="28" t="s">
        <v>465</v>
      </c>
      <c r="F49" s="28" t="s">
        <v>466</v>
      </c>
      <c r="G49" s="28" t="s">
        <v>467</v>
      </c>
      <c r="H49" s="28" t="s">
        <v>490</v>
      </c>
      <c r="I49" s="28" t="s">
        <v>481</v>
      </c>
      <c r="J49" s="28" t="s">
        <v>495</v>
      </c>
      <c r="K49" s="28" t="s">
        <v>470</v>
      </c>
      <c r="L49" s="28" t="s">
        <v>471</v>
      </c>
      <c r="M49" s="28" t="s">
        <v>185</v>
      </c>
      <c r="N49" s="28"/>
      <c r="O49" s="28">
        <f t="shared" si="0"/>
        <v>-2</v>
      </c>
      <c r="P49" s="28">
        <f t="shared" si="1"/>
        <v>2</v>
      </c>
      <c r="Q49" s="28">
        <f t="shared" si="2"/>
        <v>0</v>
      </c>
      <c r="R49" s="28">
        <f t="shared" si="3"/>
        <v>0</v>
      </c>
      <c r="S49" s="28">
        <f t="shared" si="4"/>
        <v>-1</v>
      </c>
      <c r="T49" s="28">
        <f t="shared" si="5"/>
        <v>-1</v>
      </c>
      <c r="U49" s="28">
        <f t="shared" si="6"/>
        <v>-1</v>
      </c>
      <c r="V49" s="28">
        <f t="shared" si="7"/>
        <v>-1</v>
      </c>
      <c r="W49" s="28">
        <f t="shared" si="8"/>
        <v>-1</v>
      </c>
      <c r="X49" s="28">
        <f t="shared" si="9"/>
        <v>1</v>
      </c>
      <c r="Y49" s="28">
        <f t="shared" si="10"/>
        <v>0</v>
      </c>
    </row>
    <row r="50" spans="1:25" x14ac:dyDescent="0.25">
      <c r="A50" s="32">
        <v>45492.688241446755</v>
      </c>
      <c r="C50" s="28" t="s">
        <v>463</v>
      </c>
      <c r="D50" s="28" t="s">
        <v>488</v>
      </c>
      <c r="E50" s="28" t="s">
        <v>465</v>
      </c>
      <c r="F50" s="28" t="s">
        <v>466</v>
      </c>
      <c r="G50" s="28" t="s">
        <v>489</v>
      </c>
      <c r="H50" s="28" t="s">
        <v>490</v>
      </c>
      <c r="I50" s="28" t="s">
        <v>481</v>
      </c>
      <c r="J50" s="28" t="s">
        <v>497</v>
      </c>
      <c r="K50" s="28" t="s">
        <v>470</v>
      </c>
      <c r="L50" s="28" t="s">
        <v>494</v>
      </c>
      <c r="M50" s="28" t="s">
        <v>500</v>
      </c>
      <c r="N50" s="28"/>
      <c r="O50" s="28">
        <f t="shared" si="0"/>
        <v>0</v>
      </c>
      <c r="P50" s="28">
        <f t="shared" si="1"/>
        <v>-1</v>
      </c>
      <c r="Q50" s="28">
        <f t="shared" si="2"/>
        <v>1</v>
      </c>
      <c r="R50" s="28">
        <f t="shared" si="3"/>
        <v>0</v>
      </c>
      <c r="S50" s="28">
        <f t="shared" si="4"/>
        <v>-1</v>
      </c>
      <c r="T50" s="28">
        <f t="shared" si="5"/>
        <v>1</v>
      </c>
      <c r="U50" s="28">
        <f t="shared" si="6"/>
        <v>-1</v>
      </c>
      <c r="V50" s="28">
        <f t="shared" si="7"/>
        <v>-1</v>
      </c>
      <c r="W50" s="28">
        <f t="shared" si="8"/>
        <v>-1</v>
      </c>
      <c r="X50" s="28">
        <f t="shared" si="9"/>
        <v>1</v>
      </c>
      <c r="Y50" s="28">
        <f t="shared" si="10"/>
        <v>2</v>
      </c>
    </row>
    <row r="51" spans="1:25" x14ac:dyDescent="0.25">
      <c r="A51" s="32">
        <v>45493.327114537038</v>
      </c>
      <c r="C51" s="28" t="s">
        <v>463</v>
      </c>
      <c r="D51" s="28" t="s">
        <v>472</v>
      </c>
      <c r="E51" s="28" t="s">
        <v>465</v>
      </c>
      <c r="F51" s="28" t="s">
        <v>479</v>
      </c>
      <c r="G51" s="28" t="s">
        <v>489</v>
      </c>
      <c r="H51" s="28" t="s">
        <v>490</v>
      </c>
      <c r="I51" s="28" t="s">
        <v>469</v>
      </c>
      <c r="J51" s="28" t="s">
        <v>497</v>
      </c>
      <c r="K51" s="28" t="s">
        <v>491</v>
      </c>
      <c r="L51" s="28" t="s">
        <v>471</v>
      </c>
      <c r="M51" s="28" t="s">
        <v>188</v>
      </c>
      <c r="N51" s="28"/>
      <c r="O51" s="28">
        <f t="shared" si="0"/>
        <v>0</v>
      </c>
      <c r="P51" s="28">
        <f t="shared" si="1"/>
        <v>-1</v>
      </c>
      <c r="Q51" s="28">
        <f t="shared" si="2"/>
        <v>-1</v>
      </c>
      <c r="R51" s="28">
        <f t="shared" si="3"/>
        <v>0</v>
      </c>
      <c r="S51" s="28">
        <f t="shared" si="4"/>
        <v>0</v>
      </c>
      <c r="T51" s="28">
        <f t="shared" si="5"/>
        <v>1</v>
      </c>
      <c r="U51" s="28">
        <f t="shared" si="6"/>
        <v>-1</v>
      </c>
      <c r="V51" s="28">
        <f t="shared" si="7"/>
        <v>1</v>
      </c>
      <c r="W51" s="28">
        <f t="shared" si="8"/>
        <v>1</v>
      </c>
      <c r="X51" s="28">
        <f t="shared" si="9"/>
        <v>0</v>
      </c>
      <c r="Y51" s="28">
        <f t="shared" si="10"/>
        <v>0</v>
      </c>
    </row>
    <row r="52" spans="1:25" x14ac:dyDescent="0.25">
      <c r="A52" s="32">
        <v>45493.339654675925</v>
      </c>
      <c r="C52" s="28" t="s">
        <v>487</v>
      </c>
      <c r="D52" s="28" t="s">
        <v>478</v>
      </c>
      <c r="E52" s="28" t="s">
        <v>465</v>
      </c>
      <c r="F52" s="28" t="s">
        <v>466</v>
      </c>
      <c r="G52" s="28" t="s">
        <v>489</v>
      </c>
      <c r="H52" s="28" t="s">
        <v>490</v>
      </c>
      <c r="I52" s="28" t="s">
        <v>476</v>
      </c>
      <c r="J52" s="28" t="s">
        <v>496</v>
      </c>
      <c r="K52" s="28" t="s">
        <v>491</v>
      </c>
      <c r="L52" s="28" t="s">
        <v>483</v>
      </c>
      <c r="M52" s="28" t="s">
        <v>189</v>
      </c>
      <c r="N52" s="28"/>
      <c r="O52" s="28">
        <f t="shared" si="0"/>
        <v>1</v>
      </c>
      <c r="P52" s="28">
        <f t="shared" si="1"/>
        <v>1</v>
      </c>
      <c r="Q52" s="28">
        <f t="shared" si="2"/>
        <v>0</v>
      </c>
      <c r="R52" s="28">
        <f t="shared" si="3"/>
        <v>0</v>
      </c>
      <c r="S52" s="28">
        <f t="shared" si="4"/>
        <v>-1</v>
      </c>
      <c r="T52" s="28">
        <f t="shared" si="5"/>
        <v>1</v>
      </c>
      <c r="U52" s="28">
        <f t="shared" si="6"/>
        <v>-1</v>
      </c>
      <c r="V52" s="28">
        <f t="shared" si="7"/>
        <v>0</v>
      </c>
      <c r="W52" s="28">
        <f t="shared" si="8"/>
        <v>0</v>
      </c>
      <c r="X52" s="28">
        <f t="shared" si="9"/>
        <v>0</v>
      </c>
      <c r="Y52" s="28">
        <f t="shared" si="10"/>
        <v>1</v>
      </c>
    </row>
    <row r="53" spans="1:25" x14ac:dyDescent="0.25">
      <c r="A53" s="32">
        <v>45493.38940832176</v>
      </c>
      <c r="C53" s="28" t="s">
        <v>463</v>
      </c>
      <c r="D53" s="28" t="s">
        <v>488</v>
      </c>
      <c r="E53" s="28" t="s">
        <v>473</v>
      </c>
      <c r="F53" s="28" t="s">
        <v>466</v>
      </c>
      <c r="G53" s="28" t="s">
        <v>489</v>
      </c>
      <c r="H53" s="28" t="s">
        <v>490</v>
      </c>
      <c r="I53" s="28" t="s">
        <v>481</v>
      </c>
      <c r="J53" s="28" t="s">
        <v>495</v>
      </c>
      <c r="K53" s="28" t="s">
        <v>491</v>
      </c>
      <c r="L53" s="28" t="s">
        <v>483</v>
      </c>
      <c r="M53" s="28" t="s">
        <v>190</v>
      </c>
      <c r="N53" s="28"/>
      <c r="O53" s="28">
        <f t="shared" si="0"/>
        <v>0</v>
      </c>
      <c r="P53" s="28">
        <f t="shared" si="1"/>
        <v>-1</v>
      </c>
      <c r="Q53" s="28">
        <f t="shared" si="2"/>
        <v>1</v>
      </c>
      <c r="R53" s="28">
        <f t="shared" si="3"/>
        <v>2</v>
      </c>
      <c r="S53" s="28">
        <f t="shared" si="4"/>
        <v>-1</v>
      </c>
      <c r="T53" s="28">
        <f t="shared" si="5"/>
        <v>1</v>
      </c>
      <c r="U53" s="28">
        <f t="shared" si="6"/>
        <v>-1</v>
      </c>
      <c r="V53" s="28">
        <f t="shared" si="7"/>
        <v>-1</v>
      </c>
      <c r="W53" s="28">
        <f t="shared" si="8"/>
        <v>-1</v>
      </c>
      <c r="X53" s="28">
        <f t="shared" si="9"/>
        <v>0</v>
      </c>
      <c r="Y53" s="28">
        <f t="shared" si="10"/>
        <v>1</v>
      </c>
    </row>
    <row r="54" spans="1:25" x14ac:dyDescent="0.25">
      <c r="A54" s="32">
        <v>45493.444370104167</v>
      </c>
      <c r="C54" s="28" t="s">
        <v>487</v>
      </c>
      <c r="D54" s="28" t="s">
        <v>478</v>
      </c>
      <c r="E54" s="28" t="s">
        <v>465</v>
      </c>
      <c r="F54" s="28" t="s">
        <v>466</v>
      </c>
      <c r="G54" s="28" t="s">
        <v>489</v>
      </c>
      <c r="H54" s="28" t="s">
        <v>490</v>
      </c>
      <c r="I54" s="28" t="s">
        <v>481</v>
      </c>
      <c r="J54" s="28" t="s">
        <v>495</v>
      </c>
      <c r="K54" s="28" t="s">
        <v>470</v>
      </c>
      <c r="L54" s="28" t="s">
        <v>494</v>
      </c>
      <c r="M54" s="28" t="s">
        <v>191</v>
      </c>
      <c r="N54" s="28"/>
      <c r="O54" s="28">
        <f t="shared" si="0"/>
        <v>1</v>
      </c>
      <c r="P54" s="28">
        <f t="shared" si="1"/>
        <v>1</v>
      </c>
      <c r="Q54" s="28">
        <f t="shared" si="2"/>
        <v>0</v>
      </c>
      <c r="R54" s="28">
        <f t="shared" si="3"/>
        <v>0</v>
      </c>
      <c r="S54" s="28">
        <f t="shared" si="4"/>
        <v>-1</v>
      </c>
      <c r="T54" s="28">
        <f t="shared" si="5"/>
        <v>1</v>
      </c>
      <c r="U54" s="28">
        <f t="shared" si="6"/>
        <v>-1</v>
      </c>
      <c r="V54" s="28">
        <f t="shared" si="7"/>
        <v>-1</v>
      </c>
      <c r="W54" s="28">
        <f t="shared" si="8"/>
        <v>-1</v>
      </c>
      <c r="X54" s="28">
        <f t="shared" si="9"/>
        <v>1</v>
      </c>
      <c r="Y54" s="28">
        <f t="shared" si="10"/>
        <v>2</v>
      </c>
    </row>
    <row r="55" spans="1:25" x14ac:dyDescent="0.25">
      <c r="A55" s="32">
        <v>45493.477142916665</v>
      </c>
      <c r="C55" s="28" t="s">
        <v>477</v>
      </c>
      <c r="D55" s="28" t="s">
        <v>478</v>
      </c>
      <c r="E55" s="28" t="s">
        <v>465</v>
      </c>
      <c r="F55" s="28" t="s">
        <v>479</v>
      </c>
      <c r="G55" s="28" t="s">
        <v>489</v>
      </c>
      <c r="H55" s="28" t="s">
        <v>490</v>
      </c>
      <c r="I55" s="28" t="s">
        <v>481</v>
      </c>
      <c r="J55" s="28" t="s">
        <v>495</v>
      </c>
      <c r="K55" s="28" t="s">
        <v>491</v>
      </c>
      <c r="L55" s="28" t="s">
        <v>483</v>
      </c>
      <c r="M55" s="28" t="s">
        <v>192</v>
      </c>
      <c r="N55" s="28"/>
      <c r="O55" s="28">
        <f t="shared" si="0"/>
        <v>1</v>
      </c>
      <c r="P55" s="28">
        <f t="shared" si="1"/>
        <v>2</v>
      </c>
      <c r="Q55" s="28">
        <f t="shared" si="2"/>
        <v>0</v>
      </c>
      <c r="R55" s="28">
        <f t="shared" si="3"/>
        <v>0</v>
      </c>
      <c r="S55" s="28">
        <f t="shared" si="4"/>
        <v>0</v>
      </c>
      <c r="T55" s="28">
        <f t="shared" si="5"/>
        <v>1</v>
      </c>
      <c r="U55" s="28">
        <f t="shared" si="6"/>
        <v>-1</v>
      </c>
      <c r="V55" s="28">
        <f t="shared" si="7"/>
        <v>-1</v>
      </c>
      <c r="W55" s="28">
        <f t="shared" si="8"/>
        <v>-1</v>
      </c>
      <c r="X55" s="28">
        <f t="shared" si="9"/>
        <v>0</v>
      </c>
      <c r="Y55" s="28">
        <f t="shared" si="10"/>
        <v>1</v>
      </c>
    </row>
    <row r="56" spans="1:25" x14ac:dyDescent="0.25">
      <c r="A56" s="32">
        <v>45493.545222939814</v>
      </c>
      <c r="C56" s="28" t="s">
        <v>463</v>
      </c>
      <c r="D56" s="28" t="s">
        <v>488</v>
      </c>
      <c r="E56" s="28" t="s">
        <v>473</v>
      </c>
      <c r="F56" s="28" t="s">
        <v>466</v>
      </c>
      <c r="G56" s="28" t="s">
        <v>489</v>
      </c>
      <c r="H56" s="28" t="s">
        <v>490</v>
      </c>
      <c r="I56" s="28" t="s">
        <v>481</v>
      </c>
      <c r="J56" s="28" t="s">
        <v>495</v>
      </c>
      <c r="K56" s="28" t="s">
        <v>491</v>
      </c>
      <c r="L56" s="28" t="s">
        <v>494</v>
      </c>
      <c r="M56" s="28" t="s">
        <v>193</v>
      </c>
      <c r="N56" s="28"/>
      <c r="O56" s="28">
        <f t="shared" si="0"/>
        <v>1</v>
      </c>
      <c r="P56" s="28">
        <f t="shared" si="1"/>
        <v>-1</v>
      </c>
      <c r="Q56" s="28">
        <f t="shared" si="2"/>
        <v>1</v>
      </c>
      <c r="R56" s="28">
        <f t="shared" si="3"/>
        <v>2</v>
      </c>
      <c r="S56" s="28">
        <f t="shared" si="4"/>
        <v>-1</v>
      </c>
      <c r="T56" s="28">
        <f t="shared" si="5"/>
        <v>1</v>
      </c>
      <c r="U56" s="28">
        <f t="shared" si="6"/>
        <v>-1</v>
      </c>
      <c r="V56" s="28">
        <f t="shared" si="7"/>
        <v>-1</v>
      </c>
      <c r="W56" s="28">
        <f t="shared" si="8"/>
        <v>-1</v>
      </c>
      <c r="X56" s="28">
        <f t="shared" si="9"/>
        <v>0</v>
      </c>
      <c r="Y56" s="28">
        <f t="shared" si="10"/>
        <v>2</v>
      </c>
    </row>
    <row r="57" spans="1:25" x14ac:dyDescent="0.25">
      <c r="A57" s="32">
        <v>45493.573671446764</v>
      </c>
      <c r="C57" s="28" t="s">
        <v>463</v>
      </c>
      <c r="D57" s="28" t="s">
        <v>478</v>
      </c>
      <c r="E57" s="28" t="s">
        <v>493</v>
      </c>
      <c r="F57" s="28" t="s">
        <v>466</v>
      </c>
      <c r="G57" s="28" t="s">
        <v>480</v>
      </c>
      <c r="H57" s="28" t="s">
        <v>468</v>
      </c>
      <c r="I57" s="28" t="s">
        <v>476</v>
      </c>
      <c r="J57" s="28" t="s">
        <v>496</v>
      </c>
      <c r="K57" s="28" t="s">
        <v>491</v>
      </c>
      <c r="L57" s="28" t="s">
        <v>483</v>
      </c>
      <c r="M57" s="28" t="s">
        <v>195</v>
      </c>
      <c r="N57" s="28"/>
      <c r="O57" s="28">
        <f t="shared" si="0"/>
        <v>0</v>
      </c>
      <c r="P57" s="28">
        <f t="shared" si="1"/>
        <v>-1</v>
      </c>
      <c r="Q57" s="28">
        <f t="shared" si="2"/>
        <v>0</v>
      </c>
      <c r="R57" s="28">
        <f t="shared" si="3"/>
        <v>-1</v>
      </c>
      <c r="S57" s="28">
        <f t="shared" si="4"/>
        <v>-1</v>
      </c>
      <c r="T57" s="28">
        <f t="shared" si="5"/>
        <v>2</v>
      </c>
      <c r="U57" s="28">
        <f t="shared" si="6"/>
        <v>0</v>
      </c>
      <c r="V57" s="28">
        <f t="shared" si="7"/>
        <v>0</v>
      </c>
      <c r="W57" s="28">
        <f t="shared" si="8"/>
        <v>0</v>
      </c>
      <c r="X57" s="28">
        <f t="shared" si="9"/>
        <v>0</v>
      </c>
      <c r="Y57" s="28">
        <f t="shared" si="10"/>
        <v>1</v>
      </c>
    </row>
    <row r="58" spans="1:25" x14ac:dyDescent="0.25">
      <c r="A58" s="32">
        <v>45493.575651724532</v>
      </c>
      <c r="C58" s="28" t="s">
        <v>463</v>
      </c>
      <c r="D58" s="28" t="s">
        <v>472</v>
      </c>
      <c r="E58" s="28" t="s">
        <v>465</v>
      </c>
      <c r="F58" s="28" t="s">
        <v>479</v>
      </c>
      <c r="G58" s="28" t="s">
        <v>489</v>
      </c>
      <c r="H58" s="28" t="s">
        <v>490</v>
      </c>
      <c r="I58" s="28" t="s">
        <v>481</v>
      </c>
      <c r="J58" s="28" t="s">
        <v>495</v>
      </c>
      <c r="K58" s="28" t="s">
        <v>470</v>
      </c>
      <c r="L58" s="28" t="s">
        <v>471</v>
      </c>
      <c r="M58" s="28" t="s">
        <v>194</v>
      </c>
      <c r="N58" s="28"/>
      <c r="O58" s="28">
        <f t="shared" si="0"/>
        <v>-3</v>
      </c>
      <c r="P58" s="28">
        <f t="shared" si="1"/>
        <v>-1</v>
      </c>
      <c r="Q58" s="28">
        <f t="shared" si="2"/>
        <v>-1</v>
      </c>
      <c r="R58" s="28">
        <f t="shared" si="3"/>
        <v>0</v>
      </c>
      <c r="S58" s="28">
        <f t="shared" si="4"/>
        <v>0</v>
      </c>
      <c r="T58" s="28">
        <f t="shared" si="5"/>
        <v>1</v>
      </c>
      <c r="U58" s="28">
        <f t="shared" si="6"/>
        <v>-1</v>
      </c>
      <c r="V58" s="28">
        <f t="shared" si="7"/>
        <v>-1</v>
      </c>
      <c r="W58" s="28">
        <f t="shared" si="8"/>
        <v>-1</v>
      </c>
      <c r="X58" s="28">
        <f t="shared" si="9"/>
        <v>1</v>
      </c>
      <c r="Y58" s="28">
        <f t="shared" si="10"/>
        <v>0</v>
      </c>
    </row>
    <row r="59" spans="1:25" x14ac:dyDescent="0.25">
      <c r="A59" s="32">
        <v>45493.694870219908</v>
      </c>
      <c r="C59" s="28" t="s">
        <v>477</v>
      </c>
      <c r="D59" s="28" t="s">
        <v>478</v>
      </c>
      <c r="E59" s="28" t="s">
        <v>493</v>
      </c>
      <c r="F59" s="28" t="s">
        <v>479</v>
      </c>
      <c r="G59" s="28" t="s">
        <v>489</v>
      </c>
      <c r="H59" s="28" t="s">
        <v>468</v>
      </c>
      <c r="I59" s="28" t="s">
        <v>469</v>
      </c>
      <c r="J59" s="28" t="s">
        <v>497</v>
      </c>
      <c r="K59" s="28" t="s">
        <v>482</v>
      </c>
      <c r="L59" s="28" t="s">
        <v>483</v>
      </c>
      <c r="M59" s="28" t="s">
        <v>196</v>
      </c>
      <c r="N59" s="28"/>
      <c r="O59" s="28">
        <f t="shared" si="0"/>
        <v>4</v>
      </c>
      <c r="P59" s="28">
        <f t="shared" si="1"/>
        <v>2</v>
      </c>
      <c r="Q59" s="28">
        <f t="shared" si="2"/>
        <v>0</v>
      </c>
      <c r="R59" s="28">
        <f t="shared" si="3"/>
        <v>-1</v>
      </c>
      <c r="S59" s="28">
        <f t="shared" si="4"/>
        <v>0</v>
      </c>
      <c r="T59" s="28">
        <f t="shared" si="5"/>
        <v>1</v>
      </c>
      <c r="U59" s="28">
        <f t="shared" si="6"/>
        <v>0</v>
      </c>
      <c r="V59" s="28">
        <f t="shared" si="7"/>
        <v>1</v>
      </c>
      <c r="W59" s="28">
        <f t="shared" si="8"/>
        <v>1</v>
      </c>
      <c r="X59" s="28">
        <f t="shared" si="9"/>
        <v>-1</v>
      </c>
      <c r="Y59" s="28">
        <f t="shared" si="10"/>
        <v>1</v>
      </c>
    </row>
    <row r="60" spans="1:25" x14ac:dyDescent="0.25">
      <c r="A60" s="32">
        <v>45493.872493668983</v>
      </c>
      <c r="C60" s="28" t="s">
        <v>487</v>
      </c>
      <c r="D60" s="28" t="s">
        <v>488</v>
      </c>
      <c r="E60" s="28" t="s">
        <v>465</v>
      </c>
      <c r="F60" s="28" t="s">
        <v>466</v>
      </c>
      <c r="G60" s="28" t="s">
        <v>489</v>
      </c>
      <c r="H60" s="28" t="s">
        <v>490</v>
      </c>
      <c r="I60" s="28" t="s">
        <v>481</v>
      </c>
      <c r="J60" s="28" t="s">
        <v>495</v>
      </c>
      <c r="K60" s="28" t="s">
        <v>470</v>
      </c>
      <c r="L60" s="28" t="s">
        <v>483</v>
      </c>
      <c r="M60" s="28" t="s">
        <v>197</v>
      </c>
      <c r="N60" s="28"/>
      <c r="O60" s="28">
        <f t="shared" si="0"/>
        <v>1</v>
      </c>
      <c r="P60" s="28">
        <f t="shared" si="1"/>
        <v>1</v>
      </c>
      <c r="Q60" s="28">
        <f t="shared" si="2"/>
        <v>1</v>
      </c>
      <c r="R60" s="28">
        <f t="shared" si="3"/>
        <v>0</v>
      </c>
      <c r="S60" s="28">
        <f t="shared" si="4"/>
        <v>-1</v>
      </c>
      <c r="T60" s="28">
        <f t="shared" si="5"/>
        <v>1</v>
      </c>
      <c r="U60" s="28">
        <f t="shared" si="6"/>
        <v>-1</v>
      </c>
      <c r="V60" s="28">
        <f t="shared" si="7"/>
        <v>-1</v>
      </c>
      <c r="W60" s="28">
        <f t="shared" si="8"/>
        <v>-1</v>
      </c>
      <c r="X60" s="28">
        <f t="shared" si="9"/>
        <v>1</v>
      </c>
      <c r="Y60" s="28">
        <f t="shared" si="10"/>
        <v>1</v>
      </c>
    </row>
    <row r="61" spans="1:25" x14ac:dyDescent="0.25">
      <c r="A61" s="32">
        <v>45494.406490787034</v>
      </c>
      <c r="C61" s="28" t="s">
        <v>487</v>
      </c>
      <c r="D61" s="28" t="s">
        <v>478</v>
      </c>
      <c r="E61" s="28" t="s">
        <v>465</v>
      </c>
      <c r="F61" s="28" t="s">
        <v>466</v>
      </c>
      <c r="G61" s="28" t="s">
        <v>489</v>
      </c>
      <c r="H61" s="28" t="s">
        <v>490</v>
      </c>
      <c r="I61" s="28" t="s">
        <v>481</v>
      </c>
      <c r="J61" s="28" t="s">
        <v>495</v>
      </c>
      <c r="K61" s="28" t="s">
        <v>470</v>
      </c>
      <c r="L61" s="28" t="s">
        <v>494</v>
      </c>
      <c r="M61" s="28" t="s">
        <v>199</v>
      </c>
      <c r="N61" s="28"/>
      <c r="O61" s="28">
        <f t="shared" si="0"/>
        <v>1</v>
      </c>
      <c r="P61" s="28">
        <f t="shared" si="1"/>
        <v>1</v>
      </c>
      <c r="Q61" s="28">
        <f t="shared" si="2"/>
        <v>0</v>
      </c>
      <c r="R61" s="28">
        <f t="shared" si="3"/>
        <v>0</v>
      </c>
      <c r="S61" s="28">
        <f t="shared" si="4"/>
        <v>-1</v>
      </c>
      <c r="T61" s="28">
        <f t="shared" si="5"/>
        <v>1</v>
      </c>
      <c r="U61" s="28">
        <f t="shared" si="6"/>
        <v>-1</v>
      </c>
      <c r="V61" s="28">
        <f t="shared" si="7"/>
        <v>-1</v>
      </c>
      <c r="W61" s="28">
        <f t="shared" si="8"/>
        <v>-1</v>
      </c>
      <c r="X61" s="28">
        <f t="shared" si="9"/>
        <v>1</v>
      </c>
      <c r="Y61" s="28">
        <f t="shared" si="10"/>
        <v>2</v>
      </c>
    </row>
    <row r="62" spans="1:25" x14ac:dyDescent="0.25">
      <c r="A62" s="32">
        <v>45494.409820231478</v>
      </c>
      <c r="C62" s="28" t="s">
        <v>477</v>
      </c>
      <c r="D62" s="28" t="s">
        <v>478</v>
      </c>
      <c r="E62" s="28" t="s">
        <v>474</v>
      </c>
      <c r="F62" s="28" t="s">
        <v>466</v>
      </c>
      <c r="G62" s="28" t="s">
        <v>489</v>
      </c>
      <c r="H62" s="28" t="s">
        <v>468</v>
      </c>
      <c r="I62" s="28" t="s">
        <v>469</v>
      </c>
      <c r="J62" s="28" t="s">
        <v>495</v>
      </c>
      <c r="K62" s="28" t="s">
        <v>470</v>
      </c>
      <c r="L62" s="28" t="s">
        <v>494</v>
      </c>
      <c r="M62" s="28" t="s">
        <v>198</v>
      </c>
      <c r="N62" s="28"/>
      <c r="O62" s="28">
        <f t="shared" si="0"/>
        <v>8</v>
      </c>
      <c r="P62" s="28">
        <f t="shared" si="1"/>
        <v>2</v>
      </c>
      <c r="Q62" s="28">
        <f t="shared" si="2"/>
        <v>0</v>
      </c>
      <c r="R62" s="28">
        <f t="shared" si="3"/>
        <v>1</v>
      </c>
      <c r="S62" s="28">
        <f t="shared" si="4"/>
        <v>-1</v>
      </c>
      <c r="T62" s="28">
        <f t="shared" si="5"/>
        <v>1</v>
      </c>
      <c r="U62" s="28">
        <f t="shared" si="6"/>
        <v>0</v>
      </c>
      <c r="V62" s="28">
        <f t="shared" si="7"/>
        <v>1</v>
      </c>
      <c r="W62" s="28">
        <f t="shared" si="8"/>
        <v>1</v>
      </c>
      <c r="X62" s="28">
        <f t="shared" si="9"/>
        <v>1</v>
      </c>
      <c r="Y62" s="28">
        <f t="shared" si="10"/>
        <v>2</v>
      </c>
    </row>
    <row r="63" spans="1:25" x14ac:dyDescent="0.25">
      <c r="A63" s="32">
        <v>45494.420796527775</v>
      </c>
      <c r="C63" s="28" t="s">
        <v>463</v>
      </c>
      <c r="D63" s="28" t="s">
        <v>478</v>
      </c>
      <c r="E63" s="28" t="s">
        <v>465</v>
      </c>
      <c r="F63" s="28" t="s">
        <v>479</v>
      </c>
      <c r="G63" s="28" t="s">
        <v>489</v>
      </c>
      <c r="H63" s="28" t="s">
        <v>490</v>
      </c>
      <c r="I63" s="28" t="s">
        <v>481</v>
      </c>
      <c r="J63" s="28" t="s">
        <v>495</v>
      </c>
      <c r="K63" s="28" t="s">
        <v>470</v>
      </c>
      <c r="L63" s="28" t="s">
        <v>483</v>
      </c>
      <c r="M63" s="28" t="s">
        <v>200</v>
      </c>
      <c r="N63" s="28"/>
      <c r="O63" s="28">
        <f t="shared" si="0"/>
        <v>-1</v>
      </c>
      <c r="P63" s="28">
        <f t="shared" si="1"/>
        <v>-1</v>
      </c>
      <c r="Q63" s="28">
        <f t="shared" si="2"/>
        <v>0</v>
      </c>
      <c r="R63" s="28">
        <f t="shared" si="3"/>
        <v>0</v>
      </c>
      <c r="S63" s="28">
        <f t="shared" si="4"/>
        <v>0</v>
      </c>
      <c r="T63" s="28">
        <f t="shared" si="5"/>
        <v>1</v>
      </c>
      <c r="U63" s="28">
        <f t="shared" si="6"/>
        <v>-1</v>
      </c>
      <c r="V63" s="28">
        <f t="shared" si="7"/>
        <v>-1</v>
      </c>
      <c r="W63" s="28">
        <f t="shared" si="8"/>
        <v>-1</v>
      </c>
      <c r="X63" s="28">
        <f t="shared" si="9"/>
        <v>1</v>
      </c>
      <c r="Y63" s="28">
        <f t="shared" si="10"/>
        <v>1</v>
      </c>
    </row>
    <row r="64" spans="1:25" x14ac:dyDescent="0.25">
      <c r="A64" s="32">
        <v>45494.463433923607</v>
      </c>
      <c r="C64" s="28" t="s">
        <v>487</v>
      </c>
      <c r="D64" s="28" t="s">
        <v>472</v>
      </c>
      <c r="E64" s="28" t="s">
        <v>465</v>
      </c>
      <c r="F64" s="28" t="s">
        <v>479</v>
      </c>
      <c r="G64" s="28" t="s">
        <v>475</v>
      </c>
      <c r="H64" s="28" t="s">
        <v>468</v>
      </c>
      <c r="I64" s="28" t="s">
        <v>481</v>
      </c>
      <c r="J64" s="28" t="s">
        <v>495</v>
      </c>
      <c r="K64" s="28" t="s">
        <v>470</v>
      </c>
      <c r="L64" s="28" t="s">
        <v>494</v>
      </c>
      <c r="M64" s="28" t="s">
        <v>201</v>
      </c>
      <c r="N64" s="28"/>
      <c r="O64" s="28">
        <f t="shared" si="0"/>
        <v>1</v>
      </c>
      <c r="P64" s="28">
        <f t="shared" si="1"/>
        <v>1</v>
      </c>
      <c r="Q64" s="28">
        <f t="shared" si="2"/>
        <v>-1</v>
      </c>
      <c r="R64" s="28">
        <f t="shared" si="3"/>
        <v>0</v>
      </c>
      <c r="S64" s="28">
        <f t="shared" si="4"/>
        <v>0</v>
      </c>
      <c r="T64" s="28">
        <f t="shared" si="5"/>
        <v>0</v>
      </c>
      <c r="U64" s="28">
        <f t="shared" si="6"/>
        <v>0</v>
      </c>
      <c r="V64" s="28">
        <f t="shared" si="7"/>
        <v>-1</v>
      </c>
      <c r="W64" s="28">
        <f t="shared" si="8"/>
        <v>-1</v>
      </c>
      <c r="X64" s="28">
        <f t="shared" si="9"/>
        <v>1</v>
      </c>
      <c r="Y64" s="28">
        <f t="shared" si="10"/>
        <v>2</v>
      </c>
    </row>
    <row r="65" spans="1:25" x14ac:dyDescent="0.25">
      <c r="A65" s="32">
        <v>45494.503652326384</v>
      </c>
      <c r="C65" s="28" t="s">
        <v>487</v>
      </c>
      <c r="D65" s="28" t="s">
        <v>472</v>
      </c>
      <c r="E65" s="28" t="s">
        <v>465</v>
      </c>
      <c r="F65" s="28" t="s">
        <v>479</v>
      </c>
      <c r="G65" s="28" t="s">
        <v>489</v>
      </c>
      <c r="H65" s="28" t="s">
        <v>490</v>
      </c>
      <c r="I65" s="28" t="s">
        <v>485</v>
      </c>
      <c r="J65" s="28" t="s">
        <v>495</v>
      </c>
      <c r="K65" s="28" t="s">
        <v>482</v>
      </c>
      <c r="L65" s="28" t="s">
        <v>483</v>
      </c>
      <c r="M65" s="28" t="s">
        <v>202</v>
      </c>
      <c r="N65" s="28"/>
      <c r="O65" s="28">
        <f t="shared" si="0"/>
        <v>4</v>
      </c>
      <c r="P65" s="28">
        <f t="shared" si="1"/>
        <v>1</v>
      </c>
      <c r="Q65" s="28">
        <f t="shared" si="2"/>
        <v>-1</v>
      </c>
      <c r="R65" s="28">
        <f t="shared" si="3"/>
        <v>0</v>
      </c>
      <c r="S65" s="28">
        <f t="shared" si="4"/>
        <v>0</v>
      </c>
      <c r="T65" s="28">
        <f t="shared" si="5"/>
        <v>1</v>
      </c>
      <c r="U65" s="28">
        <f t="shared" si="6"/>
        <v>-1</v>
      </c>
      <c r="V65" s="28">
        <f t="shared" si="7"/>
        <v>2</v>
      </c>
      <c r="W65" s="28">
        <f t="shared" si="8"/>
        <v>2</v>
      </c>
      <c r="X65" s="28">
        <f t="shared" si="9"/>
        <v>-1</v>
      </c>
      <c r="Y65" s="28">
        <f t="shared" si="10"/>
        <v>1</v>
      </c>
    </row>
    <row r="66" spans="1:25" x14ac:dyDescent="0.25">
      <c r="A66" s="32">
        <v>45495.46517732639</v>
      </c>
      <c r="C66" s="28" t="s">
        <v>477</v>
      </c>
      <c r="D66" s="28" t="s">
        <v>472</v>
      </c>
      <c r="E66" s="28" t="s">
        <v>465</v>
      </c>
      <c r="F66" s="28" t="s">
        <v>466</v>
      </c>
      <c r="G66" s="28" t="s">
        <v>489</v>
      </c>
      <c r="H66" s="28" t="s">
        <v>490</v>
      </c>
      <c r="I66" s="28" t="s">
        <v>481</v>
      </c>
      <c r="J66" s="28" t="s">
        <v>495</v>
      </c>
      <c r="K66" s="28" t="s">
        <v>482</v>
      </c>
      <c r="L66" s="28" t="s">
        <v>494</v>
      </c>
      <c r="M66" s="28" t="s">
        <v>203</v>
      </c>
      <c r="N66" s="28"/>
      <c r="O66" s="28">
        <f t="shared" si="0"/>
        <v>-1</v>
      </c>
      <c r="P66" s="28">
        <f t="shared" si="1"/>
        <v>2</v>
      </c>
      <c r="Q66" s="28">
        <f t="shared" si="2"/>
        <v>-1</v>
      </c>
      <c r="R66" s="28">
        <f t="shared" si="3"/>
        <v>0</v>
      </c>
      <c r="S66" s="28">
        <f t="shared" si="4"/>
        <v>-1</v>
      </c>
      <c r="T66" s="28">
        <f t="shared" si="5"/>
        <v>1</v>
      </c>
      <c r="U66" s="28">
        <f t="shared" si="6"/>
        <v>-1</v>
      </c>
      <c r="V66" s="28">
        <f t="shared" si="7"/>
        <v>-1</v>
      </c>
      <c r="W66" s="28">
        <f t="shared" si="8"/>
        <v>-1</v>
      </c>
      <c r="X66" s="28">
        <f t="shared" si="9"/>
        <v>-1</v>
      </c>
      <c r="Y66" s="28">
        <f t="shared" si="10"/>
        <v>2</v>
      </c>
    </row>
    <row r="67" spans="1:25" x14ac:dyDescent="0.25">
      <c r="A67" s="32">
        <v>45495.545601053236</v>
      </c>
      <c r="C67" s="28" t="s">
        <v>463</v>
      </c>
      <c r="D67" s="28" t="s">
        <v>478</v>
      </c>
      <c r="E67" s="28" t="s">
        <v>465</v>
      </c>
      <c r="F67" s="28" t="s">
        <v>479</v>
      </c>
      <c r="G67" s="28" t="s">
        <v>489</v>
      </c>
      <c r="H67" s="28" t="s">
        <v>490</v>
      </c>
      <c r="I67" s="28" t="s">
        <v>481</v>
      </c>
      <c r="J67" s="28" t="s">
        <v>495</v>
      </c>
      <c r="K67" s="28" t="s">
        <v>470</v>
      </c>
      <c r="L67" s="28" t="s">
        <v>483</v>
      </c>
      <c r="M67" s="28" t="s">
        <v>204</v>
      </c>
      <c r="N67" s="28"/>
      <c r="O67" s="28">
        <f t="shared" si="0"/>
        <v>-1</v>
      </c>
      <c r="P67" s="28">
        <f t="shared" si="1"/>
        <v>-1</v>
      </c>
      <c r="Q67" s="28">
        <f t="shared" si="2"/>
        <v>0</v>
      </c>
      <c r="R67" s="28">
        <f t="shared" si="3"/>
        <v>0</v>
      </c>
      <c r="S67" s="28">
        <f t="shared" si="4"/>
        <v>0</v>
      </c>
      <c r="T67" s="28">
        <f t="shared" si="5"/>
        <v>1</v>
      </c>
      <c r="U67" s="28">
        <f t="shared" si="6"/>
        <v>-1</v>
      </c>
      <c r="V67" s="28">
        <f t="shared" si="7"/>
        <v>-1</v>
      </c>
      <c r="W67" s="28">
        <f t="shared" si="8"/>
        <v>-1</v>
      </c>
      <c r="X67" s="28">
        <f t="shared" si="9"/>
        <v>1</v>
      </c>
      <c r="Y67" s="28">
        <f t="shared" si="10"/>
        <v>1</v>
      </c>
    </row>
    <row r="68" spans="1:25" x14ac:dyDescent="0.25">
      <c r="A68" s="32">
        <v>45495.559769282409</v>
      </c>
      <c r="C68" s="28" t="s">
        <v>477</v>
      </c>
      <c r="D68" s="28" t="s">
        <v>488</v>
      </c>
      <c r="E68" s="28" t="s">
        <v>465</v>
      </c>
      <c r="F68" s="28" t="s">
        <v>466</v>
      </c>
      <c r="G68" s="28" t="s">
        <v>489</v>
      </c>
      <c r="H68" s="28" t="s">
        <v>490</v>
      </c>
      <c r="I68" s="28" t="s">
        <v>481</v>
      </c>
      <c r="J68" s="28" t="s">
        <v>495</v>
      </c>
      <c r="K68" s="28" t="s">
        <v>470</v>
      </c>
      <c r="L68" s="28" t="s">
        <v>494</v>
      </c>
      <c r="M68" s="28" t="s">
        <v>205</v>
      </c>
      <c r="N68" s="28"/>
      <c r="O68" s="28">
        <f t="shared" si="0"/>
        <v>3</v>
      </c>
      <c r="P68" s="28">
        <f t="shared" si="1"/>
        <v>2</v>
      </c>
      <c r="Q68" s="28">
        <f t="shared" si="2"/>
        <v>1</v>
      </c>
      <c r="R68" s="28">
        <f t="shared" si="3"/>
        <v>0</v>
      </c>
      <c r="S68" s="28">
        <f t="shared" si="4"/>
        <v>-1</v>
      </c>
      <c r="T68" s="28">
        <f t="shared" si="5"/>
        <v>1</v>
      </c>
      <c r="U68" s="28">
        <f t="shared" si="6"/>
        <v>-1</v>
      </c>
      <c r="V68" s="28">
        <f t="shared" si="7"/>
        <v>-1</v>
      </c>
      <c r="W68" s="28">
        <f t="shared" si="8"/>
        <v>-1</v>
      </c>
      <c r="X68" s="28">
        <f t="shared" si="9"/>
        <v>1</v>
      </c>
      <c r="Y68" s="28">
        <f t="shared" si="10"/>
        <v>2</v>
      </c>
    </row>
    <row r="69" spans="1:25" x14ac:dyDescent="0.25">
      <c r="A69" s="32">
        <v>45495.612353229168</v>
      </c>
      <c r="C69" s="28" t="s">
        <v>477</v>
      </c>
      <c r="D69" s="28" t="s">
        <v>472</v>
      </c>
      <c r="E69" s="28" t="s">
        <v>474</v>
      </c>
      <c r="F69" s="28" t="s">
        <v>474</v>
      </c>
      <c r="G69" s="28" t="s">
        <v>489</v>
      </c>
      <c r="H69" s="28" t="s">
        <v>490</v>
      </c>
      <c r="I69" s="28" t="s">
        <v>481</v>
      </c>
      <c r="J69" s="28" t="s">
        <v>496</v>
      </c>
      <c r="K69" s="28" t="s">
        <v>482</v>
      </c>
      <c r="L69" s="28" t="s">
        <v>483</v>
      </c>
      <c r="M69" s="28" t="s">
        <v>501</v>
      </c>
      <c r="N69" s="28"/>
      <c r="O69" s="28">
        <f t="shared" si="0"/>
        <v>1</v>
      </c>
      <c r="P69" s="28">
        <f t="shared" si="1"/>
        <v>2</v>
      </c>
      <c r="Q69" s="28">
        <f t="shared" si="2"/>
        <v>-1</v>
      </c>
      <c r="R69" s="28">
        <f t="shared" si="3"/>
        <v>1</v>
      </c>
      <c r="S69" s="28">
        <f t="shared" si="4"/>
        <v>1</v>
      </c>
      <c r="T69" s="28">
        <f t="shared" si="5"/>
        <v>1</v>
      </c>
      <c r="U69" s="28">
        <f t="shared" si="6"/>
        <v>-1</v>
      </c>
      <c r="V69" s="28">
        <f t="shared" si="7"/>
        <v>-1</v>
      </c>
      <c r="W69" s="28">
        <f t="shared" si="8"/>
        <v>-1</v>
      </c>
      <c r="X69" s="28">
        <f t="shared" si="9"/>
        <v>-1</v>
      </c>
      <c r="Y69" s="28">
        <f t="shared" si="10"/>
        <v>1</v>
      </c>
    </row>
    <row r="70" spans="1:25" x14ac:dyDescent="0.25">
      <c r="A70" s="32">
        <v>45495.684893715283</v>
      </c>
      <c r="C70" s="28" t="s">
        <v>463</v>
      </c>
      <c r="D70" s="28" t="s">
        <v>478</v>
      </c>
      <c r="E70" s="28" t="s">
        <v>465</v>
      </c>
      <c r="F70" s="28" t="s">
        <v>466</v>
      </c>
      <c r="G70" s="28" t="s">
        <v>489</v>
      </c>
      <c r="H70" s="28" t="s">
        <v>490</v>
      </c>
      <c r="I70" s="28" t="s">
        <v>469</v>
      </c>
      <c r="J70" s="28" t="s">
        <v>495</v>
      </c>
      <c r="K70" s="28" t="s">
        <v>491</v>
      </c>
      <c r="L70" s="28" t="s">
        <v>483</v>
      </c>
      <c r="M70" s="28" t="s">
        <v>207</v>
      </c>
      <c r="N70" s="28"/>
      <c r="O70" s="28">
        <f t="shared" si="0"/>
        <v>1</v>
      </c>
      <c r="P70" s="28">
        <f t="shared" si="1"/>
        <v>-1</v>
      </c>
      <c r="Q70" s="28">
        <f t="shared" si="2"/>
        <v>0</v>
      </c>
      <c r="R70" s="28">
        <f t="shared" si="3"/>
        <v>0</v>
      </c>
      <c r="S70" s="28">
        <f t="shared" si="4"/>
        <v>-1</v>
      </c>
      <c r="T70" s="28">
        <f t="shared" si="5"/>
        <v>1</v>
      </c>
      <c r="U70" s="28">
        <f t="shared" si="6"/>
        <v>-1</v>
      </c>
      <c r="V70" s="28">
        <f t="shared" si="7"/>
        <v>1</v>
      </c>
      <c r="W70" s="28">
        <f t="shared" si="8"/>
        <v>1</v>
      </c>
      <c r="X70" s="28">
        <f t="shared" si="9"/>
        <v>0</v>
      </c>
      <c r="Y70" s="28">
        <f t="shared" si="10"/>
        <v>1</v>
      </c>
    </row>
    <row r="71" spans="1:25" x14ac:dyDescent="0.25">
      <c r="A71" s="32">
        <v>45495.688464421299</v>
      </c>
      <c r="C71" s="28" t="s">
        <v>463</v>
      </c>
      <c r="D71" s="28" t="s">
        <v>472</v>
      </c>
      <c r="E71" s="28" t="s">
        <v>465</v>
      </c>
      <c r="F71" s="28" t="s">
        <v>466</v>
      </c>
      <c r="G71" s="28" t="s">
        <v>475</v>
      </c>
      <c r="H71" s="28" t="s">
        <v>468</v>
      </c>
      <c r="I71" s="28" t="s">
        <v>481</v>
      </c>
      <c r="J71" s="28" t="s">
        <v>497</v>
      </c>
      <c r="K71" s="28" t="s">
        <v>482</v>
      </c>
      <c r="L71" s="28" t="s">
        <v>494</v>
      </c>
      <c r="M71" s="28" t="s">
        <v>208</v>
      </c>
      <c r="N71" s="28"/>
      <c r="O71" s="28">
        <f t="shared" si="0"/>
        <v>-4</v>
      </c>
      <c r="P71" s="28">
        <f t="shared" si="1"/>
        <v>-1</v>
      </c>
      <c r="Q71" s="28">
        <f t="shared" si="2"/>
        <v>-1</v>
      </c>
      <c r="R71" s="28">
        <f t="shared" si="3"/>
        <v>0</v>
      </c>
      <c r="S71" s="28">
        <f t="shared" si="4"/>
        <v>-1</v>
      </c>
      <c r="T71" s="28">
        <f t="shared" si="5"/>
        <v>0</v>
      </c>
      <c r="U71" s="28">
        <f t="shared" si="6"/>
        <v>0</v>
      </c>
      <c r="V71" s="28">
        <f t="shared" si="7"/>
        <v>-1</v>
      </c>
      <c r="W71" s="28">
        <f t="shared" si="8"/>
        <v>-1</v>
      </c>
      <c r="X71" s="28">
        <f t="shared" si="9"/>
        <v>-1</v>
      </c>
      <c r="Y71" s="28">
        <f t="shared" si="10"/>
        <v>2</v>
      </c>
    </row>
    <row r="72" spans="1:25" x14ac:dyDescent="0.25">
      <c r="A72" s="32">
        <v>45495.7045340162</v>
      </c>
      <c r="C72" s="28" t="s">
        <v>463</v>
      </c>
      <c r="D72" s="28" t="s">
        <v>472</v>
      </c>
      <c r="E72" s="28" t="s">
        <v>465</v>
      </c>
      <c r="F72" s="28" t="s">
        <v>466</v>
      </c>
      <c r="G72" s="28" t="s">
        <v>475</v>
      </c>
      <c r="H72" s="28" t="s">
        <v>468</v>
      </c>
      <c r="I72" s="28" t="s">
        <v>481</v>
      </c>
      <c r="J72" s="28" t="s">
        <v>495</v>
      </c>
      <c r="K72" s="28" t="s">
        <v>470</v>
      </c>
      <c r="L72" s="28" t="s">
        <v>483</v>
      </c>
      <c r="M72" s="28" t="s">
        <v>209</v>
      </c>
      <c r="N72" s="28"/>
      <c r="O72" s="28">
        <f t="shared" si="0"/>
        <v>-3</v>
      </c>
      <c r="P72" s="28">
        <f t="shared" si="1"/>
        <v>-1</v>
      </c>
      <c r="Q72" s="28">
        <f t="shared" si="2"/>
        <v>-1</v>
      </c>
      <c r="R72" s="28">
        <f t="shared" si="3"/>
        <v>0</v>
      </c>
      <c r="S72" s="28">
        <f t="shared" si="4"/>
        <v>-1</v>
      </c>
      <c r="T72" s="28">
        <f t="shared" si="5"/>
        <v>0</v>
      </c>
      <c r="U72" s="28">
        <f t="shared" si="6"/>
        <v>0</v>
      </c>
      <c r="V72" s="28">
        <f t="shared" si="7"/>
        <v>-1</v>
      </c>
      <c r="W72" s="28">
        <f t="shared" si="8"/>
        <v>-1</v>
      </c>
      <c r="X72" s="28">
        <f t="shared" si="9"/>
        <v>1</v>
      </c>
      <c r="Y72" s="28">
        <f t="shared" si="10"/>
        <v>1</v>
      </c>
    </row>
    <row r="73" spans="1:25" x14ac:dyDescent="0.25">
      <c r="A73" s="32">
        <v>45495.718900277774</v>
      </c>
      <c r="C73" s="28" t="s">
        <v>487</v>
      </c>
      <c r="D73" s="28" t="s">
        <v>478</v>
      </c>
      <c r="E73" s="28" t="s">
        <v>465</v>
      </c>
      <c r="F73" s="28" t="s">
        <v>466</v>
      </c>
      <c r="G73" s="28" t="s">
        <v>489</v>
      </c>
      <c r="H73" s="28" t="s">
        <v>490</v>
      </c>
      <c r="I73" s="28" t="s">
        <v>481</v>
      </c>
      <c r="J73" s="28" t="s">
        <v>495</v>
      </c>
      <c r="K73" s="28" t="s">
        <v>482</v>
      </c>
      <c r="L73" s="28" t="s">
        <v>483</v>
      </c>
      <c r="M73" s="28" t="s">
        <v>210</v>
      </c>
      <c r="N73" s="28"/>
      <c r="O73" s="28">
        <f t="shared" si="0"/>
        <v>-2</v>
      </c>
      <c r="P73" s="28">
        <f t="shared" si="1"/>
        <v>1</v>
      </c>
      <c r="Q73" s="28">
        <f t="shared" si="2"/>
        <v>0</v>
      </c>
      <c r="R73" s="28">
        <f t="shared" si="3"/>
        <v>0</v>
      </c>
      <c r="S73" s="28">
        <f t="shared" si="4"/>
        <v>-1</v>
      </c>
      <c r="T73" s="28">
        <f t="shared" si="5"/>
        <v>1</v>
      </c>
      <c r="U73" s="28">
        <f t="shared" si="6"/>
        <v>-1</v>
      </c>
      <c r="V73" s="28">
        <f t="shared" si="7"/>
        <v>-1</v>
      </c>
      <c r="W73" s="28">
        <f t="shared" si="8"/>
        <v>-1</v>
      </c>
      <c r="X73" s="28">
        <f t="shared" si="9"/>
        <v>-1</v>
      </c>
      <c r="Y73" s="28">
        <f t="shared" si="10"/>
        <v>1</v>
      </c>
    </row>
    <row r="74" spans="1:25" x14ac:dyDescent="0.25">
      <c r="A74" s="32">
        <v>45495.791238541671</v>
      </c>
      <c r="C74" s="28" t="s">
        <v>487</v>
      </c>
      <c r="D74" s="28" t="s">
        <v>478</v>
      </c>
      <c r="E74" s="28" t="s">
        <v>465</v>
      </c>
      <c r="F74" s="28" t="s">
        <v>466</v>
      </c>
      <c r="G74" s="28" t="s">
        <v>475</v>
      </c>
      <c r="H74" s="28" t="s">
        <v>490</v>
      </c>
      <c r="I74" s="28" t="s">
        <v>476</v>
      </c>
      <c r="J74" s="28" t="s">
        <v>495</v>
      </c>
      <c r="K74" s="28" t="s">
        <v>482</v>
      </c>
      <c r="L74" s="28" t="s">
        <v>483</v>
      </c>
      <c r="M74" s="28" t="s">
        <v>211</v>
      </c>
      <c r="N74" s="28"/>
      <c r="O74" s="28">
        <f t="shared" si="0"/>
        <v>-1</v>
      </c>
      <c r="P74" s="28">
        <f t="shared" si="1"/>
        <v>1</v>
      </c>
      <c r="Q74" s="28">
        <f t="shared" si="2"/>
        <v>0</v>
      </c>
      <c r="R74" s="28">
        <f t="shared" si="3"/>
        <v>0</v>
      </c>
      <c r="S74" s="28">
        <f t="shared" si="4"/>
        <v>-1</v>
      </c>
      <c r="T74" s="28">
        <f t="shared" si="5"/>
        <v>0</v>
      </c>
      <c r="U74" s="28">
        <f t="shared" si="6"/>
        <v>-1</v>
      </c>
      <c r="V74" s="28">
        <f t="shared" si="7"/>
        <v>0</v>
      </c>
      <c r="W74" s="28">
        <f t="shared" si="8"/>
        <v>0</v>
      </c>
      <c r="X74" s="28">
        <f t="shared" si="9"/>
        <v>-1</v>
      </c>
      <c r="Y74" s="28">
        <f t="shared" si="10"/>
        <v>1</v>
      </c>
    </row>
    <row r="75" spans="1:25" x14ac:dyDescent="0.25">
      <c r="A75" s="32">
        <v>45496.390707893515</v>
      </c>
      <c r="C75" s="28" t="s">
        <v>463</v>
      </c>
      <c r="D75" s="28" t="s">
        <v>478</v>
      </c>
      <c r="E75" s="28" t="s">
        <v>465</v>
      </c>
      <c r="F75" s="28" t="s">
        <v>479</v>
      </c>
      <c r="G75" s="28" t="s">
        <v>489</v>
      </c>
      <c r="H75" s="28" t="s">
        <v>490</v>
      </c>
      <c r="I75" s="28" t="s">
        <v>481</v>
      </c>
      <c r="J75" s="28" t="s">
        <v>495</v>
      </c>
      <c r="K75" s="28" t="s">
        <v>491</v>
      </c>
      <c r="L75" s="28" t="s">
        <v>483</v>
      </c>
      <c r="M75" s="28" t="s">
        <v>212</v>
      </c>
      <c r="N75" s="28"/>
      <c r="O75" s="28">
        <f t="shared" si="0"/>
        <v>-2</v>
      </c>
      <c r="P75" s="28">
        <f t="shared" si="1"/>
        <v>-1</v>
      </c>
      <c r="Q75" s="28">
        <f t="shared" si="2"/>
        <v>0</v>
      </c>
      <c r="R75" s="28">
        <f t="shared" si="3"/>
        <v>0</v>
      </c>
      <c r="S75" s="28">
        <f t="shared" si="4"/>
        <v>0</v>
      </c>
      <c r="T75" s="28">
        <f t="shared" si="5"/>
        <v>1</v>
      </c>
      <c r="U75" s="28">
        <f t="shared" si="6"/>
        <v>-1</v>
      </c>
      <c r="V75" s="28">
        <f t="shared" si="7"/>
        <v>-1</v>
      </c>
      <c r="W75" s="28">
        <f t="shared" si="8"/>
        <v>-1</v>
      </c>
      <c r="X75" s="28">
        <f t="shared" si="9"/>
        <v>0</v>
      </c>
      <c r="Y75" s="28">
        <f t="shared" si="10"/>
        <v>1</v>
      </c>
    </row>
    <row r="76" spans="1:25" x14ac:dyDescent="0.25">
      <c r="A76" s="32">
        <v>45496.413413599541</v>
      </c>
      <c r="C76" s="28" t="s">
        <v>477</v>
      </c>
      <c r="D76" s="28" t="s">
        <v>472</v>
      </c>
      <c r="E76" s="28" t="s">
        <v>465</v>
      </c>
      <c r="F76" s="28" t="s">
        <v>466</v>
      </c>
      <c r="G76" s="28" t="s">
        <v>489</v>
      </c>
      <c r="H76" s="28" t="s">
        <v>468</v>
      </c>
      <c r="I76" s="28" t="s">
        <v>476</v>
      </c>
      <c r="J76" s="28" t="s">
        <v>495</v>
      </c>
      <c r="K76" s="28" t="s">
        <v>491</v>
      </c>
      <c r="L76" s="28" t="s">
        <v>471</v>
      </c>
      <c r="M76" s="28" t="s">
        <v>213</v>
      </c>
      <c r="N76" s="28"/>
      <c r="O76" s="28">
        <f t="shared" si="0"/>
        <v>1</v>
      </c>
      <c r="P76" s="28">
        <f t="shared" si="1"/>
        <v>2</v>
      </c>
      <c r="Q76" s="28">
        <f t="shared" si="2"/>
        <v>-1</v>
      </c>
      <c r="R76" s="28">
        <f t="shared" si="3"/>
        <v>0</v>
      </c>
      <c r="S76" s="28">
        <f t="shared" si="4"/>
        <v>-1</v>
      </c>
      <c r="T76" s="28">
        <f t="shared" si="5"/>
        <v>1</v>
      </c>
      <c r="U76" s="28">
        <f t="shared" si="6"/>
        <v>0</v>
      </c>
      <c r="V76" s="28">
        <f t="shared" si="7"/>
        <v>0</v>
      </c>
      <c r="W76" s="28">
        <f t="shared" si="8"/>
        <v>0</v>
      </c>
      <c r="X76" s="28">
        <f t="shared" si="9"/>
        <v>0</v>
      </c>
      <c r="Y76" s="28">
        <f t="shared" si="10"/>
        <v>0</v>
      </c>
    </row>
    <row r="77" spans="1:25" x14ac:dyDescent="0.25">
      <c r="A77" s="32">
        <v>45496.42566818287</v>
      </c>
      <c r="C77" s="28" t="s">
        <v>463</v>
      </c>
      <c r="D77" s="28" t="s">
        <v>488</v>
      </c>
      <c r="E77" s="28" t="s">
        <v>473</v>
      </c>
      <c r="F77" s="28" t="s">
        <v>479</v>
      </c>
      <c r="G77" s="28" t="s">
        <v>489</v>
      </c>
      <c r="H77" s="28" t="s">
        <v>490</v>
      </c>
      <c r="I77" s="28" t="s">
        <v>481</v>
      </c>
      <c r="J77" s="28" t="s">
        <v>495</v>
      </c>
      <c r="K77" s="28" t="s">
        <v>470</v>
      </c>
      <c r="L77" s="28" t="s">
        <v>483</v>
      </c>
      <c r="M77" s="28" t="s">
        <v>214</v>
      </c>
      <c r="N77" s="28"/>
      <c r="O77" s="28">
        <f t="shared" si="0"/>
        <v>2</v>
      </c>
      <c r="P77" s="28">
        <f t="shared" si="1"/>
        <v>-1</v>
      </c>
      <c r="Q77" s="28">
        <f t="shared" si="2"/>
        <v>1</v>
      </c>
      <c r="R77" s="28">
        <f t="shared" si="3"/>
        <v>2</v>
      </c>
      <c r="S77" s="28">
        <f t="shared" si="4"/>
        <v>0</v>
      </c>
      <c r="T77" s="28">
        <f t="shared" si="5"/>
        <v>1</v>
      </c>
      <c r="U77" s="28">
        <f t="shared" si="6"/>
        <v>-1</v>
      </c>
      <c r="V77" s="28">
        <f t="shared" si="7"/>
        <v>-1</v>
      </c>
      <c r="W77" s="28">
        <f t="shared" si="8"/>
        <v>-1</v>
      </c>
      <c r="X77" s="28">
        <f t="shared" si="9"/>
        <v>1</v>
      </c>
      <c r="Y77" s="28">
        <f t="shared" si="10"/>
        <v>1</v>
      </c>
    </row>
    <row r="78" spans="1:25" x14ac:dyDescent="0.25">
      <c r="A78" s="32">
        <v>45496.475112488421</v>
      </c>
      <c r="C78" s="28" t="s">
        <v>477</v>
      </c>
      <c r="D78" s="28" t="s">
        <v>478</v>
      </c>
      <c r="E78" s="28" t="s">
        <v>473</v>
      </c>
      <c r="F78" s="28" t="s">
        <v>466</v>
      </c>
      <c r="G78" s="28" t="s">
        <v>475</v>
      </c>
      <c r="H78" s="28" t="s">
        <v>490</v>
      </c>
      <c r="I78" s="28" t="s">
        <v>476</v>
      </c>
      <c r="J78" s="28" t="s">
        <v>495</v>
      </c>
      <c r="K78" s="28" t="s">
        <v>482</v>
      </c>
      <c r="L78" s="28" t="s">
        <v>483</v>
      </c>
      <c r="M78" s="28" t="s">
        <v>215</v>
      </c>
      <c r="N78" s="28"/>
      <c r="O78" s="28">
        <f t="shared" si="0"/>
        <v>2</v>
      </c>
      <c r="P78" s="28">
        <f t="shared" si="1"/>
        <v>2</v>
      </c>
      <c r="Q78" s="28">
        <f t="shared" si="2"/>
        <v>0</v>
      </c>
      <c r="R78" s="28">
        <f t="shared" si="3"/>
        <v>2</v>
      </c>
      <c r="S78" s="28">
        <f t="shared" si="4"/>
        <v>-1</v>
      </c>
      <c r="T78" s="28">
        <f t="shared" si="5"/>
        <v>0</v>
      </c>
      <c r="U78" s="28">
        <f t="shared" si="6"/>
        <v>-1</v>
      </c>
      <c r="V78" s="28">
        <f t="shared" si="7"/>
        <v>0</v>
      </c>
      <c r="W78" s="28">
        <f t="shared" si="8"/>
        <v>0</v>
      </c>
      <c r="X78" s="28">
        <f t="shared" si="9"/>
        <v>-1</v>
      </c>
      <c r="Y78" s="28">
        <f t="shared" si="10"/>
        <v>1</v>
      </c>
    </row>
    <row r="79" spans="1:25" x14ac:dyDescent="0.25">
      <c r="A79" s="32">
        <v>45496.598456736116</v>
      </c>
      <c r="C79" s="28" t="s">
        <v>477</v>
      </c>
      <c r="D79" s="28" t="s">
        <v>478</v>
      </c>
      <c r="E79" s="28" t="s">
        <v>465</v>
      </c>
      <c r="F79" s="28" t="s">
        <v>466</v>
      </c>
      <c r="G79" s="28" t="s">
        <v>467</v>
      </c>
      <c r="H79" s="28" t="s">
        <v>490</v>
      </c>
      <c r="I79" s="28" t="s">
        <v>469</v>
      </c>
      <c r="J79" s="28" t="s">
        <v>496</v>
      </c>
      <c r="K79" s="28" t="s">
        <v>470</v>
      </c>
      <c r="L79" s="28" t="s">
        <v>483</v>
      </c>
      <c r="M79" s="28" t="s">
        <v>216</v>
      </c>
      <c r="N79" s="28"/>
      <c r="O79" s="28">
        <f t="shared" si="0"/>
        <v>3</v>
      </c>
      <c r="P79" s="28">
        <f t="shared" si="1"/>
        <v>2</v>
      </c>
      <c r="Q79" s="28">
        <f t="shared" si="2"/>
        <v>0</v>
      </c>
      <c r="R79" s="28">
        <f t="shared" si="3"/>
        <v>0</v>
      </c>
      <c r="S79" s="28">
        <f t="shared" si="4"/>
        <v>-1</v>
      </c>
      <c r="T79" s="28">
        <f t="shared" si="5"/>
        <v>-1</v>
      </c>
      <c r="U79" s="28">
        <f t="shared" si="6"/>
        <v>-1</v>
      </c>
      <c r="V79" s="28">
        <f t="shared" si="7"/>
        <v>1</v>
      </c>
      <c r="W79" s="28">
        <f t="shared" si="8"/>
        <v>1</v>
      </c>
      <c r="X79" s="28">
        <f t="shared" si="9"/>
        <v>1</v>
      </c>
      <c r="Y79" s="28">
        <f t="shared" si="10"/>
        <v>1</v>
      </c>
    </row>
    <row r="80" spans="1:25" x14ac:dyDescent="0.25">
      <c r="A80" s="32">
        <v>45496.716966631946</v>
      </c>
      <c r="C80" s="28" t="s">
        <v>463</v>
      </c>
      <c r="D80" s="28" t="s">
        <v>472</v>
      </c>
      <c r="E80" s="28" t="s">
        <v>473</v>
      </c>
      <c r="F80" s="28" t="s">
        <v>466</v>
      </c>
      <c r="G80" s="28" t="s">
        <v>489</v>
      </c>
      <c r="H80" s="28" t="s">
        <v>499</v>
      </c>
      <c r="I80" s="28" t="s">
        <v>469</v>
      </c>
      <c r="J80" s="28" t="s">
        <v>495</v>
      </c>
      <c r="K80" s="28" t="s">
        <v>470</v>
      </c>
      <c r="L80" s="28" t="s">
        <v>483</v>
      </c>
      <c r="M80" s="28" t="s">
        <v>217</v>
      </c>
      <c r="N80" s="28"/>
      <c r="O80" s="28">
        <f t="shared" si="0"/>
        <v>5</v>
      </c>
      <c r="P80" s="28">
        <f t="shared" si="1"/>
        <v>-1</v>
      </c>
      <c r="Q80" s="28">
        <f t="shared" si="2"/>
        <v>-1</v>
      </c>
      <c r="R80" s="28">
        <f t="shared" si="3"/>
        <v>2</v>
      </c>
      <c r="S80" s="28">
        <f t="shared" si="4"/>
        <v>-1</v>
      </c>
      <c r="T80" s="28">
        <f t="shared" si="5"/>
        <v>1</v>
      </c>
      <c r="U80" s="28">
        <f t="shared" si="6"/>
        <v>1</v>
      </c>
      <c r="V80" s="28">
        <f t="shared" si="7"/>
        <v>1</v>
      </c>
      <c r="W80" s="28">
        <f t="shared" si="8"/>
        <v>1</v>
      </c>
      <c r="X80" s="28">
        <f t="shared" si="9"/>
        <v>1</v>
      </c>
      <c r="Y80" s="28">
        <f t="shared" si="10"/>
        <v>1</v>
      </c>
    </row>
    <row r="81" spans="1:25" x14ac:dyDescent="0.25">
      <c r="A81" s="32">
        <v>45497.284632129631</v>
      </c>
      <c r="C81" s="28" t="s">
        <v>463</v>
      </c>
      <c r="D81" s="28" t="s">
        <v>472</v>
      </c>
      <c r="E81" s="28" t="s">
        <v>474</v>
      </c>
      <c r="F81" s="28" t="s">
        <v>466</v>
      </c>
      <c r="G81" s="28" t="s">
        <v>489</v>
      </c>
      <c r="H81" s="28" t="s">
        <v>490</v>
      </c>
      <c r="I81" s="28" t="s">
        <v>481</v>
      </c>
      <c r="J81" s="28" t="s">
        <v>495</v>
      </c>
      <c r="K81" s="28" t="s">
        <v>491</v>
      </c>
      <c r="L81" s="28" t="s">
        <v>483</v>
      </c>
      <c r="M81" s="28" t="s">
        <v>220</v>
      </c>
      <c r="N81" s="28"/>
      <c r="O81" s="28">
        <f t="shared" si="0"/>
        <v>-3</v>
      </c>
      <c r="P81" s="28">
        <f t="shared" si="1"/>
        <v>-1</v>
      </c>
      <c r="Q81" s="28">
        <f t="shared" si="2"/>
        <v>-1</v>
      </c>
      <c r="R81" s="28">
        <f t="shared" si="3"/>
        <v>1</v>
      </c>
      <c r="S81" s="28">
        <f t="shared" si="4"/>
        <v>-1</v>
      </c>
      <c r="T81" s="28">
        <f t="shared" si="5"/>
        <v>1</v>
      </c>
      <c r="U81" s="28">
        <f t="shared" si="6"/>
        <v>-1</v>
      </c>
      <c r="V81" s="28">
        <f t="shared" si="7"/>
        <v>-1</v>
      </c>
      <c r="W81" s="28">
        <f t="shared" si="8"/>
        <v>-1</v>
      </c>
      <c r="X81" s="28">
        <f t="shared" si="9"/>
        <v>0</v>
      </c>
      <c r="Y81" s="28">
        <f t="shared" si="10"/>
        <v>1</v>
      </c>
    </row>
    <row r="82" spans="1:25" x14ac:dyDescent="0.25">
      <c r="A82" s="32">
        <v>45497.347139965277</v>
      </c>
      <c r="C82" s="28" t="s">
        <v>463</v>
      </c>
      <c r="D82" s="28" t="s">
        <v>478</v>
      </c>
      <c r="E82" s="28" t="s">
        <v>474</v>
      </c>
      <c r="F82" s="28" t="s">
        <v>466</v>
      </c>
      <c r="G82" s="28" t="s">
        <v>489</v>
      </c>
      <c r="H82" s="28" t="s">
        <v>468</v>
      </c>
      <c r="I82" s="28" t="s">
        <v>476</v>
      </c>
      <c r="J82" s="28" t="s">
        <v>495</v>
      </c>
      <c r="K82" s="28" t="s">
        <v>482</v>
      </c>
      <c r="L82" s="28" t="s">
        <v>483</v>
      </c>
      <c r="M82" s="28" t="s">
        <v>222</v>
      </c>
      <c r="N82" s="28"/>
      <c r="O82" s="28">
        <f t="shared" si="0"/>
        <v>0</v>
      </c>
      <c r="P82" s="28">
        <f t="shared" si="1"/>
        <v>-1</v>
      </c>
      <c r="Q82" s="28">
        <f t="shared" si="2"/>
        <v>0</v>
      </c>
      <c r="R82" s="28">
        <f t="shared" si="3"/>
        <v>1</v>
      </c>
      <c r="S82" s="28">
        <f t="shared" si="4"/>
        <v>-1</v>
      </c>
      <c r="T82" s="28">
        <f t="shared" si="5"/>
        <v>1</v>
      </c>
      <c r="U82" s="28">
        <f t="shared" si="6"/>
        <v>0</v>
      </c>
      <c r="V82" s="28">
        <f t="shared" si="7"/>
        <v>0</v>
      </c>
      <c r="W82" s="28">
        <f t="shared" si="8"/>
        <v>0</v>
      </c>
      <c r="X82" s="28">
        <f t="shared" si="9"/>
        <v>-1</v>
      </c>
      <c r="Y82" s="28">
        <f t="shared" si="10"/>
        <v>1</v>
      </c>
    </row>
    <row r="83" spans="1:25" x14ac:dyDescent="0.25">
      <c r="A83" s="32">
        <v>45497.361525798609</v>
      </c>
      <c r="C83" s="28" t="s">
        <v>463</v>
      </c>
      <c r="D83" s="28" t="s">
        <v>478</v>
      </c>
      <c r="E83" s="28" t="s">
        <v>465</v>
      </c>
      <c r="F83" s="28" t="s">
        <v>479</v>
      </c>
      <c r="G83" s="28" t="s">
        <v>489</v>
      </c>
      <c r="H83" s="28" t="s">
        <v>468</v>
      </c>
      <c r="I83" s="28" t="s">
        <v>469</v>
      </c>
      <c r="J83" s="28" t="s">
        <v>495</v>
      </c>
      <c r="K83" s="28" t="s">
        <v>482</v>
      </c>
      <c r="L83" s="28" t="s">
        <v>483</v>
      </c>
      <c r="M83" s="28" t="s">
        <v>223</v>
      </c>
      <c r="N83" s="28"/>
      <c r="O83" s="28">
        <f t="shared" si="0"/>
        <v>2</v>
      </c>
      <c r="P83" s="28">
        <f t="shared" si="1"/>
        <v>-1</v>
      </c>
      <c r="Q83" s="28">
        <f t="shared" si="2"/>
        <v>0</v>
      </c>
      <c r="R83" s="28">
        <f t="shared" si="3"/>
        <v>0</v>
      </c>
      <c r="S83" s="28">
        <f t="shared" si="4"/>
        <v>0</v>
      </c>
      <c r="T83" s="28">
        <f t="shared" si="5"/>
        <v>1</v>
      </c>
      <c r="U83" s="28">
        <f t="shared" si="6"/>
        <v>0</v>
      </c>
      <c r="V83" s="28">
        <f t="shared" si="7"/>
        <v>1</v>
      </c>
      <c r="W83" s="28">
        <f t="shared" si="8"/>
        <v>1</v>
      </c>
      <c r="X83" s="28">
        <f t="shared" si="9"/>
        <v>-1</v>
      </c>
      <c r="Y83" s="28">
        <f t="shared" si="10"/>
        <v>1</v>
      </c>
    </row>
    <row r="84" spans="1:25" x14ac:dyDescent="0.25">
      <c r="A84" s="32">
        <v>45497.408451377312</v>
      </c>
      <c r="C84" s="28" t="s">
        <v>487</v>
      </c>
      <c r="D84" s="28" t="s">
        <v>478</v>
      </c>
      <c r="E84" s="28" t="s">
        <v>465</v>
      </c>
      <c r="F84" s="28" t="s">
        <v>466</v>
      </c>
      <c r="G84" s="28" t="s">
        <v>489</v>
      </c>
      <c r="H84" s="28" t="s">
        <v>490</v>
      </c>
      <c r="I84" s="28" t="s">
        <v>481</v>
      </c>
      <c r="J84" s="28" t="s">
        <v>495</v>
      </c>
      <c r="K84" s="28" t="s">
        <v>491</v>
      </c>
      <c r="L84" s="28" t="s">
        <v>483</v>
      </c>
      <c r="M84" s="28" t="s">
        <v>224</v>
      </c>
      <c r="N84" s="28"/>
      <c r="O84" s="28">
        <f t="shared" si="0"/>
        <v>-1</v>
      </c>
      <c r="P84" s="28">
        <f t="shared" si="1"/>
        <v>1</v>
      </c>
      <c r="Q84" s="28">
        <f t="shared" si="2"/>
        <v>0</v>
      </c>
      <c r="R84" s="28">
        <f t="shared" si="3"/>
        <v>0</v>
      </c>
      <c r="S84" s="28">
        <f t="shared" si="4"/>
        <v>-1</v>
      </c>
      <c r="T84" s="28">
        <f t="shared" si="5"/>
        <v>1</v>
      </c>
      <c r="U84" s="28">
        <f t="shared" si="6"/>
        <v>-1</v>
      </c>
      <c r="V84" s="28">
        <f t="shared" si="7"/>
        <v>-1</v>
      </c>
      <c r="W84" s="28">
        <f t="shared" si="8"/>
        <v>-1</v>
      </c>
      <c r="X84" s="28">
        <f t="shared" si="9"/>
        <v>0</v>
      </c>
      <c r="Y84" s="28">
        <f t="shared" si="10"/>
        <v>1</v>
      </c>
    </row>
    <row r="85" spans="1:25" x14ac:dyDescent="0.25">
      <c r="A85" s="32">
        <v>45497.432515578708</v>
      </c>
      <c r="C85" s="28" t="s">
        <v>463</v>
      </c>
      <c r="D85" s="28" t="s">
        <v>472</v>
      </c>
      <c r="E85" s="28" t="s">
        <v>473</v>
      </c>
      <c r="F85" s="28" t="s">
        <v>466</v>
      </c>
      <c r="G85" s="28" t="s">
        <v>489</v>
      </c>
      <c r="H85" s="28" t="s">
        <v>490</v>
      </c>
      <c r="I85" s="28" t="s">
        <v>485</v>
      </c>
      <c r="J85" s="28" t="s">
        <v>495</v>
      </c>
      <c r="K85" s="28" t="s">
        <v>470</v>
      </c>
      <c r="L85" s="28" t="s">
        <v>494</v>
      </c>
      <c r="M85" s="28" t="s">
        <v>225</v>
      </c>
      <c r="N85" s="28"/>
      <c r="O85" s="28">
        <f t="shared" si="0"/>
        <v>6</v>
      </c>
      <c r="P85" s="28">
        <f t="shared" si="1"/>
        <v>-1</v>
      </c>
      <c r="Q85" s="28">
        <f t="shared" si="2"/>
        <v>-1</v>
      </c>
      <c r="R85" s="28">
        <f t="shared" si="3"/>
        <v>2</v>
      </c>
      <c r="S85" s="28">
        <f t="shared" si="4"/>
        <v>-1</v>
      </c>
      <c r="T85" s="28">
        <f t="shared" si="5"/>
        <v>1</v>
      </c>
      <c r="U85" s="28">
        <f t="shared" si="6"/>
        <v>-1</v>
      </c>
      <c r="V85" s="28">
        <f t="shared" si="7"/>
        <v>2</v>
      </c>
      <c r="W85" s="28">
        <f t="shared" si="8"/>
        <v>2</v>
      </c>
      <c r="X85" s="28">
        <f t="shared" si="9"/>
        <v>1</v>
      </c>
      <c r="Y85" s="28">
        <f t="shared" si="10"/>
        <v>2</v>
      </c>
    </row>
    <row r="86" spans="1:25" x14ac:dyDescent="0.25">
      <c r="A86" s="32">
        <v>45497.455392407406</v>
      </c>
      <c r="C86" s="28" t="s">
        <v>477</v>
      </c>
      <c r="D86" s="28" t="s">
        <v>472</v>
      </c>
      <c r="E86" s="28" t="s">
        <v>465</v>
      </c>
      <c r="F86" s="28" t="s">
        <v>466</v>
      </c>
      <c r="G86" s="28" t="s">
        <v>489</v>
      </c>
      <c r="H86" s="28" t="s">
        <v>490</v>
      </c>
      <c r="I86" s="28" t="s">
        <v>469</v>
      </c>
      <c r="J86" s="28" t="s">
        <v>495</v>
      </c>
      <c r="K86" s="28" t="s">
        <v>491</v>
      </c>
      <c r="L86" s="28" t="s">
        <v>483</v>
      </c>
      <c r="M86" s="28" t="s">
        <v>226</v>
      </c>
      <c r="N86" s="28"/>
      <c r="O86" s="28">
        <f t="shared" si="0"/>
        <v>3</v>
      </c>
      <c r="P86" s="28">
        <f t="shared" si="1"/>
        <v>2</v>
      </c>
      <c r="Q86" s="28">
        <f t="shared" si="2"/>
        <v>-1</v>
      </c>
      <c r="R86" s="28">
        <f t="shared" si="3"/>
        <v>0</v>
      </c>
      <c r="S86" s="28">
        <f t="shared" si="4"/>
        <v>-1</v>
      </c>
      <c r="T86" s="28">
        <f t="shared" si="5"/>
        <v>1</v>
      </c>
      <c r="U86" s="28">
        <f t="shared" si="6"/>
        <v>-1</v>
      </c>
      <c r="V86" s="28">
        <f t="shared" si="7"/>
        <v>1</v>
      </c>
      <c r="W86" s="28">
        <f t="shared" si="8"/>
        <v>1</v>
      </c>
      <c r="X86" s="28">
        <f t="shared" si="9"/>
        <v>0</v>
      </c>
      <c r="Y86" s="28">
        <f t="shared" si="10"/>
        <v>1</v>
      </c>
    </row>
    <row r="87" spans="1:25" x14ac:dyDescent="0.25">
      <c r="A87" s="32">
        <v>45497.687716678236</v>
      </c>
      <c r="C87" s="28" t="s">
        <v>477</v>
      </c>
      <c r="D87" s="28" t="s">
        <v>478</v>
      </c>
      <c r="E87" s="28" t="s">
        <v>465</v>
      </c>
      <c r="F87" s="28" t="s">
        <v>466</v>
      </c>
      <c r="G87" s="28" t="s">
        <v>467</v>
      </c>
      <c r="H87" s="28" t="s">
        <v>490</v>
      </c>
      <c r="I87" s="28" t="s">
        <v>481</v>
      </c>
      <c r="J87" s="28" t="s">
        <v>496</v>
      </c>
      <c r="K87" s="28" t="s">
        <v>482</v>
      </c>
      <c r="L87" s="28" t="s">
        <v>483</v>
      </c>
      <c r="M87" s="28" t="s">
        <v>227</v>
      </c>
      <c r="N87" s="28"/>
      <c r="O87" s="28">
        <f t="shared" si="0"/>
        <v>-3</v>
      </c>
      <c r="P87" s="28">
        <f t="shared" si="1"/>
        <v>2</v>
      </c>
      <c r="Q87" s="28">
        <f t="shared" si="2"/>
        <v>0</v>
      </c>
      <c r="R87" s="28">
        <f t="shared" si="3"/>
        <v>0</v>
      </c>
      <c r="S87" s="28">
        <f t="shared" si="4"/>
        <v>-1</v>
      </c>
      <c r="T87" s="28">
        <f t="shared" si="5"/>
        <v>-1</v>
      </c>
      <c r="U87" s="28">
        <f t="shared" si="6"/>
        <v>-1</v>
      </c>
      <c r="V87" s="28">
        <f t="shared" si="7"/>
        <v>-1</v>
      </c>
      <c r="W87" s="28">
        <f t="shared" si="8"/>
        <v>-1</v>
      </c>
      <c r="X87" s="28">
        <f t="shared" si="9"/>
        <v>-1</v>
      </c>
      <c r="Y87" s="28">
        <f t="shared" si="10"/>
        <v>1</v>
      </c>
    </row>
    <row r="88" spans="1:25" x14ac:dyDescent="0.25">
      <c r="A88" s="32">
        <v>45497.689216250001</v>
      </c>
      <c r="C88" s="28" t="s">
        <v>463</v>
      </c>
      <c r="D88" s="28" t="s">
        <v>472</v>
      </c>
      <c r="E88" s="28" t="s">
        <v>474</v>
      </c>
      <c r="F88" s="28" t="s">
        <v>466</v>
      </c>
      <c r="G88" s="28" t="s">
        <v>489</v>
      </c>
      <c r="H88" s="28" t="s">
        <v>490</v>
      </c>
      <c r="I88" s="28" t="s">
        <v>481</v>
      </c>
      <c r="J88" s="28" t="s">
        <v>495</v>
      </c>
      <c r="K88" s="28" t="s">
        <v>482</v>
      </c>
      <c r="L88" s="28" t="s">
        <v>483</v>
      </c>
      <c r="M88" s="28" t="s">
        <v>229</v>
      </c>
      <c r="N88" s="28"/>
      <c r="O88" s="28">
        <f t="shared" si="0"/>
        <v>-4</v>
      </c>
      <c r="P88" s="28">
        <f t="shared" si="1"/>
        <v>-1</v>
      </c>
      <c r="Q88" s="28">
        <f t="shared" si="2"/>
        <v>-1</v>
      </c>
      <c r="R88" s="28">
        <f t="shared" si="3"/>
        <v>1</v>
      </c>
      <c r="S88" s="28">
        <f t="shared" si="4"/>
        <v>-1</v>
      </c>
      <c r="T88" s="28">
        <f t="shared" si="5"/>
        <v>1</v>
      </c>
      <c r="U88" s="28">
        <f t="shared" si="6"/>
        <v>-1</v>
      </c>
      <c r="V88" s="28">
        <f t="shared" si="7"/>
        <v>-1</v>
      </c>
      <c r="W88" s="28">
        <f t="shared" si="8"/>
        <v>-1</v>
      </c>
      <c r="X88" s="28">
        <f t="shared" si="9"/>
        <v>-1</v>
      </c>
      <c r="Y88" s="28">
        <f t="shared" si="10"/>
        <v>1</v>
      </c>
    </row>
    <row r="89" spans="1:25" x14ac:dyDescent="0.25">
      <c r="A89" s="32">
        <v>45497.693828217598</v>
      </c>
      <c r="C89" s="28" t="s">
        <v>477</v>
      </c>
      <c r="D89" s="28" t="s">
        <v>478</v>
      </c>
      <c r="E89" s="28" t="s">
        <v>473</v>
      </c>
      <c r="F89" s="28" t="s">
        <v>466</v>
      </c>
      <c r="G89" s="28" t="s">
        <v>489</v>
      </c>
      <c r="H89" s="28" t="s">
        <v>490</v>
      </c>
      <c r="I89" s="28" t="s">
        <v>481</v>
      </c>
      <c r="J89" s="28" t="s">
        <v>495</v>
      </c>
      <c r="K89" s="28" t="s">
        <v>470</v>
      </c>
      <c r="L89" s="28" t="s">
        <v>483</v>
      </c>
      <c r="M89" s="28" t="s">
        <v>230</v>
      </c>
      <c r="N89" s="28"/>
      <c r="O89" s="28">
        <f t="shared" si="0"/>
        <v>3</v>
      </c>
      <c r="P89" s="28">
        <f t="shared" si="1"/>
        <v>2</v>
      </c>
      <c r="Q89" s="28">
        <f t="shared" si="2"/>
        <v>0</v>
      </c>
      <c r="R89" s="28">
        <f t="shared" si="3"/>
        <v>2</v>
      </c>
      <c r="S89" s="28">
        <f t="shared" si="4"/>
        <v>-1</v>
      </c>
      <c r="T89" s="28">
        <f t="shared" si="5"/>
        <v>1</v>
      </c>
      <c r="U89" s="28">
        <f t="shared" si="6"/>
        <v>-1</v>
      </c>
      <c r="V89" s="28">
        <f t="shared" si="7"/>
        <v>-1</v>
      </c>
      <c r="W89" s="28">
        <f t="shared" si="8"/>
        <v>-1</v>
      </c>
      <c r="X89" s="28">
        <f t="shared" si="9"/>
        <v>1</v>
      </c>
      <c r="Y89" s="28">
        <f t="shared" si="10"/>
        <v>1</v>
      </c>
    </row>
    <row r="90" spans="1:25" x14ac:dyDescent="0.25">
      <c r="A90" s="32">
        <v>45497.704683842589</v>
      </c>
      <c r="C90" s="28" t="s">
        <v>477</v>
      </c>
      <c r="D90" s="28" t="s">
        <v>472</v>
      </c>
      <c r="E90" s="28" t="s">
        <v>465</v>
      </c>
      <c r="F90" s="28" t="s">
        <v>474</v>
      </c>
      <c r="G90" s="28" t="s">
        <v>489</v>
      </c>
      <c r="H90" s="28" t="s">
        <v>490</v>
      </c>
      <c r="I90" s="28" t="s">
        <v>481</v>
      </c>
      <c r="J90" s="28" t="s">
        <v>496</v>
      </c>
      <c r="K90" s="28" t="s">
        <v>491</v>
      </c>
      <c r="L90" s="28" t="s">
        <v>483</v>
      </c>
      <c r="M90" s="28" t="s">
        <v>502</v>
      </c>
      <c r="N90" s="28"/>
      <c r="O90" s="28">
        <f t="shared" si="0"/>
        <v>1</v>
      </c>
      <c r="P90" s="28">
        <f t="shared" si="1"/>
        <v>2</v>
      </c>
      <c r="Q90" s="28">
        <f t="shared" si="2"/>
        <v>-1</v>
      </c>
      <c r="R90" s="28">
        <f t="shared" si="3"/>
        <v>0</v>
      </c>
      <c r="S90" s="28">
        <f t="shared" si="4"/>
        <v>1</v>
      </c>
      <c r="T90" s="28">
        <f t="shared" si="5"/>
        <v>1</v>
      </c>
      <c r="U90" s="28">
        <f t="shared" si="6"/>
        <v>-1</v>
      </c>
      <c r="V90" s="28">
        <f t="shared" si="7"/>
        <v>-1</v>
      </c>
      <c r="W90" s="28">
        <f t="shared" si="8"/>
        <v>-1</v>
      </c>
      <c r="X90" s="28">
        <f t="shared" si="9"/>
        <v>0</v>
      </c>
      <c r="Y90" s="28">
        <f t="shared" si="10"/>
        <v>1</v>
      </c>
    </row>
    <row r="91" spans="1:25" x14ac:dyDescent="0.25">
      <c r="A91" s="32">
        <v>45497.727647777778</v>
      </c>
      <c r="C91" s="28" t="s">
        <v>463</v>
      </c>
      <c r="D91" s="28" t="s">
        <v>478</v>
      </c>
      <c r="E91" s="28" t="s">
        <v>465</v>
      </c>
      <c r="F91" s="28" t="s">
        <v>466</v>
      </c>
      <c r="G91" s="28" t="s">
        <v>489</v>
      </c>
      <c r="H91" s="28" t="s">
        <v>490</v>
      </c>
      <c r="I91" s="28" t="s">
        <v>481</v>
      </c>
      <c r="J91" s="28" t="s">
        <v>495</v>
      </c>
      <c r="K91" s="28" t="s">
        <v>470</v>
      </c>
      <c r="L91" s="28" t="s">
        <v>483</v>
      </c>
      <c r="M91" s="28" t="s">
        <v>221</v>
      </c>
      <c r="N91" s="28"/>
      <c r="O91" s="28">
        <f t="shared" si="0"/>
        <v>-2</v>
      </c>
      <c r="P91" s="28">
        <f t="shared" si="1"/>
        <v>-1</v>
      </c>
      <c r="Q91" s="28">
        <f t="shared" si="2"/>
        <v>0</v>
      </c>
      <c r="R91" s="28">
        <f t="shared" si="3"/>
        <v>0</v>
      </c>
      <c r="S91" s="28">
        <f t="shared" si="4"/>
        <v>-1</v>
      </c>
      <c r="T91" s="28">
        <f t="shared" si="5"/>
        <v>1</v>
      </c>
      <c r="U91" s="28">
        <f t="shared" si="6"/>
        <v>-1</v>
      </c>
      <c r="V91" s="28">
        <f t="shared" si="7"/>
        <v>-1</v>
      </c>
      <c r="W91" s="28">
        <f t="shared" si="8"/>
        <v>-1</v>
      </c>
      <c r="X91" s="28">
        <f t="shared" si="9"/>
        <v>1</v>
      </c>
      <c r="Y91" s="28">
        <f t="shared" si="10"/>
        <v>1</v>
      </c>
    </row>
    <row r="92" spans="1:25" x14ac:dyDescent="0.25">
      <c r="A92" s="32">
        <v>45497.809052893514</v>
      </c>
      <c r="C92" s="28" t="s">
        <v>487</v>
      </c>
      <c r="D92" s="28" t="s">
        <v>478</v>
      </c>
      <c r="E92" s="28" t="s">
        <v>473</v>
      </c>
      <c r="F92" s="28" t="s">
        <v>466</v>
      </c>
      <c r="G92" s="28" t="s">
        <v>475</v>
      </c>
      <c r="H92" s="28" t="s">
        <v>490</v>
      </c>
      <c r="I92" s="28" t="s">
        <v>485</v>
      </c>
      <c r="J92" s="28" t="s">
        <v>496</v>
      </c>
      <c r="K92" s="28" t="s">
        <v>482</v>
      </c>
      <c r="L92" s="28" t="s">
        <v>486</v>
      </c>
      <c r="M92" s="28" t="s">
        <v>232</v>
      </c>
      <c r="N92" s="28"/>
      <c r="O92" s="28">
        <f t="shared" si="0"/>
        <v>3</v>
      </c>
      <c r="P92" s="28">
        <f t="shared" si="1"/>
        <v>1</v>
      </c>
      <c r="Q92" s="28">
        <f t="shared" si="2"/>
        <v>0</v>
      </c>
      <c r="R92" s="28">
        <f t="shared" si="3"/>
        <v>2</v>
      </c>
      <c r="S92" s="28">
        <f t="shared" si="4"/>
        <v>-1</v>
      </c>
      <c r="T92" s="28">
        <f t="shared" si="5"/>
        <v>0</v>
      </c>
      <c r="U92" s="28">
        <f t="shared" si="6"/>
        <v>-1</v>
      </c>
      <c r="V92" s="28">
        <f t="shared" si="7"/>
        <v>2</v>
      </c>
      <c r="W92" s="28">
        <f t="shared" si="8"/>
        <v>2</v>
      </c>
      <c r="X92" s="28">
        <f t="shared" si="9"/>
        <v>-1</v>
      </c>
      <c r="Y92" s="28">
        <f t="shared" si="10"/>
        <v>-1</v>
      </c>
    </row>
    <row r="93" spans="1:25" x14ac:dyDescent="0.25">
      <c r="A93" s="32">
        <v>45498.456963553239</v>
      </c>
      <c r="C93" s="28" t="s">
        <v>477</v>
      </c>
      <c r="D93" s="28" t="s">
        <v>478</v>
      </c>
      <c r="E93" s="28" t="s">
        <v>465</v>
      </c>
      <c r="F93" s="28" t="s">
        <v>466</v>
      </c>
      <c r="G93" s="28" t="s">
        <v>489</v>
      </c>
      <c r="H93" s="28" t="s">
        <v>490</v>
      </c>
      <c r="I93" s="28" t="s">
        <v>469</v>
      </c>
      <c r="J93" s="28" t="s">
        <v>495</v>
      </c>
      <c r="K93" s="28" t="s">
        <v>482</v>
      </c>
      <c r="L93" s="28" t="s">
        <v>483</v>
      </c>
      <c r="M93" s="28" t="s">
        <v>233</v>
      </c>
      <c r="N93" s="28"/>
      <c r="O93" s="28">
        <f t="shared" si="0"/>
        <v>3</v>
      </c>
      <c r="P93" s="28">
        <f t="shared" si="1"/>
        <v>2</v>
      </c>
      <c r="Q93" s="28">
        <f t="shared" si="2"/>
        <v>0</v>
      </c>
      <c r="R93" s="28">
        <f t="shared" si="3"/>
        <v>0</v>
      </c>
      <c r="S93" s="28">
        <f t="shared" si="4"/>
        <v>-1</v>
      </c>
      <c r="T93" s="28">
        <f t="shared" si="5"/>
        <v>1</v>
      </c>
      <c r="U93" s="28">
        <f t="shared" si="6"/>
        <v>-1</v>
      </c>
      <c r="V93" s="28">
        <f t="shared" si="7"/>
        <v>1</v>
      </c>
      <c r="W93" s="28">
        <f t="shared" si="8"/>
        <v>1</v>
      </c>
      <c r="X93" s="28">
        <f t="shared" si="9"/>
        <v>-1</v>
      </c>
      <c r="Y93" s="28">
        <f t="shared" si="10"/>
        <v>1</v>
      </c>
    </row>
    <row r="94" spans="1:25" x14ac:dyDescent="0.25">
      <c r="A94" s="32">
        <v>45498.460974780093</v>
      </c>
      <c r="C94" s="28" t="s">
        <v>487</v>
      </c>
      <c r="D94" s="28" t="s">
        <v>478</v>
      </c>
      <c r="E94" s="28" t="s">
        <v>465</v>
      </c>
      <c r="F94" s="28" t="s">
        <v>466</v>
      </c>
      <c r="G94" s="28" t="s">
        <v>489</v>
      </c>
      <c r="H94" s="28" t="s">
        <v>490</v>
      </c>
      <c r="I94" s="28" t="s">
        <v>481</v>
      </c>
      <c r="J94" s="28" t="s">
        <v>495</v>
      </c>
      <c r="K94" s="28" t="s">
        <v>470</v>
      </c>
      <c r="L94" s="28" t="s">
        <v>483</v>
      </c>
      <c r="M94" s="28" t="s">
        <v>234</v>
      </c>
      <c r="N94" s="28"/>
      <c r="O94" s="28">
        <f t="shared" si="0"/>
        <v>0</v>
      </c>
      <c r="P94" s="28">
        <f t="shared" si="1"/>
        <v>1</v>
      </c>
      <c r="Q94" s="28">
        <f t="shared" si="2"/>
        <v>0</v>
      </c>
      <c r="R94" s="28">
        <f t="shared" si="3"/>
        <v>0</v>
      </c>
      <c r="S94" s="28">
        <f t="shared" si="4"/>
        <v>-1</v>
      </c>
      <c r="T94" s="28">
        <f t="shared" si="5"/>
        <v>1</v>
      </c>
      <c r="U94" s="28">
        <f t="shared" si="6"/>
        <v>-1</v>
      </c>
      <c r="V94" s="28">
        <f t="shared" si="7"/>
        <v>-1</v>
      </c>
      <c r="W94" s="28">
        <f t="shared" si="8"/>
        <v>-1</v>
      </c>
      <c r="X94" s="28">
        <f t="shared" si="9"/>
        <v>1</v>
      </c>
      <c r="Y94" s="28">
        <f t="shared" si="10"/>
        <v>1</v>
      </c>
    </row>
    <row r="95" spans="1:25" x14ac:dyDescent="0.25">
      <c r="A95" s="32">
        <v>45498.469291030095</v>
      </c>
      <c r="C95" s="28" t="s">
        <v>487</v>
      </c>
      <c r="D95" s="28" t="s">
        <v>478</v>
      </c>
      <c r="E95" s="28" t="s">
        <v>465</v>
      </c>
      <c r="F95" s="28" t="s">
        <v>479</v>
      </c>
      <c r="G95" s="28" t="s">
        <v>489</v>
      </c>
      <c r="H95" s="28" t="s">
        <v>490</v>
      </c>
      <c r="I95" s="28" t="s">
        <v>481</v>
      </c>
      <c r="J95" s="28" t="s">
        <v>495</v>
      </c>
      <c r="K95" s="28" t="s">
        <v>470</v>
      </c>
      <c r="L95" s="28" t="s">
        <v>494</v>
      </c>
      <c r="M95" s="28" t="s">
        <v>238</v>
      </c>
      <c r="N95" s="28"/>
      <c r="O95" s="28">
        <f t="shared" si="0"/>
        <v>2</v>
      </c>
      <c r="P95" s="28">
        <f t="shared" si="1"/>
        <v>1</v>
      </c>
      <c r="Q95" s="28">
        <f t="shared" si="2"/>
        <v>0</v>
      </c>
      <c r="R95" s="28">
        <f t="shared" si="3"/>
        <v>0</v>
      </c>
      <c r="S95" s="28">
        <f t="shared" si="4"/>
        <v>0</v>
      </c>
      <c r="T95" s="28">
        <f t="shared" si="5"/>
        <v>1</v>
      </c>
      <c r="U95" s="28">
        <f t="shared" si="6"/>
        <v>-1</v>
      </c>
      <c r="V95" s="28">
        <f t="shared" si="7"/>
        <v>-1</v>
      </c>
      <c r="W95" s="28">
        <f t="shared" si="8"/>
        <v>-1</v>
      </c>
      <c r="X95" s="28">
        <f t="shared" si="9"/>
        <v>1</v>
      </c>
      <c r="Y95" s="28">
        <f t="shared" si="10"/>
        <v>2</v>
      </c>
    </row>
    <row r="96" spans="1:25" x14ac:dyDescent="0.25">
      <c r="A96" s="32">
        <v>45498.469416921296</v>
      </c>
      <c r="C96" s="28" t="s">
        <v>487</v>
      </c>
      <c r="D96" s="28" t="s">
        <v>478</v>
      </c>
      <c r="E96" s="28" t="s">
        <v>465</v>
      </c>
      <c r="F96" s="28" t="s">
        <v>479</v>
      </c>
      <c r="G96" s="28" t="s">
        <v>489</v>
      </c>
      <c r="H96" s="28" t="s">
        <v>490</v>
      </c>
      <c r="I96" s="28" t="s">
        <v>481</v>
      </c>
      <c r="J96" s="28" t="s">
        <v>495</v>
      </c>
      <c r="K96" s="28" t="s">
        <v>470</v>
      </c>
      <c r="L96" s="28" t="s">
        <v>494</v>
      </c>
      <c r="M96" s="28" t="s">
        <v>237</v>
      </c>
      <c r="N96" s="28"/>
      <c r="O96" s="28">
        <f t="shared" si="0"/>
        <v>2</v>
      </c>
      <c r="P96" s="28">
        <f t="shared" si="1"/>
        <v>1</v>
      </c>
      <c r="Q96" s="28">
        <f t="shared" si="2"/>
        <v>0</v>
      </c>
      <c r="R96" s="28">
        <f t="shared" si="3"/>
        <v>0</v>
      </c>
      <c r="S96" s="28">
        <f t="shared" si="4"/>
        <v>0</v>
      </c>
      <c r="T96" s="28">
        <f t="shared" si="5"/>
        <v>1</v>
      </c>
      <c r="U96" s="28">
        <f t="shared" si="6"/>
        <v>-1</v>
      </c>
      <c r="V96" s="28">
        <f t="shared" si="7"/>
        <v>-1</v>
      </c>
      <c r="W96" s="28">
        <f t="shared" si="8"/>
        <v>-1</v>
      </c>
      <c r="X96" s="28">
        <f t="shared" si="9"/>
        <v>1</v>
      </c>
      <c r="Y96" s="28">
        <f t="shared" si="10"/>
        <v>2</v>
      </c>
    </row>
    <row r="97" spans="1:25" x14ac:dyDescent="0.25">
      <c r="A97" s="32">
        <v>45498.470795439818</v>
      </c>
      <c r="C97" s="28" t="s">
        <v>463</v>
      </c>
      <c r="D97" s="28" t="s">
        <v>472</v>
      </c>
      <c r="E97" s="28" t="s">
        <v>465</v>
      </c>
      <c r="F97" s="28" t="s">
        <v>466</v>
      </c>
      <c r="G97" s="28" t="s">
        <v>489</v>
      </c>
      <c r="H97" s="28" t="s">
        <v>490</v>
      </c>
      <c r="I97" s="28" t="s">
        <v>481</v>
      </c>
      <c r="J97" s="28" t="s">
        <v>495</v>
      </c>
      <c r="K97" s="28" t="s">
        <v>470</v>
      </c>
      <c r="L97" s="28" t="s">
        <v>483</v>
      </c>
      <c r="M97" s="28" t="s">
        <v>239</v>
      </c>
      <c r="N97" s="28"/>
      <c r="O97" s="28">
        <f t="shared" si="0"/>
        <v>-3</v>
      </c>
      <c r="P97" s="28">
        <f t="shared" si="1"/>
        <v>-1</v>
      </c>
      <c r="Q97" s="28">
        <f t="shared" si="2"/>
        <v>-1</v>
      </c>
      <c r="R97" s="28">
        <f t="shared" si="3"/>
        <v>0</v>
      </c>
      <c r="S97" s="28">
        <f t="shared" si="4"/>
        <v>-1</v>
      </c>
      <c r="T97" s="28">
        <f t="shared" si="5"/>
        <v>1</v>
      </c>
      <c r="U97" s="28">
        <f t="shared" si="6"/>
        <v>-1</v>
      </c>
      <c r="V97" s="28">
        <f t="shared" si="7"/>
        <v>-1</v>
      </c>
      <c r="W97" s="28">
        <f t="shared" si="8"/>
        <v>-1</v>
      </c>
      <c r="X97" s="28">
        <f t="shared" si="9"/>
        <v>1</v>
      </c>
      <c r="Y97" s="28">
        <f t="shared" si="10"/>
        <v>1</v>
      </c>
    </row>
    <row r="98" spans="1:25" x14ac:dyDescent="0.25">
      <c r="A98" s="32">
        <v>45498.472595740735</v>
      </c>
      <c r="C98" s="28" t="s">
        <v>463</v>
      </c>
      <c r="D98" s="28" t="s">
        <v>478</v>
      </c>
      <c r="E98" s="28" t="s">
        <v>465</v>
      </c>
      <c r="F98" s="28" t="s">
        <v>479</v>
      </c>
      <c r="G98" s="28" t="s">
        <v>489</v>
      </c>
      <c r="H98" s="28" t="s">
        <v>490</v>
      </c>
      <c r="I98" s="28" t="s">
        <v>481</v>
      </c>
      <c r="J98" s="28" t="s">
        <v>495</v>
      </c>
      <c r="K98" s="28" t="s">
        <v>470</v>
      </c>
      <c r="L98" s="28" t="s">
        <v>483</v>
      </c>
      <c r="M98" s="28" t="s">
        <v>235</v>
      </c>
      <c r="N98" s="28"/>
      <c r="O98" s="28">
        <f t="shared" si="0"/>
        <v>-1</v>
      </c>
      <c r="P98" s="28">
        <f t="shared" si="1"/>
        <v>-1</v>
      </c>
      <c r="Q98" s="28">
        <f t="shared" si="2"/>
        <v>0</v>
      </c>
      <c r="R98" s="28">
        <f t="shared" si="3"/>
        <v>0</v>
      </c>
      <c r="S98" s="28">
        <f t="shared" si="4"/>
        <v>0</v>
      </c>
      <c r="T98" s="28">
        <f t="shared" si="5"/>
        <v>1</v>
      </c>
      <c r="U98" s="28">
        <f t="shared" si="6"/>
        <v>-1</v>
      </c>
      <c r="V98" s="28">
        <f t="shared" si="7"/>
        <v>-1</v>
      </c>
      <c r="W98" s="28">
        <f t="shared" si="8"/>
        <v>-1</v>
      </c>
      <c r="X98" s="28">
        <f t="shared" si="9"/>
        <v>1</v>
      </c>
      <c r="Y98" s="28">
        <f t="shared" si="10"/>
        <v>1</v>
      </c>
    </row>
    <row r="99" spans="1:25" x14ac:dyDescent="0.25">
      <c r="A99" s="32">
        <v>45498.481506840282</v>
      </c>
      <c r="C99" s="28" t="s">
        <v>477</v>
      </c>
      <c r="D99" s="28" t="s">
        <v>478</v>
      </c>
      <c r="E99" s="28" t="s">
        <v>465</v>
      </c>
      <c r="F99" s="28" t="s">
        <v>466</v>
      </c>
      <c r="G99" s="28" t="s">
        <v>489</v>
      </c>
      <c r="H99" s="28" t="s">
        <v>490</v>
      </c>
      <c r="I99" s="28" t="s">
        <v>481</v>
      </c>
      <c r="J99" s="28" t="s">
        <v>495</v>
      </c>
      <c r="K99" s="28" t="s">
        <v>470</v>
      </c>
      <c r="L99" s="28" t="s">
        <v>494</v>
      </c>
      <c r="M99" s="28" t="s">
        <v>236</v>
      </c>
      <c r="N99" s="28"/>
      <c r="O99" s="28">
        <f t="shared" si="0"/>
        <v>2</v>
      </c>
      <c r="P99" s="28">
        <f t="shared" si="1"/>
        <v>2</v>
      </c>
      <c r="Q99" s="28">
        <f t="shared" si="2"/>
        <v>0</v>
      </c>
      <c r="R99" s="28">
        <f t="shared" si="3"/>
        <v>0</v>
      </c>
      <c r="S99" s="28">
        <f t="shared" si="4"/>
        <v>-1</v>
      </c>
      <c r="T99" s="28">
        <f t="shared" si="5"/>
        <v>1</v>
      </c>
      <c r="U99" s="28">
        <f t="shared" si="6"/>
        <v>-1</v>
      </c>
      <c r="V99" s="28">
        <f t="shared" si="7"/>
        <v>-1</v>
      </c>
      <c r="W99" s="28">
        <f t="shared" si="8"/>
        <v>-1</v>
      </c>
      <c r="X99" s="28">
        <f t="shared" si="9"/>
        <v>1</v>
      </c>
      <c r="Y99" s="28">
        <f t="shared" si="10"/>
        <v>2</v>
      </c>
    </row>
    <row r="100" spans="1:25" x14ac:dyDescent="0.25">
      <c r="A100" s="32">
        <v>45498.483584166665</v>
      </c>
      <c r="C100" s="28" t="s">
        <v>487</v>
      </c>
      <c r="D100" s="28" t="s">
        <v>472</v>
      </c>
      <c r="E100" s="28" t="s">
        <v>474</v>
      </c>
      <c r="F100" s="28" t="s">
        <v>466</v>
      </c>
      <c r="G100" s="28" t="s">
        <v>467</v>
      </c>
      <c r="H100" s="28" t="s">
        <v>490</v>
      </c>
      <c r="I100" s="28" t="s">
        <v>485</v>
      </c>
      <c r="J100" s="28" t="s">
        <v>495</v>
      </c>
      <c r="K100" s="28" t="s">
        <v>470</v>
      </c>
      <c r="L100" s="28" t="s">
        <v>471</v>
      </c>
      <c r="M100" s="28" t="s">
        <v>240</v>
      </c>
      <c r="N100" s="28"/>
      <c r="O100" s="28">
        <f t="shared" si="0"/>
        <v>3</v>
      </c>
      <c r="P100" s="28">
        <f t="shared" si="1"/>
        <v>1</v>
      </c>
      <c r="Q100" s="28">
        <f t="shared" si="2"/>
        <v>-1</v>
      </c>
      <c r="R100" s="28">
        <f t="shared" si="3"/>
        <v>1</v>
      </c>
      <c r="S100" s="28">
        <f t="shared" si="4"/>
        <v>-1</v>
      </c>
      <c r="T100" s="28">
        <f t="shared" si="5"/>
        <v>-1</v>
      </c>
      <c r="U100" s="28">
        <f t="shared" si="6"/>
        <v>-1</v>
      </c>
      <c r="V100" s="28">
        <f t="shared" si="7"/>
        <v>2</v>
      </c>
      <c r="W100" s="28">
        <f t="shared" si="8"/>
        <v>2</v>
      </c>
      <c r="X100" s="28">
        <f t="shared" si="9"/>
        <v>1</v>
      </c>
      <c r="Y100" s="28">
        <f t="shared" si="10"/>
        <v>0</v>
      </c>
    </row>
    <row r="101" spans="1:25" x14ac:dyDescent="0.25">
      <c r="A101" s="32">
        <v>45498.486440474539</v>
      </c>
      <c r="C101" s="28" t="s">
        <v>487</v>
      </c>
      <c r="D101" s="28" t="s">
        <v>478</v>
      </c>
      <c r="E101" s="28" t="s">
        <v>465</v>
      </c>
      <c r="F101" s="28" t="s">
        <v>466</v>
      </c>
      <c r="G101" s="28" t="s">
        <v>489</v>
      </c>
      <c r="H101" s="28" t="s">
        <v>490</v>
      </c>
      <c r="I101" s="28" t="s">
        <v>481</v>
      </c>
      <c r="J101" s="28" t="s">
        <v>495</v>
      </c>
      <c r="K101" s="28" t="s">
        <v>470</v>
      </c>
      <c r="L101" s="28" t="s">
        <v>494</v>
      </c>
      <c r="M101" s="28" t="s">
        <v>241</v>
      </c>
      <c r="N101" s="28"/>
      <c r="O101" s="28">
        <f t="shared" si="0"/>
        <v>1</v>
      </c>
      <c r="P101" s="28">
        <f t="shared" si="1"/>
        <v>1</v>
      </c>
      <c r="Q101" s="28">
        <f t="shared" si="2"/>
        <v>0</v>
      </c>
      <c r="R101" s="28">
        <f t="shared" si="3"/>
        <v>0</v>
      </c>
      <c r="S101" s="28">
        <f t="shared" si="4"/>
        <v>-1</v>
      </c>
      <c r="T101" s="28">
        <f t="shared" si="5"/>
        <v>1</v>
      </c>
      <c r="U101" s="28">
        <f t="shared" si="6"/>
        <v>-1</v>
      </c>
      <c r="V101" s="28">
        <f t="shared" si="7"/>
        <v>-1</v>
      </c>
      <c r="W101" s="28">
        <f t="shared" si="8"/>
        <v>-1</v>
      </c>
      <c r="X101" s="28">
        <f t="shared" si="9"/>
        <v>1</v>
      </c>
      <c r="Y101" s="28">
        <f t="shared" si="10"/>
        <v>2</v>
      </c>
    </row>
    <row r="102" spans="1:25" x14ac:dyDescent="0.25">
      <c r="A102" s="32">
        <v>45498.528064247686</v>
      </c>
      <c r="C102" s="28" t="s">
        <v>463</v>
      </c>
      <c r="D102" s="28" t="s">
        <v>478</v>
      </c>
      <c r="E102" s="28" t="s">
        <v>465</v>
      </c>
      <c r="F102" s="28" t="s">
        <v>466</v>
      </c>
      <c r="G102" s="28" t="s">
        <v>489</v>
      </c>
      <c r="H102" s="28" t="s">
        <v>490</v>
      </c>
      <c r="I102" s="28" t="s">
        <v>481</v>
      </c>
      <c r="J102" s="28" t="s">
        <v>495</v>
      </c>
      <c r="K102" s="28" t="s">
        <v>470</v>
      </c>
      <c r="L102" s="28" t="s">
        <v>483</v>
      </c>
      <c r="M102" s="28" t="s">
        <v>245</v>
      </c>
      <c r="N102" s="28"/>
      <c r="O102" s="28">
        <f t="shared" si="0"/>
        <v>-2</v>
      </c>
      <c r="P102" s="28">
        <f t="shared" si="1"/>
        <v>-1</v>
      </c>
      <c r="Q102" s="28">
        <f t="shared" si="2"/>
        <v>0</v>
      </c>
      <c r="R102" s="28">
        <f t="shared" si="3"/>
        <v>0</v>
      </c>
      <c r="S102" s="28">
        <f t="shared" si="4"/>
        <v>-1</v>
      </c>
      <c r="T102" s="28">
        <f t="shared" si="5"/>
        <v>1</v>
      </c>
      <c r="U102" s="28">
        <f t="shared" si="6"/>
        <v>-1</v>
      </c>
      <c r="V102" s="28">
        <f t="shared" si="7"/>
        <v>-1</v>
      </c>
      <c r="W102" s="28">
        <f t="shared" si="8"/>
        <v>-1</v>
      </c>
      <c r="X102" s="28">
        <f t="shared" si="9"/>
        <v>1</v>
      </c>
      <c r="Y102" s="28">
        <f t="shared" si="10"/>
        <v>1</v>
      </c>
    </row>
    <row r="103" spans="1:25" x14ac:dyDescent="0.25">
      <c r="A103" s="32">
        <v>45498.529229004635</v>
      </c>
      <c r="C103" s="28" t="s">
        <v>477</v>
      </c>
      <c r="D103" s="28" t="s">
        <v>472</v>
      </c>
      <c r="E103" s="28" t="s">
        <v>473</v>
      </c>
      <c r="F103" s="28" t="s">
        <v>479</v>
      </c>
      <c r="G103" s="28" t="s">
        <v>475</v>
      </c>
      <c r="H103" s="28" t="s">
        <v>490</v>
      </c>
      <c r="I103" s="28" t="s">
        <v>476</v>
      </c>
      <c r="J103" s="28" t="s">
        <v>495</v>
      </c>
      <c r="K103" s="28" t="s">
        <v>491</v>
      </c>
      <c r="L103" s="28" t="s">
        <v>483</v>
      </c>
      <c r="M103" s="28" t="s">
        <v>243</v>
      </c>
      <c r="N103" s="28"/>
      <c r="O103" s="28">
        <f t="shared" si="0"/>
        <v>3</v>
      </c>
      <c r="P103" s="28">
        <f t="shared" si="1"/>
        <v>2</v>
      </c>
      <c r="Q103" s="28">
        <f t="shared" si="2"/>
        <v>-1</v>
      </c>
      <c r="R103" s="28">
        <f t="shared" si="3"/>
        <v>2</v>
      </c>
      <c r="S103" s="28">
        <f t="shared" si="4"/>
        <v>0</v>
      </c>
      <c r="T103" s="28">
        <f t="shared" si="5"/>
        <v>0</v>
      </c>
      <c r="U103" s="28">
        <f t="shared" si="6"/>
        <v>-1</v>
      </c>
      <c r="V103" s="28">
        <f t="shared" si="7"/>
        <v>0</v>
      </c>
      <c r="W103" s="28">
        <f t="shared" si="8"/>
        <v>0</v>
      </c>
      <c r="X103" s="28">
        <f t="shared" si="9"/>
        <v>0</v>
      </c>
      <c r="Y103" s="28">
        <f t="shared" si="10"/>
        <v>1</v>
      </c>
    </row>
    <row r="104" spans="1:25" x14ac:dyDescent="0.25">
      <c r="A104" s="32">
        <v>45498.534308078699</v>
      </c>
      <c r="C104" s="28" t="s">
        <v>463</v>
      </c>
      <c r="D104" s="28" t="s">
        <v>478</v>
      </c>
      <c r="E104" s="28" t="s">
        <v>473</v>
      </c>
      <c r="F104" s="28" t="s">
        <v>474</v>
      </c>
      <c r="G104" s="28" t="s">
        <v>489</v>
      </c>
      <c r="H104" s="28" t="s">
        <v>490</v>
      </c>
      <c r="I104" s="28" t="s">
        <v>469</v>
      </c>
      <c r="J104" s="28" t="s">
        <v>495</v>
      </c>
      <c r="K104" s="28" t="s">
        <v>482</v>
      </c>
      <c r="L104" s="28" t="s">
        <v>494</v>
      </c>
      <c r="M104" s="28" t="s">
        <v>246</v>
      </c>
      <c r="N104" s="28"/>
      <c r="O104" s="28">
        <f t="shared" si="0"/>
        <v>5</v>
      </c>
      <c r="P104" s="28">
        <f t="shared" si="1"/>
        <v>-1</v>
      </c>
      <c r="Q104" s="28">
        <f t="shared" si="2"/>
        <v>0</v>
      </c>
      <c r="R104" s="28">
        <f t="shared" si="3"/>
        <v>2</v>
      </c>
      <c r="S104" s="28">
        <f t="shared" si="4"/>
        <v>1</v>
      </c>
      <c r="T104" s="28">
        <f t="shared" si="5"/>
        <v>1</v>
      </c>
      <c r="U104" s="28">
        <f t="shared" si="6"/>
        <v>-1</v>
      </c>
      <c r="V104" s="28">
        <f t="shared" si="7"/>
        <v>1</v>
      </c>
      <c r="W104" s="28">
        <f t="shared" si="8"/>
        <v>1</v>
      </c>
      <c r="X104" s="28">
        <f t="shared" si="9"/>
        <v>-1</v>
      </c>
      <c r="Y104" s="28">
        <f t="shared" si="10"/>
        <v>2</v>
      </c>
    </row>
    <row r="105" spans="1:25" x14ac:dyDescent="0.25">
      <c r="A105" s="32">
        <v>45498.547097314819</v>
      </c>
      <c r="C105" s="28" t="s">
        <v>463</v>
      </c>
      <c r="D105" s="28" t="s">
        <v>464</v>
      </c>
      <c r="E105" s="28" t="s">
        <v>473</v>
      </c>
      <c r="F105" s="28" t="s">
        <v>466</v>
      </c>
      <c r="G105" s="28" t="s">
        <v>467</v>
      </c>
      <c r="H105" s="28" t="s">
        <v>490</v>
      </c>
      <c r="I105" s="28" t="s">
        <v>469</v>
      </c>
      <c r="J105" s="28" t="s">
        <v>503</v>
      </c>
      <c r="K105" s="28" t="s">
        <v>482</v>
      </c>
      <c r="L105" s="28" t="s">
        <v>494</v>
      </c>
      <c r="M105" s="28" t="s">
        <v>244</v>
      </c>
      <c r="N105" s="28"/>
      <c r="O105" s="28">
        <f t="shared" si="0"/>
        <v>3</v>
      </c>
      <c r="P105" s="28">
        <f t="shared" si="1"/>
        <v>-1</v>
      </c>
      <c r="Q105" s="28">
        <f t="shared" si="2"/>
        <v>2</v>
      </c>
      <c r="R105" s="28">
        <f t="shared" si="3"/>
        <v>2</v>
      </c>
      <c r="S105" s="28">
        <f t="shared" si="4"/>
        <v>-1</v>
      </c>
      <c r="T105" s="28">
        <f t="shared" si="5"/>
        <v>-1</v>
      </c>
      <c r="U105" s="28">
        <f t="shared" si="6"/>
        <v>-1</v>
      </c>
      <c r="V105" s="28">
        <f t="shared" si="7"/>
        <v>1</v>
      </c>
      <c r="W105" s="28">
        <f t="shared" si="8"/>
        <v>1</v>
      </c>
      <c r="X105" s="28">
        <f t="shared" si="9"/>
        <v>-1</v>
      </c>
      <c r="Y105" s="28">
        <f t="shared" si="10"/>
        <v>2</v>
      </c>
    </row>
    <row r="106" spans="1:25" x14ac:dyDescent="0.25">
      <c r="A106" s="32">
        <v>45498.548477847224</v>
      </c>
      <c r="C106" s="28" t="s">
        <v>463</v>
      </c>
      <c r="D106" s="28" t="s">
        <v>478</v>
      </c>
      <c r="E106" s="28" t="s">
        <v>473</v>
      </c>
      <c r="F106" s="28" t="s">
        <v>466</v>
      </c>
      <c r="G106" s="28" t="s">
        <v>489</v>
      </c>
      <c r="H106" s="28" t="s">
        <v>468</v>
      </c>
      <c r="I106" s="28" t="s">
        <v>469</v>
      </c>
      <c r="J106" s="28" t="s">
        <v>495</v>
      </c>
      <c r="K106" s="28" t="s">
        <v>470</v>
      </c>
      <c r="L106" s="28" t="s">
        <v>494</v>
      </c>
      <c r="M106" s="28" t="s">
        <v>242</v>
      </c>
      <c r="N106" s="28"/>
      <c r="O106" s="28">
        <f t="shared" si="0"/>
        <v>6</v>
      </c>
      <c r="P106" s="28">
        <f t="shared" si="1"/>
        <v>-1</v>
      </c>
      <c r="Q106" s="28">
        <f t="shared" si="2"/>
        <v>0</v>
      </c>
      <c r="R106" s="28">
        <f t="shared" si="3"/>
        <v>2</v>
      </c>
      <c r="S106" s="28">
        <f t="shared" si="4"/>
        <v>-1</v>
      </c>
      <c r="T106" s="28">
        <f t="shared" si="5"/>
        <v>1</v>
      </c>
      <c r="U106" s="28">
        <f t="shared" si="6"/>
        <v>0</v>
      </c>
      <c r="V106" s="28">
        <f t="shared" si="7"/>
        <v>1</v>
      </c>
      <c r="W106" s="28">
        <f t="shared" si="8"/>
        <v>1</v>
      </c>
      <c r="X106" s="28">
        <f t="shared" si="9"/>
        <v>1</v>
      </c>
      <c r="Y106" s="28">
        <f t="shared" si="10"/>
        <v>2</v>
      </c>
    </row>
    <row r="107" spans="1:25" x14ac:dyDescent="0.25">
      <c r="A107" s="32">
        <v>45498.62629424769</v>
      </c>
      <c r="C107" s="28" t="s">
        <v>463</v>
      </c>
      <c r="D107" s="28" t="s">
        <v>478</v>
      </c>
      <c r="E107" s="28" t="s">
        <v>473</v>
      </c>
      <c r="F107" s="28" t="s">
        <v>479</v>
      </c>
      <c r="G107" s="28" t="s">
        <v>480</v>
      </c>
      <c r="H107" s="28" t="s">
        <v>490</v>
      </c>
      <c r="I107" s="28" t="s">
        <v>469</v>
      </c>
      <c r="J107" s="28" t="s">
        <v>495</v>
      </c>
      <c r="K107" s="28" t="s">
        <v>470</v>
      </c>
      <c r="L107" s="28" t="s">
        <v>494</v>
      </c>
      <c r="M107" s="28" t="s">
        <v>247</v>
      </c>
      <c r="N107" s="28"/>
      <c r="O107" s="28">
        <f t="shared" si="0"/>
        <v>7</v>
      </c>
      <c r="P107" s="28">
        <f t="shared" si="1"/>
        <v>-1</v>
      </c>
      <c r="Q107" s="28">
        <f t="shared" si="2"/>
        <v>0</v>
      </c>
      <c r="R107" s="28">
        <f t="shared" si="3"/>
        <v>2</v>
      </c>
      <c r="S107" s="28">
        <f t="shared" si="4"/>
        <v>0</v>
      </c>
      <c r="T107" s="28">
        <f t="shared" si="5"/>
        <v>2</v>
      </c>
      <c r="U107" s="28">
        <f t="shared" si="6"/>
        <v>-1</v>
      </c>
      <c r="V107" s="28">
        <f t="shared" si="7"/>
        <v>1</v>
      </c>
      <c r="W107" s="28">
        <f t="shared" si="8"/>
        <v>1</v>
      </c>
      <c r="X107" s="28">
        <f t="shared" si="9"/>
        <v>1</v>
      </c>
      <c r="Y107" s="28">
        <f t="shared" si="10"/>
        <v>2</v>
      </c>
    </row>
    <row r="108" spans="1:25" x14ac:dyDescent="0.25">
      <c r="A108" s="32">
        <v>45499.389012731481</v>
      </c>
      <c r="C108" s="28" t="s">
        <v>487</v>
      </c>
      <c r="D108" s="28" t="s">
        <v>478</v>
      </c>
      <c r="E108" s="28" t="s">
        <v>465</v>
      </c>
      <c r="F108" s="28" t="s">
        <v>466</v>
      </c>
      <c r="G108" s="28" t="s">
        <v>489</v>
      </c>
      <c r="H108" s="28" t="s">
        <v>490</v>
      </c>
      <c r="I108" s="28" t="s">
        <v>481</v>
      </c>
      <c r="J108" s="28" t="s">
        <v>496</v>
      </c>
      <c r="K108" s="28" t="s">
        <v>491</v>
      </c>
      <c r="L108" s="28" t="s">
        <v>483</v>
      </c>
      <c r="M108" s="28" t="s">
        <v>251</v>
      </c>
      <c r="N108" s="28"/>
      <c r="O108" s="28">
        <f t="shared" si="0"/>
        <v>-1</v>
      </c>
      <c r="P108" s="28">
        <f t="shared" si="1"/>
        <v>1</v>
      </c>
      <c r="Q108" s="28">
        <f t="shared" si="2"/>
        <v>0</v>
      </c>
      <c r="R108" s="28">
        <f t="shared" si="3"/>
        <v>0</v>
      </c>
      <c r="S108" s="28">
        <f t="shared" si="4"/>
        <v>-1</v>
      </c>
      <c r="T108" s="28">
        <f t="shared" si="5"/>
        <v>1</v>
      </c>
      <c r="U108" s="28">
        <f t="shared" si="6"/>
        <v>-1</v>
      </c>
      <c r="V108" s="28">
        <f t="shared" si="7"/>
        <v>-1</v>
      </c>
      <c r="W108" s="28">
        <f t="shared" si="8"/>
        <v>-1</v>
      </c>
      <c r="X108" s="28">
        <f t="shared" si="9"/>
        <v>0</v>
      </c>
      <c r="Y108" s="28">
        <f t="shared" si="10"/>
        <v>1</v>
      </c>
    </row>
    <row r="109" spans="1:25" x14ac:dyDescent="0.25">
      <c r="A109" s="32">
        <v>45499.415325995375</v>
      </c>
      <c r="C109" s="28" t="s">
        <v>463</v>
      </c>
      <c r="D109" s="28" t="s">
        <v>472</v>
      </c>
      <c r="E109" s="28" t="s">
        <v>493</v>
      </c>
      <c r="F109" s="28" t="s">
        <v>466</v>
      </c>
      <c r="G109" s="28" t="s">
        <v>489</v>
      </c>
      <c r="H109" s="28" t="s">
        <v>490</v>
      </c>
      <c r="I109" s="28" t="s">
        <v>476</v>
      </c>
      <c r="J109" s="28" t="s">
        <v>496</v>
      </c>
      <c r="K109" s="28" t="s">
        <v>470</v>
      </c>
      <c r="L109" s="28" t="s">
        <v>471</v>
      </c>
      <c r="M109" s="28" t="s">
        <v>252</v>
      </c>
      <c r="N109" s="28"/>
      <c r="O109" s="28">
        <f t="shared" si="0"/>
        <v>-3</v>
      </c>
      <c r="P109" s="28">
        <f t="shared" si="1"/>
        <v>-1</v>
      </c>
      <c r="Q109" s="28">
        <f t="shared" si="2"/>
        <v>-1</v>
      </c>
      <c r="R109" s="28">
        <f t="shared" si="3"/>
        <v>-1</v>
      </c>
      <c r="S109" s="28">
        <f t="shared" si="4"/>
        <v>-1</v>
      </c>
      <c r="T109" s="28">
        <f t="shared" si="5"/>
        <v>1</v>
      </c>
      <c r="U109" s="28">
        <f t="shared" si="6"/>
        <v>-1</v>
      </c>
      <c r="V109" s="28">
        <f t="shared" si="7"/>
        <v>0</v>
      </c>
      <c r="W109" s="28">
        <f t="shared" si="8"/>
        <v>0</v>
      </c>
      <c r="X109" s="28">
        <f t="shared" si="9"/>
        <v>1</v>
      </c>
      <c r="Y109" s="28">
        <f t="shared" si="10"/>
        <v>0</v>
      </c>
    </row>
    <row r="110" spans="1:25" x14ac:dyDescent="0.25">
      <c r="A110" s="32">
        <v>45499.431099282403</v>
      </c>
      <c r="C110" s="28" t="s">
        <v>463</v>
      </c>
      <c r="D110" s="28" t="s">
        <v>472</v>
      </c>
      <c r="E110" s="28" t="s">
        <v>465</v>
      </c>
      <c r="F110" s="28" t="s">
        <v>479</v>
      </c>
      <c r="G110" s="28" t="s">
        <v>467</v>
      </c>
      <c r="H110" s="28" t="s">
        <v>490</v>
      </c>
      <c r="I110" s="28" t="s">
        <v>469</v>
      </c>
      <c r="J110" s="28" t="s">
        <v>495</v>
      </c>
      <c r="K110" s="28" t="s">
        <v>470</v>
      </c>
      <c r="L110" s="28" t="s">
        <v>483</v>
      </c>
      <c r="M110" s="28" t="s">
        <v>253</v>
      </c>
      <c r="N110" s="28"/>
      <c r="O110" s="28">
        <f t="shared" si="0"/>
        <v>0</v>
      </c>
      <c r="P110" s="28">
        <f t="shared" si="1"/>
        <v>-1</v>
      </c>
      <c r="Q110" s="28">
        <f t="shared" si="2"/>
        <v>-1</v>
      </c>
      <c r="R110" s="28">
        <f t="shared" si="3"/>
        <v>0</v>
      </c>
      <c r="S110" s="28">
        <f t="shared" si="4"/>
        <v>0</v>
      </c>
      <c r="T110" s="28">
        <f t="shared" si="5"/>
        <v>-1</v>
      </c>
      <c r="U110" s="28">
        <f t="shared" si="6"/>
        <v>-1</v>
      </c>
      <c r="V110" s="28">
        <f t="shared" si="7"/>
        <v>1</v>
      </c>
      <c r="W110" s="28">
        <f t="shared" si="8"/>
        <v>1</v>
      </c>
      <c r="X110" s="28">
        <f t="shared" si="9"/>
        <v>1</v>
      </c>
      <c r="Y110" s="28">
        <f t="shared" si="10"/>
        <v>1</v>
      </c>
    </row>
    <row r="111" spans="1:25" x14ac:dyDescent="0.25">
      <c r="A111" s="32">
        <v>45499.490799826388</v>
      </c>
      <c r="C111" s="28" t="s">
        <v>463</v>
      </c>
      <c r="D111" s="28" t="s">
        <v>472</v>
      </c>
      <c r="E111" s="28" t="s">
        <v>465</v>
      </c>
      <c r="F111" s="28" t="s">
        <v>466</v>
      </c>
      <c r="G111" s="28" t="s">
        <v>489</v>
      </c>
      <c r="H111" s="28" t="s">
        <v>490</v>
      </c>
      <c r="I111" s="28" t="s">
        <v>485</v>
      </c>
      <c r="J111" s="28" t="s">
        <v>497</v>
      </c>
      <c r="K111" s="28" t="s">
        <v>482</v>
      </c>
      <c r="L111" s="28" t="s">
        <v>471</v>
      </c>
      <c r="M111" s="28" t="s">
        <v>254</v>
      </c>
      <c r="N111" s="28"/>
      <c r="O111" s="28">
        <f t="shared" si="0"/>
        <v>0</v>
      </c>
      <c r="P111" s="28">
        <f t="shared" si="1"/>
        <v>-1</v>
      </c>
      <c r="Q111" s="28">
        <f t="shared" si="2"/>
        <v>-1</v>
      </c>
      <c r="R111" s="28">
        <f t="shared" si="3"/>
        <v>0</v>
      </c>
      <c r="S111" s="28">
        <f t="shared" si="4"/>
        <v>-1</v>
      </c>
      <c r="T111" s="28">
        <f t="shared" si="5"/>
        <v>1</v>
      </c>
      <c r="U111" s="28">
        <f t="shared" si="6"/>
        <v>-1</v>
      </c>
      <c r="V111" s="28">
        <f t="shared" si="7"/>
        <v>2</v>
      </c>
      <c r="W111" s="28">
        <f t="shared" si="8"/>
        <v>2</v>
      </c>
      <c r="X111" s="28">
        <f t="shared" si="9"/>
        <v>-1</v>
      </c>
      <c r="Y111" s="28">
        <f t="shared" si="10"/>
        <v>0</v>
      </c>
    </row>
    <row r="112" spans="1:25" x14ac:dyDescent="0.25">
      <c r="A112" s="32">
        <v>45499.492258622689</v>
      </c>
      <c r="C112" s="28" t="s">
        <v>487</v>
      </c>
      <c r="D112" s="28" t="s">
        <v>478</v>
      </c>
      <c r="E112" s="28" t="s">
        <v>465</v>
      </c>
      <c r="F112" s="28" t="s">
        <v>466</v>
      </c>
      <c r="G112" s="28" t="s">
        <v>489</v>
      </c>
      <c r="H112" s="28" t="s">
        <v>490</v>
      </c>
      <c r="I112" s="28" t="s">
        <v>481</v>
      </c>
      <c r="J112" s="28" t="s">
        <v>495</v>
      </c>
      <c r="K112" s="28" t="s">
        <v>470</v>
      </c>
      <c r="L112" s="28" t="s">
        <v>483</v>
      </c>
      <c r="M112" s="28" t="s">
        <v>255</v>
      </c>
      <c r="N112" s="28"/>
      <c r="O112" s="28">
        <f t="shared" si="0"/>
        <v>0</v>
      </c>
      <c r="P112" s="28">
        <f t="shared" si="1"/>
        <v>1</v>
      </c>
      <c r="Q112" s="28">
        <f t="shared" si="2"/>
        <v>0</v>
      </c>
      <c r="R112" s="28">
        <f t="shared" si="3"/>
        <v>0</v>
      </c>
      <c r="S112" s="28">
        <f t="shared" si="4"/>
        <v>-1</v>
      </c>
      <c r="T112" s="28">
        <f t="shared" si="5"/>
        <v>1</v>
      </c>
      <c r="U112" s="28">
        <f t="shared" si="6"/>
        <v>-1</v>
      </c>
      <c r="V112" s="28">
        <f t="shared" si="7"/>
        <v>-1</v>
      </c>
      <c r="W112" s="28">
        <f t="shared" si="8"/>
        <v>-1</v>
      </c>
      <c r="X112" s="28">
        <f t="shared" si="9"/>
        <v>1</v>
      </c>
      <c r="Y112" s="28">
        <f t="shared" si="10"/>
        <v>1</v>
      </c>
    </row>
    <row r="113" spans="1:25" x14ac:dyDescent="0.25">
      <c r="A113" s="32">
        <v>45499.524543912034</v>
      </c>
      <c r="C113" s="28" t="s">
        <v>477</v>
      </c>
      <c r="D113" s="28" t="s">
        <v>478</v>
      </c>
      <c r="E113" s="28" t="s">
        <v>465</v>
      </c>
      <c r="F113" s="28" t="s">
        <v>474</v>
      </c>
      <c r="G113" s="28" t="s">
        <v>480</v>
      </c>
      <c r="H113" s="28" t="s">
        <v>490</v>
      </c>
      <c r="I113" s="28" t="s">
        <v>485</v>
      </c>
      <c r="J113" s="28" t="s">
        <v>495</v>
      </c>
      <c r="K113" s="28" t="s">
        <v>482</v>
      </c>
      <c r="L113" s="28" t="s">
        <v>483</v>
      </c>
      <c r="M113" s="28" t="s">
        <v>256</v>
      </c>
      <c r="N113" s="28"/>
      <c r="O113" s="28">
        <f t="shared" si="0"/>
        <v>8</v>
      </c>
      <c r="P113" s="28">
        <f t="shared" si="1"/>
        <v>2</v>
      </c>
      <c r="Q113" s="28">
        <f t="shared" si="2"/>
        <v>0</v>
      </c>
      <c r="R113" s="28">
        <f t="shared" si="3"/>
        <v>0</v>
      </c>
      <c r="S113" s="28">
        <f t="shared" si="4"/>
        <v>1</v>
      </c>
      <c r="T113" s="28">
        <f t="shared" si="5"/>
        <v>2</v>
      </c>
      <c r="U113" s="28">
        <f t="shared" si="6"/>
        <v>-1</v>
      </c>
      <c r="V113" s="28">
        <f t="shared" si="7"/>
        <v>2</v>
      </c>
      <c r="W113" s="28">
        <f t="shared" si="8"/>
        <v>2</v>
      </c>
      <c r="X113" s="28">
        <f t="shared" si="9"/>
        <v>-1</v>
      </c>
      <c r="Y113" s="28">
        <f t="shared" si="10"/>
        <v>1</v>
      </c>
    </row>
    <row r="114" spans="1:25" x14ac:dyDescent="0.25">
      <c r="A114" s="32">
        <v>45499.590354120373</v>
      </c>
      <c r="C114" s="28" t="s">
        <v>477</v>
      </c>
      <c r="D114" s="28" t="s">
        <v>472</v>
      </c>
      <c r="E114" s="28" t="s">
        <v>465</v>
      </c>
      <c r="F114" s="28" t="s">
        <v>474</v>
      </c>
      <c r="G114" s="28" t="s">
        <v>489</v>
      </c>
      <c r="H114" s="28" t="s">
        <v>490</v>
      </c>
      <c r="I114" s="28" t="s">
        <v>485</v>
      </c>
      <c r="J114" s="28" t="s">
        <v>497</v>
      </c>
      <c r="K114" s="28" t="s">
        <v>491</v>
      </c>
      <c r="L114" s="28" t="s">
        <v>494</v>
      </c>
      <c r="M114" s="28" t="s">
        <v>257</v>
      </c>
      <c r="N114" s="28"/>
      <c r="O114" s="28">
        <f t="shared" si="0"/>
        <v>8</v>
      </c>
      <c r="P114" s="28">
        <f t="shared" si="1"/>
        <v>2</v>
      </c>
      <c r="Q114" s="28">
        <f t="shared" si="2"/>
        <v>-1</v>
      </c>
      <c r="R114" s="28">
        <f t="shared" si="3"/>
        <v>0</v>
      </c>
      <c r="S114" s="28">
        <f t="shared" si="4"/>
        <v>1</v>
      </c>
      <c r="T114" s="28">
        <f t="shared" si="5"/>
        <v>1</v>
      </c>
      <c r="U114" s="28">
        <f t="shared" si="6"/>
        <v>-1</v>
      </c>
      <c r="V114" s="28">
        <f t="shared" si="7"/>
        <v>2</v>
      </c>
      <c r="W114" s="28">
        <f t="shared" si="8"/>
        <v>2</v>
      </c>
      <c r="X114" s="28">
        <f t="shared" si="9"/>
        <v>0</v>
      </c>
      <c r="Y114" s="28">
        <f t="shared" si="10"/>
        <v>2</v>
      </c>
    </row>
    <row r="115" spans="1:25" x14ac:dyDescent="0.25">
      <c r="A115" s="32">
        <v>45500.383990752314</v>
      </c>
      <c r="C115" s="28" t="s">
        <v>463</v>
      </c>
      <c r="D115" s="28" t="s">
        <v>472</v>
      </c>
      <c r="E115" s="28" t="s">
        <v>465</v>
      </c>
      <c r="F115" s="28" t="s">
        <v>466</v>
      </c>
      <c r="G115" s="28" t="s">
        <v>489</v>
      </c>
      <c r="H115" s="28" t="s">
        <v>490</v>
      </c>
      <c r="I115" s="28" t="s">
        <v>485</v>
      </c>
      <c r="J115" s="28" t="s">
        <v>495</v>
      </c>
      <c r="K115" s="28" t="s">
        <v>491</v>
      </c>
      <c r="L115" s="28" t="s">
        <v>486</v>
      </c>
      <c r="M115" s="28" t="s">
        <v>261</v>
      </c>
      <c r="N115" s="28"/>
      <c r="O115" s="28">
        <f t="shared" si="0"/>
        <v>0</v>
      </c>
      <c r="P115" s="28">
        <f t="shared" si="1"/>
        <v>-1</v>
      </c>
      <c r="Q115" s="28">
        <f t="shared" si="2"/>
        <v>-1</v>
      </c>
      <c r="R115" s="28">
        <f t="shared" si="3"/>
        <v>0</v>
      </c>
      <c r="S115" s="28">
        <f t="shared" si="4"/>
        <v>-1</v>
      </c>
      <c r="T115" s="28">
        <f t="shared" si="5"/>
        <v>1</v>
      </c>
      <c r="U115" s="28">
        <f t="shared" si="6"/>
        <v>-1</v>
      </c>
      <c r="V115" s="28">
        <f t="shared" si="7"/>
        <v>2</v>
      </c>
      <c r="W115" s="28">
        <f t="shared" si="8"/>
        <v>2</v>
      </c>
      <c r="X115" s="28">
        <f t="shared" si="9"/>
        <v>0</v>
      </c>
      <c r="Y115" s="28">
        <f t="shared" si="10"/>
        <v>-1</v>
      </c>
    </row>
    <row r="116" spans="1:25" x14ac:dyDescent="0.25">
      <c r="A116" s="32">
        <v>45500.569060925925</v>
      </c>
      <c r="C116" s="28" t="s">
        <v>477</v>
      </c>
      <c r="D116" s="28" t="s">
        <v>478</v>
      </c>
      <c r="E116" s="28" t="s">
        <v>465</v>
      </c>
      <c r="F116" s="28" t="s">
        <v>466</v>
      </c>
      <c r="G116" s="28" t="s">
        <v>475</v>
      </c>
      <c r="H116" s="28" t="s">
        <v>490</v>
      </c>
      <c r="I116" s="28" t="s">
        <v>469</v>
      </c>
      <c r="J116" s="28" t="s">
        <v>497</v>
      </c>
      <c r="K116" s="28" t="s">
        <v>491</v>
      </c>
      <c r="L116" s="28" t="s">
        <v>471</v>
      </c>
      <c r="M116" s="28" t="s">
        <v>262</v>
      </c>
      <c r="N116" s="28"/>
      <c r="O116" s="28">
        <f t="shared" si="0"/>
        <v>2</v>
      </c>
      <c r="P116" s="28">
        <f t="shared" si="1"/>
        <v>2</v>
      </c>
      <c r="Q116" s="28">
        <f t="shared" si="2"/>
        <v>0</v>
      </c>
      <c r="R116" s="28">
        <f t="shared" si="3"/>
        <v>0</v>
      </c>
      <c r="S116" s="28">
        <f t="shared" si="4"/>
        <v>-1</v>
      </c>
      <c r="T116" s="28">
        <f t="shared" si="5"/>
        <v>0</v>
      </c>
      <c r="U116" s="28">
        <f t="shared" si="6"/>
        <v>-1</v>
      </c>
      <c r="V116" s="28">
        <f t="shared" si="7"/>
        <v>1</v>
      </c>
      <c r="W116" s="28">
        <f t="shared" si="8"/>
        <v>1</v>
      </c>
      <c r="X116" s="28">
        <f t="shared" si="9"/>
        <v>0</v>
      </c>
      <c r="Y116" s="28">
        <f t="shared" si="10"/>
        <v>0</v>
      </c>
    </row>
    <row r="117" spans="1:25" x14ac:dyDescent="0.25">
      <c r="A117" s="32">
        <v>45500.652745972227</v>
      </c>
      <c r="C117" s="28" t="s">
        <v>477</v>
      </c>
      <c r="D117" s="28" t="s">
        <v>478</v>
      </c>
      <c r="E117" s="28" t="s">
        <v>465</v>
      </c>
      <c r="F117" s="28" t="s">
        <v>466</v>
      </c>
      <c r="G117" s="28" t="s">
        <v>489</v>
      </c>
      <c r="H117" s="28" t="s">
        <v>490</v>
      </c>
      <c r="I117" s="28" t="s">
        <v>481</v>
      </c>
      <c r="J117" s="28" t="s">
        <v>495</v>
      </c>
      <c r="K117" s="28" t="s">
        <v>491</v>
      </c>
      <c r="L117" s="28" t="s">
        <v>483</v>
      </c>
      <c r="M117" s="28" t="s">
        <v>263</v>
      </c>
      <c r="N117" s="28"/>
      <c r="O117" s="28">
        <f t="shared" si="0"/>
        <v>0</v>
      </c>
      <c r="P117" s="28">
        <f t="shared" si="1"/>
        <v>2</v>
      </c>
      <c r="Q117" s="28">
        <f t="shared" si="2"/>
        <v>0</v>
      </c>
      <c r="R117" s="28">
        <f t="shared" si="3"/>
        <v>0</v>
      </c>
      <c r="S117" s="28">
        <f t="shared" si="4"/>
        <v>-1</v>
      </c>
      <c r="T117" s="28">
        <f t="shared" si="5"/>
        <v>1</v>
      </c>
      <c r="U117" s="28">
        <f t="shared" si="6"/>
        <v>-1</v>
      </c>
      <c r="V117" s="28">
        <f t="shared" si="7"/>
        <v>-1</v>
      </c>
      <c r="W117" s="28">
        <f t="shared" si="8"/>
        <v>-1</v>
      </c>
      <c r="X117" s="28">
        <f t="shared" si="9"/>
        <v>0</v>
      </c>
      <c r="Y117" s="28">
        <f t="shared" si="10"/>
        <v>1</v>
      </c>
    </row>
    <row r="118" spans="1:25" x14ac:dyDescent="0.25">
      <c r="A118" s="32">
        <v>45502.382137858796</v>
      </c>
      <c r="C118" s="28" t="s">
        <v>477</v>
      </c>
      <c r="D118" s="28" t="s">
        <v>472</v>
      </c>
      <c r="E118" s="28" t="s">
        <v>465</v>
      </c>
      <c r="F118" s="28" t="s">
        <v>474</v>
      </c>
      <c r="G118" s="28" t="s">
        <v>475</v>
      </c>
      <c r="H118" s="28" t="s">
        <v>490</v>
      </c>
      <c r="I118" s="28" t="s">
        <v>476</v>
      </c>
      <c r="J118" s="28" t="s">
        <v>495</v>
      </c>
      <c r="K118" s="28" t="s">
        <v>470</v>
      </c>
      <c r="L118" s="28" t="s">
        <v>483</v>
      </c>
      <c r="M118" s="28" t="s">
        <v>265</v>
      </c>
      <c r="N118" s="28"/>
      <c r="O118" s="28">
        <f t="shared" si="0"/>
        <v>3</v>
      </c>
      <c r="P118" s="28">
        <f t="shared" si="1"/>
        <v>2</v>
      </c>
      <c r="Q118" s="28">
        <f t="shared" si="2"/>
        <v>-1</v>
      </c>
      <c r="R118" s="28">
        <f t="shared" si="3"/>
        <v>0</v>
      </c>
      <c r="S118" s="28">
        <f t="shared" si="4"/>
        <v>1</v>
      </c>
      <c r="T118" s="28">
        <f t="shared" si="5"/>
        <v>0</v>
      </c>
      <c r="U118" s="28">
        <f t="shared" si="6"/>
        <v>-1</v>
      </c>
      <c r="V118" s="28">
        <f t="shared" si="7"/>
        <v>0</v>
      </c>
      <c r="W118" s="28">
        <f t="shared" si="8"/>
        <v>0</v>
      </c>
      <c r="X118" s="28">
        <f t="shared" si="9"/>
        <v>1</v>
      </c>
      <c r="Y118" s="28">
        <f t="shared" si="10"/>
        <v>1</v>
      </c>
    </row>
    <row r="119" spans="1:25" x14ac:dyDescent="0.25">
      <c r="A119" s="32">
        <v>45502.386447349534</v>
      </c>
      <c r="C119" s="28" t="s">
        <v>463</v>
      </c>
      <c r="D119" s="28" t="s">
        <v>472</v>
      </c>
      <c r="E119" s="28" t="s">
        <v>465</v>
      </c>
      <c r="F119" s="28" t="s">
        <v>474</v>
      </c>
      <c r="G119" s="28" t="s">
        <v>489</v>
      </c>
      <c r="H119" s="28" t="s">
        <v>484</v>
      </c>
      <c r="I119" s="28" t="s">
        <v>476</v>
      </c>
      <c r="J119" s="28" t="s">
        <v>497</v>
      </c>
      <c r="K119" s="28" t="s">
        <v>470</v>
      </c>
      <c r="L119" s="28" t="s">
        <v>494</v>
      </c>
      <c r="M119" s="28" t="s">
        <v>269</v>
      </c>
      <c r="N119" s="28"/>
      <c r="O119" s="28">
        <f t="shared" si="0"/>
        <v>5</v>
      </c>
      <c r="P119" s="28">
        <f t="shared" si="1"/>
        <v>-1</v>
      </c>
      <c r="Q119" s="28">
        <f t="shared" si="2"/>
        <v>-1</v>
      </c>
      <c r="R119" s="28">
        <f t="shared" si="3"/>
        <v>0</v>
      </c>
      <c r="S119" s="28">
        <f t="shared" si="4"/>
        <v>1</v>
      </c>
      <c r="T119" s="28">
        <f t="shared" si="5"/>
        <v>1</v>
      </c>
      <c r="U119" s="28">
        <f t="shared" si="6"/>
        <v>2</v>
      </c>
      <c r="V119" s="28">
        <f t="shared" si="7"/>
        <v>0</v>
      </c>
      <c r="W119" s="28">
        <f t="shared" si="8"/>
        <v>0</v>
      </c>
      <c r="X119" s="28">
        <f t="shared" si="9"/>
        <v>1</v>
      </c>
      <c r="Y119" s="28">
        <f t="shared" si="10"/>
        <v>2</v>
      </c>
    </row>
    <row r="120" spans="1:25" x14ac:dyDescent="0.25">
      <c r="A120" s="32">
        <v>45502.395572928246</v>
      </c>
      <c r="C120" s="28" t="s">
        <v>477</v>
      </c>
      <c r="D120" s="28" t="s">
        <v>488</v>
      </c>
      <c r="E120" s="28" t="s">
        <v>465</v>
      </c>
      <c r="F120" s="28" t="s">
        <v>466</v>
      </c>
      <c r="G120" s="28" t="s">
        <v>489</v>
      </c>
      <c r="H120" s="28" t="s">
        <v>490</v>
      </c>
      <c r="I120" s="28" t="s">
        <v>481</v>
      </c>
      <c r="J120" s="28" t="s">
        <v>495</v>
      </c>
      <c r="K120" s="28" t="s">
        <v>470</v>
      </c>
      <c r="L120" s="28" t="s">
        <v>483</v>
      </c>
      <c r="M120" s="28" t="s">
        <v>266</v>
      </c>
      <c r="N120" s="28"/>
      <c r="O120" s="28">
        <f t="shared" si="0"/>
        <v>2</v>
      </c>
      <c r="P120" s="28">
        <f t="shared" si="1"/>
        <v>2</v>
      </c>
      <c r="Q120" s="28">
        <f t="shared" si="2"/>
        <v>1</v>
      </c>
      <c r="R120" s="28">
        <f t="shared" si="3"/>
        <v>0</v>
      </c>
      <c r="S120" s="28">
        <f t="shared" si="4"/>
        <v>-1</v>
      </c>
      <c r="T120" s="28">
        <f t="shared" si="5"/>
        <v>1</v>
      </c>
      <c r="U120" s="28">
        <f t="shared" si="6"/>
        <v>-1</v>
      </c>
      <c r="V120" s="28">
        <f t="shared" si="7"/>
        <v>-1</v>
      </c>
      <c r="W120" s="28">
        <f t="shared" si="8"/>
        <v>-1</v>
      </c>
      <c r="X120" s="28">
        <f t="shared" si="9"/>
        <v>1</v>
      </c>
      <c r="Y120" s="28">
        <f t="shared" si="10"/>
        <v>1</v>
      </c>
    </row>
    <row r="121" spans="1:25" x14ac:dyDescent="0.25">
      <c r="A121" s="32">
        <v>45502.395978101849</v>
      </c>
      <c r="C121" s="28" t="s">
        <v>463</v>
      </c>
      <c r="D121" s="28" t="s">
        <v>472</v>
      </c>
      <c r="E121" s="28" t="s">
        <v>473</v>
      </c>
      <c r="F121" s="28" t="s">
        <v>466</v>
      </c>
      <c r="G121" s="28" t="s">
        <v>489</v>
      </c>
      <c r="H121" s="28" t="s">
        <v>490</v>
      </c>
      <c r="I121" s="28" t="s">
        <v>469</v>
      </c>
      <c r="J121" s="28" t="s">
        <v>495</v>
      </c>
      <c r="K121" s="28" t="s">
        <v>482</v>
      </c>
      <c r="L121" s="28" t="s">
        <v>494</v>
      </c>
      <c r="M121" s="28" t="s">
        <v>267</v>
      </c>
      <c r="N121" s="28"/>
      <c r="O121" s="28">
        <f t="shared" si="0"/>
        <v>2</v>
      </c>
      <c r="P121" s="28">
        <f t="shared" si="1"/>
        <v>-1</v>
      </c>
      <c r="Q121" s="28">
        <f t="shared" si="2"/>
        <v>-1</v>
      </c>
      <c r="R121" s="28">
        <f t="shared" si="3"/>
        <v>2</v>
      </c>
      <c r="S121" s="28">
        <f t="shared" si="4"/>
        <v>-1</v>
      </c>
      <c r="T121" s="28">
        <f t="shared" si="5"/>
        <v>1</v>
      </c>
      <c r="U121" s="28">
        <f t="shared" si="6"/>
        <v>-1</v>
      </c>
      <c r="V121" s="28">
        <f t="shared" si="7"/>
        <v>1</v>
      </c>
      <c r="W121" s="28">
        <f t="shared" si="8"/>
        <v>1</v>
      </c>
      <c r="X121" s="28">
        <f t="shared" si="9"/>
        <v>-1</v>
      </c>
      <c r="Y121" s="28">
        <f t="shared" si="10"/>
        <v>2</v>
      </c>
    </row>
    <row r="122" spans="1:25" x14ac:dyDescent="0.25">
      <c r="A122" s="32">
        <v>45502.410265208338</v>
      </c>
      <c r="C122" s="28" t="s">
        <v>463</v>
      </c>
      <c r="D122" s="28" t="s">
        <v>472</v>
      </c>
      <c r="E122" s="28" t="s">
        <v>465</v>
      </c>
      <c r="F122" s="28" t="s">
        <v>479</v>
      </c>
      <c r="G122" s="28" t="s">
        <v>489</v>
      </c>
      <c r="H122" s="28" t="s">
        <v>490</v>
      </c>
      <c r="I122" s="28" t="s">
        <v>481</v>
      </c>
      <c r="J122" s="28" t="s">
        <v>495</v>
      </c>
      <c r="K122" s="28" t="s">
        <v>491</v>
      </c>
      <c r="L122" s="28" t="s">
        <v>483</v>
      </c>
      <c r="M122" s="28" t="s">
        <v>271</v>
      </c>
      <c r="N122" s="28"/>
      <c r="O122" s="28">
        <f t="shared" si="0"/>
        <v>-3</v>
      </c>
      <c r="P122" s="28">
        <f t="shared" si="1"/>
        <v>-1</v>
      </c>
      <c r="Q122" s="28">
        <f t="shared" si="2"/>
        <v>-1</v>
      </c>
      <c r="R122" s="28">
        <f t="shared" si="3"/>
        <v>0</v>
      </c>
      <c r="S122" s="28">
        <f t="shared" si="4"/>
        <v>0</v>
      </c>
      <c r="T122" s="28">
        <f t="shared" si="5"/>
        <v>1</v>
      </c>
      <c r="U122" s="28">
        <f t="shared" si="6"/>
        <v>-1</v>
      </c>
      <c r="V122" s="28">
        <f t="shared" si="7"/>
        <v>-1</v>
      </c>
      <c r="W122" s="28">
        <f t="shared" si="8"/>
        <v>-1</v>
      </c>
      <c r="X122" s="28">
        <f t="shared" si="9"/>
        <v>0</v>
      </c>
      <c r="Y122" s="28">
        <f t="shared" si="10"/>
        <v>1</v>
      </c>
    </row>
    <row r="123" spans="1:25" x14ac:dyDescent="0.25">
      <c r="A123" s="32">
        <v>45502.417809525461</v>
      </c>
      <c r="C123" s="28" t="s">
        <v>487</v>
      </c>
      <c r="D123" s="28" t="s">
        <v>478</v>
      </c>
      <c r="E123" s="28" t="s">
        <v>465</v>
      </c>
      <c r="F123" s="28" t="s">
        <v>466</v>
      </c>
      <c r="G123" s="28" t="s">
        <v>489</v>
      </c>
      <c r="H123" s="28" t="s">
        <v>490</v>
      </c>
      <c r="I123" s="28" t="s">
        <v>481</v>
      </c>
      <c r="J123" s="28" t="s">
        <v>495</v>
      </c>
      <c r="K123" s="28" t="s">
        <v>491</v>
      </c>
      <c r="L123" s="28" t="s">
        <v>483</v>
      </c>
      <c r="M123" s="28" t="s">
        <v>272</v>
      </c>
      <c r="N123" s="28"/>
      <c r="O123" s="28">
        <f t="shared" si="0"/>
        <v>-1</v>
      </c>
      <c r="P123" s="28">
        <f t="shared" si="1"/>
        <v>1</v>
      </c>
      <c r="Q123" s="28">
        <f t="shared" si="2"/>
        <v>0</v>
      </c>
      <c r="R123" s="28">
        <f t="shared" si="3"/>
        <v>0</v>
      </c>
      <c r="S123" s="28">
        <f t="shared" si="4"/>
        <v>-1</v>
      </c>
      <c r="T123" s="28">
        <f t="shared" si="5"/>
        <v>1</v>
      </c>
      <c r="U123" s="28">
        <f t="shared" si="6"/>
        <v>-1</v>
      </c>
      <c r="V123" s="28">
        <f t="shared" si="7"/>
        <v>-1</v>
      </c>
      <c r="W123" s="28">
        <f t="shared" si="8"/>
        <v>-1</v>
      </c>
      <c r="X123" s="28">
        <f t="shared" si="9"/>
        <v>0</v>
      </c>
      <c r="Y123" s="28">
        <f t="shared" si="10"/>
        <v>1</v>
      </c>
    </row>
    <row r="124" spans="1:25" x14ac:dyDescent="0.25">
      <c r="A124" s="32">
        <v>45502.460343090279</v>
      </c>
      <c r="C124" s="28" t="s">
        <v>463</v>
      </c>
      <c r="D124" s="28" t="s">
        <v>472</v>
      </c>
      <c r="E124" s="28" t="s">
        <v>465</v>
      </c>
      <c r="F124" s="28" t="s">
        <v>466</v>
      </c>
      <c r="G124" s="28" t="s">
        <v>475</v>
      </c>
      <c r="H124" s="28" t="s">
        <v>490</v>
      </c>
      <c r="I124" s="28" t="s">
        <v>481</v>
      </c>
      <c r="J124" s="28" t="s">
        <v>495</v>
      </c>
      <c r="K124" s="28" t="s">
        <v>482</v>
      </c>
      <c r="L124" s="28" t="s">
        <v>483</v>
      </c>
      <c r="M124" s="28" t="s">
        <v>270</v>
      </c>
      <c r="N124" s="28"/>
      <c r="O124" s="28">
        <f t="shared" si="0"/>
        <v>-6</v>
      </c>
      <c r="P124" s="28">
        <f t="shared" si="1"/>
        <v>-1</v>
      </c>
      <c r="Q124" s="28">
        <f t="shared" si="2"/>
        <v>-1</v>
      </c>
      <c r="R124" s="28">
        <f t="shared" si="3"/>
        <v>0</v>
      </c>
      <c r="S124" s="28">
        <f t="shared" si="4"/>
        <v>-1</v>
      </c>
      <c r="T124" s="28">
        <f t="shared" si="5"/>
        <v>0</v>
      </c>
      <c r="U124" s="28">
        <f t="shared" si="6"/>
        <v>-1</v>
      </c>
      <c r="V124" s="28">
        <f t="shared" si="7"/>
        <v>-1</v>
      </c>
      <c r="W124" s="28">
        <f t="shared" si="8"/>
        <v>-1</v>
      </c>
      <c r="X124" s="28">
        <f t="shared" si="9"/>
        <v>-1</v>
      </c>
      <c r="Y124" s="28">
        <f t="shared" si="10"/>
        <v>1</v>
      </c>
    </row>
    <row r="125" spans="1:25" x14ac:dyDescent="0.25">
      <c r="A125" s="32">
        <v>45502.508353912039</v>
      </c>
      <c r="C125" s="28" t="s">
        <v>463</v>
      </c>
      <c r="D125" s="28" t="s">
        <v>478</v>
      </c>
      <c r="E125" s="28" t="s">
        <v>465</v>
      </c>
      <c r="F125" s="28" t="s">
        <v>474</v>
      </c>
      <c r="G125" s="28" t="s">
        <v>489</v>
      </c>
      <c r="H125" s="28" t="s">
        <v>490</v>
      </c>
      <c r="I125" s="28" t="s">
        <v>481</v>
      </c>
      <c r="J125" s="28" t="s">
        <v>495</v>
      </c>
      <c r="K125" s="28" t="s">
        <v>470</v>
      </c>
      <c r="L125" s="28" t="s">
        <v>483</v>
      </c>
      <c r="M125" s="28" t="s">
        <v>274</v>
      </c>
      <c r="N125" s="28"/>
      <c r="O125" s="28">
        <f t="shared" si="0"/>
        <v>0</v>
      </c>
      <c r="P125" s="28">
        <f t="shared" si="1"/>
        <v>-1</v>
      </c>
      <c r="Q125" s="28">
        <f t="shared" si="2"/>
        <v>0</v>
      </c>
      <c r="R125" s="28">
        <f t="shared" si="3"/>
        <v>0</v>
      </c>
      <c r="S125" s="28">
        <f t="shared" si="4"/>
        <v>1</v>
      </c>
      <c r="T125" s="28">
        <f t="shared" si="5"/>
        <v>1</v>
      </c>
      <c r="U125" s="28">
        <f t="shared" si="6"/>
        <v>-1</v>
      </c>
      <c r="V125" s="28">
        <f t="shared" si="7"/>
        <v>-1</v>
      </c>
      <c r="W125" s="28">
        <f t="shared" si="8"/>
        <v>-1</v>
      </c>
      <c r="X125" s="28">
        <f t="shared" si="9"/>
        <v>1</v>
      </c>
      <c r="Y125" s="28">
        <f t="shared" si="10"/>
        <v>1</v>
      </c>
    </row>
    <row r="126" spans="1:25" x14ac:dyDescent="0.25">
      <c r="A126" s="32">
        <v>45502.53758971065</v>
      </c>
      <c r="C126" s="28" t="s">
        <v>477</v>
      </c>
      <c r="D126" s="28" t="s">
        <v>472</v>
      </c>
      <c r="E126" s="28" t="s">
        <v>465</v>
      </c>
      <c r="F126" s="28" t="s">
        <v>466</v>
      </c>
      <c r="G126" s="28" t="s">
        <v>475</v>
      </c>
      <c r="H126" s="28" t="s">
        <v>468</v>
      </c>
      <c r="I126" s="28" t="s">
        <v>476</v>
      </c>
      <c r="J126" s="28" t="s">
        <v>495</v>
      </c>
      <c r="K126" s="28" t="s">
        <v>470</v>
      </c>
      <c r="L126" s="28" t="s">
        <v>483</v>
      </c>
      <c r="M126" s="28" t="s">
        <v>275</v>
      </c>
      <c r="N126" s="28"/>
      <c r="O126" s="28">
        <f t="shared" si="0"/>
        <v>2</v>
      </c>
      <c r="P126" s="28">
        <f t="shared" si="1"/>
        <v>2</v>
      </c>
      <c r="Q126" s="28">
        <f t="shared" si="2"/>
        <v>-1</v>
      </c>
      <c r="R126" s="28">
        <f t="shared" si="3"/>
        <v>0</v>
      </c>
      <c r="S126" s="28">
        <f t="shared" si="4"/>
        <v>-1</v>
      </c>
      <c r="T126" s="28">
        <f t="shared" si="5"/>
        <v>0</v>
      </c>
      <c r="U126" s="28">
        <f t="shared" si="6"/>
        <v>0</v>
      </c>
      <c r="V126" s="28">
        <f t="shared" si="7"/>
        <v>0</v>
      </c>
      <c r="W126" s="28">
        <f t="shared" si="8"/>
        <v>0</v>
      </c>
      <c r="X126" s="28">
        <f t="shared" si="9"/>
        <v>1</v>
      </c>
      <c r="Y126" s="28">
        <f t="shared" si="10"/>
        <v>1</v>
      </c>
    </row>
    <row r="127" spans="1:25" x14ac:dyDescent="0.25">
      <c r="A127" s="32">
        <v>45502.575980081019</v>
      </c>
      <c r="C127" s="28" t="s">
        <v>487</v>
      </c>
      <c r="D127" s="28" t="s">
        <v>472</v>
      </c>
      <c r="E127" s="28" t="s">
        <v>473</v>
      </c>
      <c r="F127" s="28" t="s">
        <v>479</v>
      </c>
      <c r="G127" s="28" t="s">
        <v>489</v>
      </c>
      <c r="H127" s="28" t="s">
        <v>490</v>
      </c>
      <c r="I127" s="28" t="s">
        <v>481</v>
      </c>
      <c r="J127" s="28" t="s">
        <v>495</v>
      </c>
      <c r="K127" s="28" t="s">
        <v>470</v>
      </c>
      <c r="L127" s="28" t="s">
        <v>494</v>
      </c>
      <c r="M127" s="28" t="s">
        <v>504</v>
      </c>
      <c r="N127" s="28"/>
      <c r="O127" s="28">
        <f t="shared" si="0"/>
        <v>3</v>
      </c>
      <c r="P127" s="28">
        <f t="shared" si="1"/>
        <v>1</v>
      </c>
      <c r="Q127" s="28">
        <f t="shared" si="2"/>
        <v>-1</v>
      </c>
      <c r="R127" s="28">
        <f t="shared" si="3"/>
        <v>2</v>
      </c>
      <c r="S127" s="28">
        <f t="shared" si="4"/>
        <v>0</v>
      </c>
      <c r="T127" s="28">
        <f t="shared" si="5"/>
        <v>1</v>
      </c>
      <c r="U127" s="28">
        <f t="shared" si="6"/>
        <v>-1</v>
      </c>
      <c r="V127" s="28">
        <f t="shared" si="7"/>
        <v>-1</v>
      </c>
      <c r="W127" s="28">
        <f t="shared" si="8"/>
        <v>-1</v>
      </c>
      <c r="X127" s="28">
        <f t="shared" si="9"/>
        <v>1</v>
      </c>
      <c r="Y127" s="28">
        <f t="shared" si="10"/>
        <v>2</v>
      </c>
    </row>
    <row r="128" spans="1:25" x14ac:dyDescent="0.25">
      <c r="A128" s="32">
        <v>45502.590575624999</v>
      </c>
      <c r="C128" s="28" t="s">
        <v>477</v>
      </c>
      <c r="D128" s="28" t="s">
        <v>478</v>
      </c>
      <c r="E128" s="28" t="s">
        <v>473</v>
      </c>
      <c r="F128" s="28" t="s">
        <v>466</v>
      </c>
      <c r="G128" s="28" t="s">
        <v>475</v>
      </c>
      <c r="H128" s="28" t="s">
        <v>490</v>
      </c>
      <c r="I128" s="28" t="s">
        <v>481</v>
      </c>
      <c r="J128" s="28" t="s">
        <v>495</v>
      </c>
      <c r="K128" s="28" t="s">
        <v>470</v>
      </c>
      <c r="L128" s="28" t="s">
        <v>494</v>
      </c>
      <c r="M128" s="28" t="s">
        <v>273</v>
      </c>
      <c r="N128" s="28"/>
      <c r="O128" s="28">
        <f t="shared" si="0"/>
        <v>3</v>
      </c>
      <c r="P128" s="28">
        <f t="shared" si="1"/>
        <v>2</v>
      </c>
      <c r="Q128" s="28">
        <f t="shared" si="2"/>
        <v>0</v>
      </c>
      <c r="R128" s="28">
        <f t="shared" si="3"/>
        <v>2</v>
      </c>
      <c r="S128" s="28">
        <f t="shared" si="4"/>
        <v>-1</v>
      </c>
      <c r="T128" s="28">
        <f t="shared" si="5"/>
        <v>0</v>
      </c>
      <c r="U128" s="28">
        <f t="shared" si="6"/>
        <v>-1</v>
      </c>
      <c r="V128" s="28">
        <f t="shared" si="7"/>
        <v>-1</v>
      </c>
      <c r="W128" s="28">
        <f t="shared" si="8"/>
        <v>-1</v>
      </c>
      <c r="X128" s="28">
        <f t="shared" si="9"/>
        <v>1</v>
      </c>
      <c r="Y128" s="28">
        <f t="shared" si="10"/>
        <v>2</v>
      </c>
    </row>
    <row r="129" spans="1:25" x14ac:dyDescent="0.25">
      <c r="A129" s="32">
        <v>45502.68310765046</v>
      </c>
      <c r="C129" s="28" t="s">
        <v>477</v>
      </c>
      <c r="D129" s="28" t="s">
        <v>472</v>
      </c>
      <c r="E129" s="28" t="s">
        <v>473</v>
      </c>
      <c r="F129" s="28" t="s">
        <v>466</v>
      </c>
      <c r="G129" s="28" t="s">
        <v>489</v>
      </c>
      <c r="H129" s="28" t="s">
        <v>468</v>
      </c>
      <c r="I129" s="28" t="s">
        <v>481</v>
      </c>
      <c r="J129" s="28" t="s">
        <v>495</v>
      </c>
      <c r="K129" s="28" t="s">
        <v>482</v>
      </c>
      <c r="L129" s="28" t="s">
        <v>471</v>
      </c>
      <c r="M129" s="28" t="s">
        <v>505</v>
      </c>
      <c r="N129" s="28"/>
      <c r="O129" s="28">
        <f t="shared" si="0"/>
        <v>0</v>
      </c>
      <c r="P129" s="28">
        <f t="shared" si="1"/>
        <v>2</v>
      </c>
      <c r="Q129" s="28">
        <f t="shared" si="2"/>
        <v>-1</v>
      </c>
      <c r="R129" s="28">
        <f t="shared" si="3"/>
        <v>2</v>
      </c>
      <c r="S129" s="28">
        <f t="shared" si="4"/>
        <v>-1</v>
      </c>
      <c r="T129" s="28">
        <f t="shared" si="5"/>
        <v>1</v>
      </c>
      <c r="U129" s="28">
        <f t="shared" si="6"/>
        <v>0</v>
      </c>
      <c r="V129" s="28">
        <f t="shared" si="7"/>
        <v>-1</v>
      </c>
      <c r="W129" s="28">
        <f t="shared" si="8"/>
        <v>-1</v>
      </c>
      <c r="X129" s="28">
        <f t="shared" si="9"/>
        <v>-1</v>
      </c>
      <c r="Y129" s="28">
        <f t="shared" si="10"/>
        <v>0</v>
      </c>
    </row>
    <row r="130" spans="1:25" x14ac:dyDescent="0.25">
      <c r="A130" s="32">
        <v>45503.384253449069</v>
      </c>
      <c r="C130" s="28" t="s">
        <v>477</v>
      </c>
      <c r="D130" s="28" t="s">
        <v>488</v>
      </c>
      <c r="E130" s="28" t="s">
        <v>465</v>
      </c>
      <c r="F130" s="28" t="s">
        <v>474</v>
      </c>
      <c r="G130" s="28" t="s">
        <v>480</v>
      </c>
      <c r="H130" s="28" t="s">
        <v>484</v>
      </c>
      <c r="I130" s="28" t="s">
        <v>476</v>
      </c>
      <c r="J130" s="28" t="s">
        <v>495</v>
      </c>
      <c r="K130" s="28" t="s">
        <v>491</v>
      </c>
      <c r="L130" s="28" t="s">
        <v>483</v>
      </c>
      <c r="M130" s="28" t="s">
        <v>279</v>
      </c>
      <c r="N130" s="28"/>
      <c r="O130" s="28">
        <f t="shared" si="0"/>
        <v>9</v>
      </c>
      <c r="P130" s="28">
        <f t="shared" si="1"/>
        <v>2</v>
      </c>
      <c r="Q130" s="28">
        <f t="shared" si="2"/>
        <v>1</v>
      </c>
      <c r="R130" s="28">
        <f t="shared" si="3"/>
        <v>0</v>
      </c>
      <c r="S130" s="28">
        <f t="shared" si="4"/>
        <v>1</v>
      </c>
      <c r="T130" s="28">
        <f t="shared" si="5"/>
        <v>2</v>
      </c>
      <c r="U130" s="28">
        <f t="shared" si="6"/>
        <v>2</v>
      </c>
      <c r="V130" s="28">
        <f t="shared" si="7"/>
        <v>0</v>
      </c>
      <c r="W130" s="28">
        <f t="shared" si="8"/>
        <v>0</v>
      </c>
      <c r="X130" s="28">
        <f t="shared" si="9"/>
        <v>0</v>
      </c>
      <c r="Y130" s="28">
        <f t="shared" si="10"/>
        <v>1</v>
      </c>
    </row>
    <row r="131" spans="1:25" x14ac:dyDescent="0.25">
      <c r="A131" s="32">
        <v>45503.44557783565</v>
      </c>
      <c r="C131" s="28" t="s">
        <v>477</v>
      </c>
      <c r="D131" s="28" t="s">
        <v>472</v>
      </c>
      <c r="E131" s="28" t="s">
        <v>493</v>
      </c>
      <c r="F131" s="28" t="s">
        <v>474</v>
      </c>
      <c r="G131" s="28" t="s">
        <v>467</v>
      </c>
      <c r="H131" s="28" t="s">
        <v>484</v>
      </c>
      <c r="I131" s="28" t="s">
        <v>469</v>
      </c>
      <c r="J131" s="28" t="s">
        <v>495</v>
      </c>
      <c r="K131" s="28" t="s">
        <v>491</v>
      </c>
      <c r="L131" s="28" t="s">
        <v>483</v>
      </c>
      <c r="M131" s="28" t="s">
        <v>280</v>
      </c>
      <c r="N131" s="28"/>
      <c r="O131" s="28">
        <f t="shared" si="0"/>
        <v>5</v>
      </c>
      <c r="P131" s="28">
        <f t="shared" si="1"/>
        <v>2</v>
      </c>
      <c r="Q131" s="28">
        <f t="shared" si="2"/>
        <v>-1</v>
      </c>
      <c r="R131" s="28">
        <f t="shared" si="3"/>
        <v>-1</v>
      </c>
      <c r="S131" s="28">
        <f t="shared" si="4"/>
        <v>1</v>
      </c>
      <c r="T131" s="28">
        <f t="shared" si="5"/>
        <v>-1</v>
      </c>
      <c r="U131" s="28">
        <f t="shared" si="6"/>
        <v>2</v>
      </c>
      <c r="V131" s="28">
        <f t="shared" si="7"/>
        <v>1</v>
      </c>
      <c r="W131" s="28">
        <f t="shared" si="8"/>
        <v>1</v>
      </c>
      <c r="X131" s="28">
        <f t="shared" si="9"/>
        <v>0</v>
      </c>
      <c r="Y131" s="28">
        <f t="shared" si="10"/>
        <v>1</v>
      </c>
    </row>
    <row r="132" spans="1:25" x14ac:dyDescent="0.25">
      <c r="A132" s="32">
        <v>45503.498735856483</v>
      </c>
      <c r="C132" s="28" t="s">
        <v>463</v>
      </c>
      <c r="D132" s="28" t="s">
        <v>478</v>
      </c>
      <c r="E132" s="28" t="s">
        <v>465</v>
      </c>
      <c r="F132" s="28" t="s">
        <v>479</v>
      </c>
      <c r="G132" s="28" t="s">
        <v>489</v>
      </c>
      <c r="H132" s="28" t="s">
        <v>490</v>
      </c>
      <c r="I132" s="28" t="s">
        <v>481</v>
      </c>
      <c r="J132" s="28" t="s">
        <v>495</v>
      </c>
      <c r="K132" s="28" t="s">
        <v>482</v>
      </c>
      <c r="L132" s="28" t="s">
        <v>494</v>
      </c>
      <c r="M132" s="28" t="s">
        <v>282</v>
      </c>
      <c r="N132" s="28"/>
      <c r="O132" s="28">
        <f t="shared" si="0"/>
        <v>-2</v>
      </c>
      <c r="P132" s="28">
        <f t="shared" si="1"/>
        <v>-1</v>
      </c>
      <c r="Q132" s="28">
        <f t="shared" si="2"/>
        <v>0</v>
      </c>
      <c r="R132" s="28">
        <f t="shared" si="3"/>
        <v>0</v>
      </c>
      <c r="S132" s="28">
        <f t="shared" si="4"/>
        <v>0</v>
      </c>
      <c r="T132" s="28">
        <f t="shared" si="5"/>
        <v>1</v>
      </c>
      <c r="U132" s="28">
        <f t="shared" si="6"/>
        <v>-1</v>
      </c>
      <c r="V132" s="28">
        <f t="shared" si="7"/>
        <v>-1</v>
      </c>
      <c r="W132" s="28">
        <f t="shared" si="8"/>
        <v>-1</v>
      </c>
      <c r="X132" s="28">
        <f t="shared" si="9"/>
        <v>-1</v>
      </c>
      <c r="Y132" s="28">
        <f t="shared" si="10"/>
        <v>2</v>
      </c>
    </row>
    <row r="133" spans="1:25" x14ac:dyDescent="0.25">
      <c r="A133" s="32">
        <v>45505.39103856482</v>
      </c>
      <c r="C133" s="28" t="s">
        <v>463</v>
      </c>
      <c r="D133" s="28" t="s">
        <v>478</v>
      </c>
      <c r="E133" s="28" t="s">
        <v>474</v>
      </c>
      <c r="F133" s="28" t="s">
        <v>466</v>
      </c>
      <c r="G133" s="28" t="s">
        <v>467</v>
      </c>
      <c r="H133" s="28" t="s">
        <v>490</v>
      </c>
      <c r="I133" s="28" t="s">
        <v>469</v>
      </c>
      <c r="J133" s="28" t="s">
        <v>495</v>
      </c>
      <c r="K133" s="28" t="s">
        <v>482</v>
      </c>
      <c r="L133" s="28" t="s">
        <v>486</v>
      </c>
      <c r="M133" s="28" t="s">
        <v>289</v>
      </c>
      <c r="N133" s="28"/>
      <c r="O133" s="28">
        <f t="shared" si="0"/>
        <v>-3</v>
      </c>
      <c r="P133" s="28">
        <f t="shared" si="1"/>
        <v>-1</v>
      </c>
      <c r="Q133" s="28">
        <f t="shared" si="2"/>
        <v>0</v>
      </c>
      <c r="R133" s="28">
        <f t="shared" si="3"/>
        <v>1</v>
      </c>
      <c r="S133" s="28">
        <f t="shared" si="4"/>
        <v>-1</v>
      </c>
      <c r="T133" s="28">
        <f t="shared" si="5"/>
        <v>-1</v>
      </c>
      <c r="U133" s="28">
        <f t="shared" si="6"/>
        <v>-1</v>
      </c>
      <c r="V133" s="28">
        <f t="shared" si="7"/>
        <v>1</v>
      </c>
      <c r="W133" s="28">
        <f t="shared" si="8"/>
        <v>1</v>
      </c>
      <c r="X133" s="28">
        <f t="shared" si="9"/>
        <v>-1</v>
      </c>
      <c r="Y133" s="28">
        <f t="shared" si="10"/>
        <v>-1</v>
      </c>
    </row>
    <row r="134" spans="1:25" x14ac:dyDescent="0.25">
      <c r="A134" s="32">
        <v>45505.426909803238</v>
      </c>
      <c r="C134" s="28" t="s">
        <v>463</v>
      </c>
      <c r="D134" s="28" t="s">
        <v>472</v>
      </c>
      <c r="E134" s="28" t="s">
        <v>473</v>
      </c>
      <c r="F134" s="28" t="s">
        <v>479</v>
      </c>
      <c r="G134" s="28" t="s">
        <v>489</v>
      </c>
      <c r="H134" s="28" t="s">
        <v>490</v>
      </c>
      <c r="I134" s="28" t="s">
        <v>481</v>
      </c>
      <c r="J134" s="28" t="s">
        <v>495</v>
      </c>
      <c r="K134" s="28" t="s">
        <v>470</v>
      </c>
      <c r="L134" s="28" t="s">
        <v>483</v>
      </c>
      <c r="M134" s="28" t="s">
        <v>290</v>
      </c>
      <c r="N134" s="28"/>
      <c r="O134" s="28">
        <f t="shared" si="0"/>
        <v>0</v>
      </c>
      <c r="P134" s="28">
        <f t="shared" si="1"/>
        <v>-1</v>
      </c>
      <c r="Q134" s="28">
        <f t="shared" si="2"/>
        <v>-1</v>
      </c>
      <c r="R134" s="28">
        <f t="shared" si="3"/>
        <v>2</v>
      </c>
      <c r="S134" s="28">
        <f t="shared" si="4"/>
        <v>0</v>
      </c>
      <c r="T134" s="28">
        <f t="shared" si="5"/>
        <v>1</v>
      </c>
      <c r="U134" s="28">
        <f t="shared" si="6"/>
        <v>-1</v>
      </c>
      <c r="V134" s="28">
        <f t="shared" si="7"/>
        <v>-1</v>
      </c>
      <c r="W134" s="28">
        <f t="shared" si="8"/>
        <v>-1</v>
      </c>
      <c r="X134" s="28">
        <f t="shared" si="9"/>
        <v>1</v>
      </c>
      <c r="Y134" s="28">
        <f t="shared" si="10"/>
        <v>1</v>
      </c>
    </row>
    <row r="135" spans="1:25" x14ac:dyDescent="0.25">
      <c r="A135" s="32">
        <v>45505.524519467595</v>
      </c>
      <c r="C135" s="28" t="s">
        <v>477</v>
      </c>
      <c r="D135" s="28" t="s">
        <v>472</v>
      </c>
      <c r="E135" s="28" t="s">
        <v>493</v>
      </c>
      <c r="F135" s="28" t="s">
        <v>479</v>
      </c>
      <c r="G135" s="28" t="s">
        <v>489</v>
      </c>
      <c r="H135" s="28" t="s">
        <v>490</v>
      </c>
      <c r="I135" s="28" t="s">
        <v>469</v>
      </c>
      <c r="J135" s="28" t="s">
        <v>495</v>
      </c>
      <c r="K135" s="28" t="s">
        <v>491</v>
      </c>
      <c r="L135" s="28" t="s">
        <v>483</v>
      </c>
      <c r="M135" s="28" t="s">
        <v>292</v>
      </c>
      <c r="N135" s="28"/>
      <c r="O135" s="28">
        <f t="shared" si="0"/>
        <v>3</v>
      </c>
      <c r="P135" s="28">
        <f t="shared" si="1"/>
        <v>2</v>
      </c>
      <c r="Q135" s="28">
        <f t="shared" si="2"/>
        <v>-1</v>
      </c>
      <c r="R135" s="28">
        <f t="shared" si="3"/>
        <v>-1</v>
      </c>
      <c r="S135" s="28">
        <f t="shared" si="4"/>
        <v>0</v>
      </c>
      <c r="T135" s="28">
        <f t="shared" si="5"/>
        <v>1</v>
      </c>
      <c r="U135" s="28">
        <f t="shared" si="6"/>
        <v>-1</v>
      </c>
      <c r="V135" s="28">
        <f t="shared" si="7"/>
        <v>1</v>
      </c>
      <c r="W135" s="28">
        <f t="shared" si="8"/>
        <v>1</v>
      </c>
      <c r="X135" s="28">
        <f t="shared" si="9"/>
        <v>0</v>
      </c>
      <c r="Y135" s="28">
        <f t="shared" si="10"/>
        <v>1</v>
      </c>
    </row>
    <row r="136" spans="1:25" x14ac:dyDescent="0.25">
      <c r="A136" s="32">
        <v>45505.54746538194</v>
      </c>
      <c r="C136" s="28" t="s">
        <v>487</v>
      </c>
      <c r="D136" s="28" t="s">
        <v>464</v>
      </c>
      <c r="E136" s="28" t="s">
        <v>465</v>
      </c>
      <c r="F136" s="28" t="s">
        <v>466</v>
      </c>
      <c r="G136" s="28" t="s">
        <v>480</v>
      </c>
      <c r="H136" s="28" t="s">
        <v>468</v>
      </c>
      <c r="I136" s="28" t="s">
        <v>481</v>
      </c>
      <c r="J136" s="28" t="s">
        <v>495</v>
      </c>
      <c r="K136" s="28" t="s">
        <v>491</v>
      </c>
      <c r="L136" s="28" t="s">
        <v>486</v>
      </c>
      <c r="M136" s="28" t="s">
        <v>293</v>
      </c>
      <c r="N136" s="28"/>
      <c r="O136" s="28">
        <f t="shared" si="0"/>
        <v>1</v>
      </c>
      <c r="P136" s="28">
        <f t="shared" si="1"/>
        <v>1</v>
      </c>
      <c r="Q136" s="28">
        <f t="shared" si="2"/>
        <v>2</v>
      </c>
      <c r="R136" s="28">
        <f t="shared" si="3"/>
        <v>0</v>
      </c>
      <c r="S136" s="28">
        <f t="shared" si="4"/>
        <v>-1</v>
      </c>
      <c r="T136" s="28">
        <f t="shared" si="5"/>
        <v>2</v>
      </c>
      <c r="U136" s="28">
        <f t="shared" si="6"/>
        <v>0</v>
      </c>
      <c r="V136" s="28">
        <f t="shared" si="7"/>
        <v>-1</v>
      </c>
      <c r="W136" s="28">
        <f t="shared" si="8"/>
        <v>-1</v>
      </c>
      <c r="X136" s="28">
        <f t="shared" si="9"/>
        <v>0</v>
      </c>
      <c r="Y136" s="28">
        <f t="shared" si="10"/>
        <v>-1</v>
      </c>
    </row>
    <row r="137" spans="1:25" x14ac:dyDescent="0.25">
      <c r="A137" s="32">
        <v>45505.655189687503</v>
      </c>
      <c r="C137" s="28" t="s">
        <v>487</v>
      </c>
      <c r="D137" s="28" t="s">
        <v>478</v>
      </c>
      <c r="E137" s="28" t="s">
        <v>465</v>
      </c>
      <c r="F137" s="28" t="s">
        <v>466</v>
      </c>
      <c r="G137" s="28" t="s">
        <v>489</v>
      </c>
      <c r="H137" s="28" t="s">
        <v>490</v>
      </c>
      <c r="I137" s="28" t="s">
        <v>481</v>
      </c>
      <c r="J137" s="28" t="s">
        <v>495</v>
      </c>
      <c r="K137" s="28" t="s">
        <v>491</v>
      </c>
      <c r="L137" s="28" t="s">
        <v>483</v>
      </c>
      <c r="M137" s="28" t="s">
        <v>294</v>
      </c>
      <c r="N137" s="28"/>
      <c r="O137" s="28">
        <f t="shared" si="0"/>
        <v>-1</v>
      </c>
      <c r="P137" s="28">
        <f t="shared" si="1"/>
        <v>1</v>
      </c>
      <c r="Q137" s="28">
        <f t="shared" si="2"/>
        <v>0</v>
      </c>
      <c r="R137" s="28">
        <f t="shared" si="3"/>
        <v>0</v>
      </c>
      <c r="S137" s="28">
        <f t="shared" si="4"/>
        <v>-1</v>
      </c>
      <c r="T137" s="28">
        <f t="shared" si="5"/>
        <v>1</v>
      </c>
      <c r="U137" s="28">
        <f t="shared" si="6"/>
        <v>-1</v>
      </c>
      <c r="V137" s="28">
        <f t="shared" si="7"/>
        <v>-1</v>
      </c>
      <c r="W137" s="28">
        <f t="shared" si="8"/>
        <v>-1</v>
      </c>
      <c r="X137" s="28">
        <f t="shared" si="9"/>
        <v>0</v>
      </c>
      <c r="Y137" s="28">
        <f t="shared" si="10"/>
        <v>1</v>
      </c>
    </row>
    <row r="138" spans="1:25" x14ac:dyDescent="0.25">
      <c r="A138" s="32">
        <v>45507.590176388891</v>
      </c>
      <c r="C138" s="28" t="s">
        <v>487</v>
      </c>
      <c r="D138" s="28" t="s">
        <v>478</v>
      </c>
      <c r="E138" s="28" t="s">
        <v>465</v>
      </c>
      <c r="F138" s="28" t="s">
        <v>466</v>
      </c>
      <c r="G138" s="28" t="s">
        <v>489</v>
      </c>
      <c r="H138" s="28" t="s">
        <v>490</v>
      </c>
      <c r="I138" s="28" t="s">
        <v>481</v>
      </c>
      <c r="J138" s="28" t="s">
        <v>495</v>
      </c>
      <c r="K138" s="28" t="s">
        <v>491</v>
      </c>
      <c r="L138" s="28" t="s">
        <v>483</v>
      </c>
      <c r="M138" s="28" t="s">
        <v>297</v>
      </c>
      <c r="N138" s="28"/>
      <c r="O138" s="28">
        <f t="shared" si="0"/>
        <v>-1</v>
      </c>
      <c r="P138" s="28">
        <f t="shared" si="1"/>
        <v>1</v>
      </c>
      <c r="Q138" s="28">
        <f t="shared" si="2"/>
        <v>0</v>
      </c>
      <c r="R138" s="28">
        <f t="shared" si="3"/>
        <v>0</v>
      </c>
      <c r="S138" s="28">
        <f t="shared" si="4"/>
        <v>-1</v>
      </c>
      <c r="T138" s="28">
        <f t="shared" si="5"/>
        <v>1</v>
      </c>
      <c r="U138" s="28">
        <f t="shared" si="6"/>
        <v>-1</v>
      </c>
      <c r="V138" s="28">
        <f t="shared" si="7"/>
        <v>-1</v>
      </c>
      <c r="W138" s="28">
        <f t="shared" si="8"/>
        <v>-1</v>
      </c>
      <c r="X138" s="28">
        <f t="shared" si="9"/>
        <v>0</v>
      </c>
      <c r="Y138" s="28">
        <f t="shared" si="10"/>
        <v>1</v>
      </c>
    </row>
    <row r="139" spans="1:25" x14ac:dyDescent="0.25">
      <c r="A139" s="32">
        <v>45507.595764791666</v>
      </c>
      <c r="C139" s="28" t="s">
        <v>477</v>
      </c>
      <c r="D139" s="28" t="s">
        <v>472</v>
      </c>
      <c r="E139" s="28" t="s">
        <v>473</v>
      </c>
      <c r="F139" s="28" t="s">
        <v>474</v>
      </c>
      <c r="G139" s="28" t="s">
        <v>489</v>
      </c>
      <c r="H139" s="28" t="s">
        <v>490</v>
      </c>
      <c r="I139" s="28" t="s">
        <v>476</v>
      </c>
      <c r="J139" s="28" t="s">
        <v>496</v>
      </c>
      <c r="K139" s="28" t="s">
        <v>491</v>
      </c>
      <c r="L139" s="28" t="s">
        <v>471</v>
      </c>
      <c r="M139" s="28" t="s">
        <v>298</v>
      </c>
      <c r="N139" s="28"/>
      <c r="O139" s="28">
        <f t="shared" si="0"/>
        <v>4</v>
      </c>
      <c r="P139" s="28">
        <f t="shared" si="1"/>
        <v>2</v>
      </c>
      <c r="Q139" s="28">
        <f t="shared" si="2"/>
        <v>-1</v>
      </c>
      <c r="R139" s="28">
        <f t="shared" si="3"/>
        <v>2</v>
      </c>
      <c r="S139" s="28">
        <f t="shared" si="4"/>
        <v>1</v>
      </c>
      <c r="T139" s="28">
        <f t="shared" si="5"/>
        <v>1</v>
      </c>
      <c r="U139" s="28">
        <f t="shared" si="6"/>
        <v>-1</v>
      </c>
      <c r="V139" s="28">
        <f t="shared" si="7"/>
        <v>0</v>
      </c>
      <c r="W139" s="28">
        <f t="shared" si="8"/>
        <v>0</v>
      </c>
      <c r="X139" s="28">
        <f t="shared" si="9"/>
        <v>0</v>
      </c>
      <c r="Y139" s="28">
        <f t="shared" si="10"/>
        <v>0</v>
      </c>
    </row>
    <row r="140" spans="1:25" x14ac:dyDescent="0.25">
      <c r="A140" s="32">
        <v>45507.605357569446</v>
      </c>
      <c r="C140" s="28" t="s">
        <v>463</v>
      </c>
      <c r="D140" s="28" t="s">
        <v>478</v>
      </c>
      <c r="E140" s="28" t="s">
        <v>465</v>
      </c>
      <c r="F140" s="28" t="s">
        <v>466</v>
      </c>
      <c r="G140" s="28" t="s">
        <v>489</v>
      </c>
      <c r="H140" s="28" t="s">
        <v>490</v>
      </c>
      <c r="I140" s="28" t="s">
        <v>481</v>
      </c>
      <c r="J140" s="28" t="s">
        <v>495</v>
      </c>
      <c r="K140" s="28" t="s">
        <v>491</v>
      </c>
      <c r="L140" s="28" t="s">
        <v>483</v>
      </c>
      <c r="M140" s="28" t="s">
        <v>299</v>
      </c>
      <c r="N140" s="28"/>
      <c r="O140" s="28">
        <f t="shared" si="0"/>
        <v>-3</v>
      </c>
      <c r="P140" s="28">
        <f t="shared" si="1"/>
        <v>-1</v>
      </c>
      <c r="Q140" s="28">
        <f t="shared" si="2"/>
        <v>0</v>
      </c>
      <c r="R140" s="28">
        <f t="shared" si="3"/>
        <v>0</v>
      </c>
      <c r="S140" s="28">
        <f t="shared" si="4"/>
        <v>-1</v>
      </c>
      <c r="T140" s="28">
        <f t="shared" si="5"/>
        <v>1</v>
      </c>
      <c r="U140" s="28">
        <f t="shared" si="6"/>
        <v>-1</v>
      </c>
      <c r="V140" s="28">
        <f t="shared" si="7"/>
        <v>-1</v>
      </c>
      <c r="W140" s="28">
        <f t="shared" si="8"/>
        <v>-1</v>
      </c>
      <c r="X140" s="28">
        <f t="shared" si="9"/>
        <v>0</v>
      </c>
      <c r="Y140" s="28">
        <f t="shared" si="10"/>
        <v>1</v>
      </c>
    </row>
    <row r="141" spans="1:25" x14ac:dyDescent="0.25">
      <c r="A141" s="32">
        <v>45507.616658182873</v>
      </c>
      <c r="C141" s="28" t="s">
        <v>477</v>
      </c>
      <c r="D141" s="28" t="s">
        <v>472</v>
      </c>
      <c r="E141" s="28" t="s">
        <v>473</v>
      </c>
      <c r="F141" s="28" t="s">
        <v>466</v>
      </c>
      <c r="G141" s="28" t="s">
        <v>489</v>
      </c>
      <c r="H141" s="28" t="s">
        <v>484</v>
      </c>
      <c r="I141" s="28" t="s">
        <v>485</v>
      </c>
      <c r="J141" s="28" t="s">
        <v>495</v>
      </c>
      <c r="K141" s="28" t="s">
        <v>482</v>
      </c>
      <c r="L141" s="28" t="s">
        <v>494</v>
      </c>
      <c r="M141" s="28" t="s">
        <v>300</v>
      </c>
      <c r="N141" s="28"/>
      <c r="O141" s="28">
        <f t="shared" si="0"/>
        <v>10</v>
      </c>
      <c r="P141" s="28">
        <f t="shared" si="1"/>
        <v>2</v>
      </c>
      <c r="Q141" s="28">
        <f t="shared" si="2"/>
        <v>-1</v>
      </c>
      <c r="R141" s="28">
        <f t="shared" si="3"/>
        <v>2</v>
      </c>
      <c r="S141" s="28">
        <f t="shared" si="4"/>
        <v>-1</v>
      </c>
      <c r="T141" s="28">
        <f t="shared" si="5"/>
        <v>1</v>
      </c>
      <c r="U141" s="28">
        <f t="shared" si="6"/>
        <v>2</v>
      </c>
      <c r="V141" s="28">
        <f t="shared" si="7"/>
        <v>2</v>
      </c>
      <c r="W141" s="28">
        <f t="shared" si="8"/>
        <v>2</v>
      </c>
      <c r="X141" s="28">
        <f t="shared" si="9"/>
        <v>-1</v>
      </c>
      <c r="Y141" s="28">
        <f t="shared" si="10"/>
        <v>2</v>
      </c>
    </row>
    <row r="142" spans="1:25" x14ac:dyDescent="0.25">
      <c r="A142" s="32">
        <v>45507.659663055558</v>
      </c>
      <c r="C142" s="28" t="s">
        <v>463</v>
      </c>
      <c r="D142" s="28" t="s">
        <v>472</v>
      </c>
      <c r="E142" s="28" t="s">
        <v>465</v>
      </c>
      <c r="F142" s="28" t="s">
        <v>479</v>
      </c>
      <c r="G142" s="28" t="s">
        <v>489</v>
      </c>
      <c r="H142" s="28" t="s">
        <v>490</v>
      </c>
      <c r="I142" s="28" t="s">
        <v>481</v>
      </c>
      <c r="J142" s="28" t="s">
        <v>495</v>
      </c>
      <c r="K142" s="28" t="s">
        <v>470</v>
      </c>
      <c r="L142" s="28" t="s">
        <v>483</v>
      </c>
      <c r="M142" s="28" t="s">
        <v>301</v>
      </c>
      <c r="N142" s="28"/>
      <c r="O142" s="28">
        <f t="shared" si="0"/>
        <v>-2</v>
      </c>
      <c r="P142" s="28">
        <f t="shared" si="1"/>
        <v>-1</v>
      </c>
      <c r="Q142" s="28">
        <f t="shared" si="2"/>
        <v>-1</v>
      </c>
      <c r="R142" s="28">
        <f t="shared" si="3"/>
        <v>0</v>
      </c>
      <c r="S142" s="28">
        <f t="shared" si="4"/>
        <v>0</v>
      </c>
      <c r="T142" s="28">
        <f t="shared" si="5"/>
        <v>1</v>
      </c>
      <c r="U142" s="28">
        <f t="shared" si="6"/>
        <v>-1</v>
      </c>
      <c r="V142" s="28">
        <f t="shared" si="7"/>
        <v>-1</v>
      </c>
      <c r="W142" s="28">
        <f t="shared" si="8"/>
        <v>-1</v>
      </c>
      <c r="X142" s="28">
        <f t="shared" si="9"/>
        <v>1</v>
      </c>
      <c r="Y142" s="28">
        <f t="shared" si="10"/>
        <v>1</v>
      </c>
    </row>
    <row r="143" spans="1:25" x14ac:dyDescent="0.25">
      <c r="A143" s="32">
        <v>45507.689193750004</v>
      </c>
      <c r="C143" s="28" t="s">
        <v>463</v>
      </c>
      <c r="D143" s="28" t="s">
        <v>478</v>
      </c>
      <c r="E143" s="28" t="s">
        <v>465</v>
      </c>
      <c r="F143" s="28" t="s">
        <v>466</v>
      </c>
      <c r="G143" s="28" t="s">
        <v>489</v>
      </c>
      <c r="H143" s="28" t="s">
        <v>490</v>
      </c>
      <c r="I143" s="28" t="s">
        <v>481</v>
      </c>
      <c r="J143" s="28" t="s">
        <v>495</v>
      </c>
      <c r="K143" s="28" t="s">
        <v>491</v>
      </c>
      <c r="L143" s="28" t="s">
        <v>471</v>
      </c>
      <c r="M143" s="28" t="s">
        <v>302</v>
      </c>
      <c r="N143" s="28"/>
      <c r="O143" s="28">
        <f t="shared" si="0"/>
        <v>-4</v>
      </c>
      <c r="P143" s="28">
        <f t="shared" si="1"/>
        <v>-1</v>
      </c>
      <c r="Q143" s="28">
        <f t="shared" si="2"/>
        <v>0</v>
      </c>
      <c r="R143" s="28">
        <f t="shared" si="3"/>
        <v>0</v>
      </c>
      <c r="S143" s="28">
        <f t="shared" si="4"/>
        <v>-1</v>
      </c>
      <c r="T143" s="28">
        <f t="shared" si="5"/>
        <v>1</v>
      </c>
      <c r="U143" s="28">
        <f t="shared" si="6"/>
        <v>-1</v>
      </c>
      <c r="V143" s="28">
        <f t="shared" si="7"/>
        <v>-1</v>
      </c>
      <c r="W143" s="28">
        <f t="shared" si="8"/>
        <v>-1</v>
      </c>
      <c r="X143" s="28">
        <f t="shared" si="9"/>
        <v>0</v>
      </c>
      <c r="Y143" s="28">
        <f t="shared" si="10"/>
        <v>0</v>
      </c>
    </row>
    <row r="144" spans="1:25" x14ac:dyDescent="0.25">
      <c r="A144" s="32">
        <v>45512.496151226849</v>
      </c>
      <c r="C144" s="28" t="s">
        <v>477</v>
      </c>
      <c r="D144" s="28" t="s">
        <v>472</v>
      </c>
      <c r="E144" s="28" t="s">
        <v>473</v>
      </c>
      <c r="F144" s="28" t="s">
        <v>466</v>
      </c>
      <c r="G144" s="28" t="s">
        <v>489</v>
      </c>
      <c r="H144" s="28" t="s">
        <v>490</v>
      </c>
      <c r="I144" s="28" t="s">
        <v>481</v>
      </c>
      <c r="J144" s="28" t="s">
        <v>495</v>
      </c>
      <c r="K144" s="28" t="s">
        <v>470</v>
      </c>
      <c r="L144" s="28" t="s">
        <v>494</v>
      </c>
      <c r="M144" s="28" t="s">
        <v>304</v>
      </c>
      <c r="N144" s="28"/>
      <c r="O144" s="28">
        <f t="shared" si="0"/>
        <v>3</v>
      </c>
      <c r="P144" s="28">
        <f t="shared" si="1"/>
        <v>2</v>
      </c>
      <c r="Q144" s="28">
        <f t="shared" si="2"/>
        <v>-1</v>
      </c>
      <c r="R144" s="28">
        <f t="shared" si="3"/>
        <v>2</v>
      </c>
      <c r="S144" s="28">
        <f t="shared" si="4"/>
        <v>-1</v>
      </c>
      <c r="T144" s="28">
        <f t="shared" si="5"/>
        <v>1</v>
      </c>
      <c r="U144" s="28">
        <f t="shared" si="6"/>
        <v>-1</v>
      </c>
      <c r="V144" s="28">
        <f t="shared" si="7"/>
        <v>-1</v>
      </c>
      <c r="W144" s="28">
        <f t="shared" si="8"/>
        <v>-1</v>
      </c>
      <c r="X144" s="28">
        <f t="shared" si="9"/>
        <v>1</v>
      </c>
      <c r="Y144" s="28">
        <f t="shared" si="10"/>
        <v>2</v>
      </c>
    </row>
    <row r="145" spans="1:25" x14ac:dyDescent="0.25">
      <c r="A145" s="32">
        <v>45513.556102499999</v>
      </c>
      <c r="C145" s="28" t="s">
        <v>477</v>
      </c>
      <c r="D145" s="28" t="s">
        <v>478</v>
      </c>
      <c r="E145" s="28" t="s">
        <v>473</v>
      </c>
      <c r="F145" s="28" t="s">
        <v>466</v>
      </c>
      <c r="G145" s="28" t="s">
        <v>475</v>
      </c>
      <c r="H145" s="28" t="s">
        <v>490</v>
      </c>
      <c r="I145" s="28" t="s">
        <v>469</v>
      </c>
      <c r="J145" s="28" t="s">
        <v>495</v>
      </c>
      <c r="K145" s="28" t="s">
        <v>470</v>
      </c>
      <c r="L145" s="28" t="s">
        <v>494</v>
      </c>
      <c r="M145" s="28" t="s">
        <v>305</v>
      </c>
      <c r="N145" s="28"/>
      <c r="O145" s="28">
        <f t="shared" si="0"/>
        <v>7</v>
      </c>
      <c r="P145" s="28">
        <f t="shared" si="1"/>
        <v>2</v>
      </c>
      <c r="Q145" s="28">
        <f t="shared" si="2"/>
        <v>0</v>
      </c>
      <c r="R145" s="28">
        <f t="shared" si="3"/>
        <v>2</v>
      </c>
      <c r="S145" s="28">
        <f t="shared" si="4"/>
        <v>-1</v>
      </c>
      <c r="T145" s="28">
        <f t="shared" si="5"/>
        <v>0</v>
      </c>
      <c r="U145" s="28">
        <f t="shared" si="6"/>
        <v>-1</v>
      </c>
      <c r="V145" s="28">
        <f t="shared" si="7"/>
        <v>1</v>
      </c>
      <c r="W145" s="28">
        <f t="shared" si="8"/>
        <v>1</v>
      </c>
      <c r="X145" s="28">
        <f t="shared" si="9"/>
        <v>1</v>
      </c>
      <c r="Y145" s="28">
        <f t="shared" si="10"/>
        <v>2</v>
      </c>
    </row>
    <row r="146" spans="1:25" x14ac:dyDescent="0.25">
      <c r="A146" s="32">
        <v>45513.562612824069</v>
      </c>
      <c r="C146" s="28" t="s">
        <v>477</v>
      </c>
      <c r="D146" s="28" t="s">
        <v>472</v>
      </c>
      <c r="E146" s="28" t="s">
        <v>493</v>
      </c>
      <c r="F146" s="28" t="s">
        <v>474</v>
      </c>
      <c r="G146" s="28" t="s">
        <v>475</v>
      </c>
      <c r="H146" s="28" t="s">
        <v>490</v>
      </c>
      <c r="I146" s="28" t="s">
        <v>485</v>
      </c>
      <c r="J146" s="28" t="s">
        <v>495</v>
      </c>
      <c r="K146" s="28" t="s">
        <v>491</v>
      </c>
      <c r="L146" s="28" t="s">
        <v>483</v>
      </c>
      <c r="M146" s="28" t="s">
        <v>306</v>
      </c>
      <c r="N146" s="28"/>
      <c r="O146" s="28">
        <f t="shared" si="0"/>
        <v>5</v>
      </c>
      <c r="P146" s="28">
        <f t="shared" si="1"/>
        <v>2</v>
      </c>
      <c r="Q146" s="28">
        <f t="shared" si="2"/>
        <v>-1</v>
      </c>
      <c r="R146" s="28">
        <f t="shared" si="3"/>
        <v>-1</v>
      </c>
      <c r="S146" s="28">
        <f t="shared" si="4"/>
        <v>1</v>
      </c>
      <c r="T146" s="28">
        <f t="shared" si="5"/>
        <v>0</v>
      </c>
      <c r="U146" s="28">
        <f t="shared" si="6"/>
        <v>-1</v>
      </c>
      <c r="V146" s="28">
        <f t="shared" si="7"/>
        <v>2</v>
      </c>
      <c r="W146" s="28">
        <f t="shared" si="8"/>
        <v>2</v>
      </c>
      <c r="X146" s="28">
        <f t="shared" si="9"/>
        <v>0</v>
      </c>
      <c r="Y146" s="28">
        <f t="shared" si="10"/>
        <v>1</v>
      </c>
    </row>
    <row r="147" spans="1:25" x14ac:dyDescent="0.25">
      <c r="A147" s="32">
        <v>45513.563942905093</v>
      </c>
      <c r="C147" s="28" t="s">
        <v>463</v>
      </c>
      <c r="D147" s="28" t="s">
        <v>478</v>
      </c>
      <c r="E147" s="28" t="s">
        <v>473</v>
      </c>
      <c r="F147" s="28" t="s">
        <v>466</v>
      </c>
      <c r="G147" s="28" t="s">
        <v>489</v>
      </c>
      <c r="H147" s="28" t="s">
        <v>490</v>
      </c>
      <c r="I147" s="28" t="s">
        <v>469</v>
      </c>
      <c r="J147" s="28" t="s">
        <v>495</v>
      </c>
      <c r="K147" s="28" t="s">
        <v>470</v>
      </c>
      <c r="L147" s="28" t="s">
        <v>494</v>
      </c>
      <c r="M147" s="28" t="s">
        <v>307</v>
      </c>
      <c r="N147" s="28"/>
      <c r="O147" s="28">
        <f t="shared" si="0"/>
        <v>5</v>
      </c>
      <c r="P147" s="28">
        <f t="shared" si="1"/>
        <v>-1</v>
      </c>
      <c r="Q147" s="28">
        <f t="shared" si="2"/>
        <v>0</v>
      </c>
      <c r="R147" s="28">
        <f t="shared" si="3"/>
        <v>2</v>
      </c>
      <c r="S147" s="28">
        <f t="shared" si="4"/>
        <v>-1</v>
      </c>
      <c r="T147" s="28">
        <f t="shared" si="5"/>
        <v>1</v>
      </c>
      <c r="U147" s="28">
        <f t="shared" si="6"/>
        <v>-1</v>
      </c>
      <c r="V147" s="28">
        <f t="shared" si="7"/>
        <v>1</v>
      </c>
      <c r="W147" s="28">
        <f t="shared" si="8"/>
        <v>1</v>
      </c>
      <c r="X147" s="28">
        <f t="shared" si="9"/>
        <v>1</v>
      </c>
      <c r="Y147" s="28">
        <f t="shared" si="10"/>
        <v>2</v>
      </c>
    </row>
    <row r="148" spans="1:25" x14ac:dyDescent="0.25">
      <c r="A148" s="32">
        <v>45513.589872557874</v>
      </c>
      <c r="C148" s="28" t="s">
        <v>463</v>
      </c>
      <c r="D148" s="28" t="s">
        <v>472</v>
      </c>
      <c r="E148" s="28" t="s">
        <v>474</v>
      </c>
      <c r="F148" s="28" t="s">
        <v>466</v>
      </c>
      <c r="G148" s="28" t="s">
        <v>489</v>
      </c>
      <c r="H148" s="28" t="s">
        <v>490</v>
      </c>
      <c r="I148" s="28" t="s">
        <v>476</v>
      </c>
      <c r="J148" s="28" t="s">
        <v>495</v>
      </c>
      <c r="K148" s="28" t="s">
        <v>482</v>
      </c>
      <c r="L148" s="28" t="s">
        <v>471</v>
      </c>
      <c r="M148" s="28" t="s">
        <v>308</v>
      </c>
      <c r="N148" s="28"/>
      <c r="O148" s="28">
        <f t="shared" si="0"/>
        <v>-3</v>
      </c>
      <c r="P148" s="28">
        <f t="shared" si="1"/>
        <v>-1</v>
      </c>
      <c r="Q148" s="28">
        <f t="shared" si="2"/>
        <v>-1</v>
      </c>
      <c r="R148" s="28">
        <f t="shared" si="3"/>
        <v>1</v>
      </c>
      <c r="S148" s="28">
        <f t="shared" si="4"/>
        <v>-1</v>
      </c>
      <c r="T148" s="28">
        <f t="shared" si="5"/>
        <v>1</v>
      </c>
      <c r="U148" s="28">
        <f t="shared" si="6"/>
        <v>-1</v>
      </c>
      <c r="V148" s="28">
        <f t="shared" si="7"/>
        <v>0</v>
      </c>
      <c r="W148" s="28">
        <f t="shared" si="8"/>
        <v>0</v>
      </c>
      <c r="X148" s="28">
        <f t="shared" si="9"/>
        <v>-1</v>
      </c>
      <c r="Y148" s="28">
        <f t="shared" si="10"/>
        <v>0</v>
      </c>
    </row>
    <row r="149" spans="1:25" x14ac:dyDescent="0.25">
      <c r="A149" s="32">
        <v>45513.594671527782</v>
      </c>
      <c r="C149" s="28" t="s">
        <v>477</v>
      </c>
      <c r="D149" s="28" t="s">
        <v>464</v>
      </c>
      <c r="E149" s="28" t="s">
        <v>465</v>
      </c>
      <c r="F149" s="28" t="s">
        <v>474</v>
      </c>
      <c r="G149" s="28" t="s">
        <v>475</v>
      </c>
      <c r="H149" s="28" t="s">
        <v>468</v>
      </c>
      <c r="I149" s="28" t="s">
        <v>469</v>
      </c>
      <c r="J149" s="28" t="s">
        <v>495</v>
      </c>
      <c r="K149" s="28" t="s">
        <v>491</v>
      </c>
      <c r="L149" s="28" t="s">
        <v>483</v>
      </c>
      <c r="M149" s="28" t="s">
        <v>309</v>
      </c>
      <c r="N149" s="28"/>
      <c r="O149" s="28">
        <f t="shared" si="0"/>
        <v>8</v>
      </c>
      <c r="P149" s="28">
        <f t="shared" si="1"/>
        <v>2</v>
      </c>
      <c r="Q149" s="28">
        <f t="shared" si="2"/>
        <v>2</v>
      </c>
      <c r="R149" s="28">
        <f t="shared" si="3"/>
        <v>0</v>
      </c>
      <c r="S149" s="28">
        <f t="shared" si="4"/>
        <v>1</v>
      </c>
      <c r="T149" s="28">
        <f t="shared" si="5"/>
        <v>0</v>
      </c>
      <c r="U149" s="28">
        <f t="shared" si="6"/>
        <v>0</v>
      </c>
      <c r="V149" s="28">
        <f t="shared" si="7"/>
        <v>1</v>
      </c>
      <c r="W149" s="28">
        <f t="shared" si="8"/>
        <v>1</v>
      </c>
      <c r="X149" s="28">
        <f t="shared" si="9"/>
        <v>0</v>
      </c>
      <c r="Y149" s="28">
        <f t="shared" si="10"/>
        <v>1</v>
      </c>
    </row>
    <row r="150" spans="1:25" x14ac:dyDescent="0.25">
      <c r="A150" s="32">
        <v>45513.612781736112</v>
      </c>
      <c r="C150" s="28" t="s">
        <v>487</v>
      </c>
      <c r="D150" s="28" t="s">
        <v>478</v>
      </c>
      <c r="E150" s="28" t="s">
        <v>465</v>
      </c>
      <c r="F150" s="28" t="s">
        <v>466</v>
      </c>
      <c r="G150" s="28" t="s">
        <v>489</v>
      </c>
      <c r="H150" s="28" t="s">
        <v>468</v>
      </c>
      <c r="I150" s="28" t="s">
        <v>485</v>
      </c>
      <c r="J150" s="28" t="s">
        <v>495</v>
      </c>
      <c r="K150" s="28" t="s">
        <v>482</v>
      </c>
      <c r="L150" s="28" t="s">
        <v>494</v>
      </c>
      <c r="M150" s="28" t="s">
        <v>506</v>
      </c>
      <c r="N150" s="28"/>
      <c r="O150" s="28">
        <f t="shared" si="0"/>
        <v>6</v>
      </c>
      <c r="P150" s="28">
        <f t="shared" si="1"/>
        <v>1</v>
      </c>
      <c r="Q150" s="28">
        <f t="shared" si="2"/>
        <v>0</v>
      </c>
      <c r="R150" s="28">
        <f t="shared" si="3"/>
        <v>0</v>
      </c>
      <c r="S150" s="28">
        <f t="shared" si="4"/>
        <v>-1</v>
      </c>
      <c r="T150" s="28">
        <f t="shared" si="5"/>
        <v>1</v>
      </c>
      <c r="U150" s="28">
        <f t="shared" si="6"/>
        <v>0</v>
      </c>
      <c r="V150" s="28">
        <f t="shared" si="7"/>
        <v>2</v>
      </c>
      <c r="W150" s="28">
        <f t="shared" si="8"/>
        <v>2</v>
      </c>
      <c r="X150" s="28">
        <f t="shared" si="9"/>
        <v>-1</v>
      </c>
      <c r="Y150" s="28">
        <f t="shared" si="10"/>
        <v>2</v>
      </c>
    </row>
    <row r="151" spans="1:25" x14ac:dyDescent="0.25">
      <c r="A151" s="32">
        <v>45513.762912164355</v>
      </c>
      <c r="C151" s="28" t="s">
        <v>487</v>
      </c>
      <c r="D151" s="28" t="s">
        <v>472</v>
      </c>
      <c r="E151" s="28" t="s">
        <v>473</v>
      </c>
      <c r="F151" s="28" t="s">
        <v>479</v>
      </c>
      <c r="G151" s="28" t="s">
        <v>489</v>
      </c>
      <c r="H151" s="28" t="s">
        <v>468</v>
      </c>
      <c r="I151" s="28" t="s">
        <v>481</v>
      </c>
      <c r="J151" s="28" t="s">
        <v>495</v>
      </c>
      <c r="K151" s="28" t="s">
        <v>482</v>
      </c>
      <c r="L151" s="28" t="s">
        <v>483</v>
      </c>
      <c r="M151" s="28" t="s">
        <v>311</v>
      </c>
      <c r="N151" s="28"/>
      <c r="O151" s="28">
        <f t="shared" si="0"/>
        <v>1</v>
      </c>
      <c r="P151" s="28">
        <f t="shared" si="1"/>
        <v>1</v>
      </c>
      <c r="Q151" s="28">
        <f t="shared" si="2"/>
        <v>-1</v>
      </c>
      <c r="R151" s="28">
        <f t="shared" si="3"/>
        <v>2</v>
      </c>
      <c r="S151" s="28">
        <f t="shared" si="4"/>
        <v>0</v>
      </c>
      <c r="T151" s="28">
        <f t="shared" si="5"/>
        <v>1</v>
      </c>
      <c r="U151" s="28">
        <f t="shared" si="6"/>
        <v>0</v>
      </c>
      <c r="V151" s="28">
        <f t="shared" si="7"/>
        <v>-1</v>
      </c>
      <c r="W151" s="28">
        <f t="shared" si="8"/>
        <v>-1</v>
      </c>
      <c r="X151" s="28">
        <f t="shared" si="9"/>
        <v>-1</v>
      </c>
      <c r="Y151" s="28">
        <f t="shared" si="10"/>
        <v>1</v>
      </c>
    </row>
    <row r="152" spans="1:25" x14ac:dyDescent="0.25">
      <c r="A152" s="32">
        <v>45513.788577592597</v>
      </c>
      <c r="C152" s="28" t="s">
        <v>477</v>
      </c>
      <c r="D152" s="28" t="s">
        <v>488</v>
      </c>
      <c r="E152" s="28" t="s">
        <v>474</v>
      </c>
      <c r="F152" s="28" t="s">
        <v>466</v>
      </c>
      <c r="G152" s="28" t="s">
        <v>489</v>
      </c>
      <c r="H152" s="28" t="s">
        <v>484</v>
      </c>
      <c r="I152" s="28" t="s">
        <v>476</v>
      </c>
      <c r="J152" s="28" t="s">
        <v>495</v>
      </c>
      <c r="K152" s="28" t="s">
        <v>491</v>
      </c>
      <c r="L152" s="28" t="s">
        <v>483</v>
      </c>
      <c r="M152" s="28" t="s">
        <v>312</v>
      </c>
      <c r="N152" s="28"/>
      <c r="O152" s="28">
        <f t="shared" si="0"/>
        <v>7</v>
      </c>
      <c r="P152" s="28">
        <f t="shared" si="1"/>
        <v>2</v>
      </c>
      <c r="Q152" s="28">
        <f t="shared" si="2"/>
        <v>1</v>
      </c>
      <c r="R152" s="28">
        <f t="shared" si="3"/>
        <v>1</v>
      </c>
      <c r="S152" s="28">
        <f t="shared" si="4"/>
        <v>-1</v>
      </c>
      <c r="T152" s="28">
        <f t="shared" si="5"/>
        <v>1</v>
      </c>
      <c r="U152" s="28">
        <f t="shared" si="6"/>
        <v>2</v>
      </c>
      <c r="V152" s="28">
        <f t="shared" si="7"/>
        <v>0</v>
      </c>
      <c r="W152" s="28">
        <f t="shared" si="8"/>
        <v>0</v>
      </c>
      <c r="X152" s="28">
        <f t="shared" si="9"/>
        <v>0</v>
      </c>
      <c r="Y152" s="28">
        <f t="shared" si="10"/>
        <v>1</v>
      </c>
    </row>
    <row r="153" spans="1:25" x14ac:dyDescent="0.25">
      <c r="A153" s="32">
        <v>45514.364476006944</v>
      </c>
      <c r="C153" s="28" t="s">
        <v>487</v>
      </c>
      <c r="D153" s="28" t="s">
        <v>488</v>
      </c>
      <c r="E153" s="28" t="s">
        <v>465</v>
      </c>
      <c r="F153" s="28" t="s">
        <v>466</v>
      </c>
      <c r="G153" s="28" t="s">
        <v>489</v>
      </c>
      <c r="H153" s="28" t="s">
        <v>490</v>
      </c>
      <c r="I153" s="28" t="s">
        <v>469</v>
      </c>
      <c r="J153" s="28" t="s">
        <v>497</v>
      </c>
      <c r="K153" s="28" t="s">
        <v>482</v>
      </c>
      <c r="L153" s="28" t="s">
        <v>471</v>
      </c>
      <c r="M153" s="28" t="s">
        <v>313</v>
      </c>
      <c r="N153" s="28"/>
      <c r="O153" s="28">
        <f t="shared" si="0"/>
        <v>2</v>
      </c>
      <c r="P153" s="28">
        <f t="shared" si="1"/>
        <v>1</v>
      </c>
      <c r="Q153" s="28">
        <f t="shared" si="2"/>
        <v>1</v>
      </c>
      <c r="R153" s="28">
        <f t="shared" si="3"/>
        <v>0</v>
      </c>
      <c r="S153" s="28">
        <f t="shared" si="4"/>
        <v>-1</v>
      </c>
      <c r="T153" s="28">
        <f t="shared" si="5"/>
        <v>1</v>
      </c>
      <c r="U153" s="28">
        <f t="shared" si="6"/>
        <v>-1</v>
      </c>
      <c r="V153" s="28">
        <f t="shared" si="7"/>
        <v>1</v>
      </c>
      <c r="W153" s="28">
        <f t="shared" si="8"/>
        <v>1</v>
      </c>
      <c r="X153" s="28">
        <f t="shared" si="9"/>
        <v>-1</v>
      </c>
      <c r="Y153" s="28">
        <f t="shared" si="10"/>
        <v>0</v>
      </c>
    </row>
    <row r="154" spans="1:25" x14ac:dyDescent="0.25">
      <c r="A154" s="32">
        <v>45514.554327546299</v>
      </c>
      <c r="C154" s="28" t="s">
        <v>463</v>
      </c>
      <c r="D154" s="28" t="s">
        <v>472</v>
      </c>
      <c r="E154" s="28" t="s">
        <v>473</v>
      </c>
      <c r="F154" s="28" t="s">
        <v>466</v>
      </c>
      <c r="G154" s="28" t="s">
        <v>475</v>
      </c>
      <c r="H154" s="28" t="s">
        <v>490</v>
      </c>
      <c r="I154" s="28" t="s">
        <v>476</v>
      </c>
      <c r="J154" s="28" t="s">
        <v>495</v>
      </c>
      <c r="K154" s="28" t="s">
        <v>482</v>
      </c>
      <c r="L154" s="28" t="s">
        <v>486</v>
      </c>
      <c r="M154" s="28" t="s">
        <v>314</v>
      </c>
      <c r="N154" s="28"/>
      <c r="O154" s="28">
        <f t="shared" si="0"/>
        <v>-4</v>
      </c>
      <c r="P154" s="28">
        <f t="shared" si="1"/>
        <v>-1</v>
      </c>
      <c r="Q154" s="28">
        <f t="shared" si="2"/>
        <v>-1</v>
      </c>
      <c r="R154" s="28">
        <f t="shared" si="3"/>
        <v>2</v>
      </c>
      <c r="S154" s="28">
        <f t="shared" si="4"/>
        <v>-1</v>
      </c>
      <c r="T154" s="28">
        <f t="shared" si="5"/>
        <v>0</v>
      </c>
      <c r="U154" s="28">
        <f t="shared" si="6"/>
        <v>-1</v>
      </c>
      <c r="V154" s="28">
        <f t="shared" si="7"/>
        <v>0</v>
      </c>
      <c r="W154" s="28">
        <f t="shared" si="8"/>
        <v>0</v>
      </c>
      <c r="X154" s="28">
        <f t="shared" si="9"/>
        <v>-1</v>
      </c>
      <c r="Y154" s="28">
        <f t="shared" si="10"/>
        <v>-1</v>
      </c>
    </row>
    <row r="155" spans="1:25" x14ac:dyDescent="0.25">
      <c r="A155" s="32">
        <v>45514.59598489583</v>
      </c>
      <c r="C155" s="28" t="s">
        <v>463</v>
      </c>
      <c r="D155" s="28" t="s">
        <v>472</v>
      </c>
      <c r="E155" s="28" t="s">
        <v>465</v>
      </c>
      <c r="F155" s="28" t="s">
        <v>466</v>
      </c>
      <c r="G155" s="28" t="s">
        <v>489</v>
      </c>
      <c r="H155" s="28" t="s">
        <v>490</v>
      </c>
      <c r="I155" s="28" t="s">
        <v>476</v>
      </c>
      <c r="J155" s="28" t="s">
        <v>495</v>
      </c>
      <c r="K155" s="28" t="s">
        <v>482</v>
      </c>
      <c r="L155" s="28" t="s">
        <v>471</v>
      </c>
      <c r="M155" s="28" t="s">
        <v>315</v>
      </c>
      <c r="N155" s="28"/>
      <c r="O155" s="28">
        <f t="shared" si="0"/>
        <v>-4</v>
      </c>
      <c r="P155" s="28">
        <f t="shared" si="1"/>
        <v>-1</v>
      </c>
      <c r="Q155" s="28">
        <f t="shared" si="2"/>
        <v>-1</v>
      </c>
      <c r="R155" s="28">
        <f t="shared" si="3"/>
        <v>0</v>
      </c>
      <c r="S155" s="28">
        <f t="shared" si="4"/>
        <v>-1</v>
      </c>
      <c r="T155" s="28">
        <f t="shared" si="5"/>
        <v>1</v>
      </c>
      <c r="U155" s="28">
        <f t="shared" si="6"/>
        <v>-1</v>
      </c>
      <c r="V155" s="28">
        <f t="shared" si="7"/>
        <v>0</v>
      </c>
      <c r="W155" s="28">
        <f t="shared" si="8"/>
        <v>0</v>
      </c>
      <c r="X155" s="28">
        <f t="shared" si="9"/>
        <v>-1</v>
      </c>
      <c r="Y155" s="28">
        <f t="shared" si="10"/>
        <v>0</v>
      </c>
    </row>
    <row r="156" spans="1:25" x14ac:dyDescent="0.25">
      <c r="A156" s="32">
        <v>45514.605397037041</v>
      </c>
      <c r="C156" s="28" t="s">
        <v>463</v>
      </c>
      <c r="D156" s="28" t="s">
        <v>472</v>
      </c>
      <c r="E156" s="28" t="s">
        <v>465</v>
      </c>
      <c r="F156" s="28" t="s">
        <v>466</v>
      </c>
      <c r="G156" s="28" t="s">
        <v>489</v>
      </c>
      <c r="H156" s="28" t="s">
        <v>490</v>
      </c>
      <c r="I156" s="28" t="s">
        <v>485</v>
      </c>
      <c r="J156" s="28" t="s">
        <v>495</v>
      </c>
      <c r="K156" s="28" t="s">
        <v>491</v>
      </c>
      <c r="L156" s="28" t="s">
        <v>494</v>
      </c>
      <c r="M156" s="28" t="s">
        <v>316</v>
      </c>
      <c r="N156" s="28"/>
      <c r="O156" s="28">
        <f t="shared" si="0"/>
        <v>3</v>
      </c>
      <c r="P156" s="28">
        <f t="shared" si="1"/>
        <v>-1</v>
      </c>
      <c r="Q156" s="28">
        <f t="shared" si="2"/>
        <v>-1</v>
      </c>
      <c r="R156" s="28">
        <f t="shared" si="3"/>
        <v>0</v>
      </c>
      <c r="S156" s="28">
        <f t="shared" si="4"/>
        <v>-1</v>
      </c>
      <c r="T156" s="28">
        <f t="shared" si="5"/>
        <v>1</v>
      </c>
      <c r="U156" s="28">
        <f t="shared" si="6"/>
        <v>-1</v>
      </c>
      <c r="V156" s="28">
        <f t="shared" si="7"/>
        <v>2</v>
      </c>
      <c r="W156" s="28">
        <f t="shared" si="8"/>
        <v>2</v>
      </c>
      <c r="X156" s="28">
        <f t="shared" si="9"/>
        <v>0</v>
      </c>
      <c r="Y156" s="28">
        <f t="shared" si="10"/>
        <v>2</v>
      </c>
    </row>
    <row r="157" spans="1:25" x14ac:dyDescent="0.25">
      <c r="A157" s="32">
        <v>45514.71315369213</v>
      </c>
      <c r="C157" s="28" t="s">
        <v>487</v>
      </c>
      <c r="D157" s="28" t="s">
        <v>478</v>
      </c>
      <c r="E157" s="28" t="s">
        <v>465</v>
      </c>
      <c r="F157" s="28" t="s">
        <v>466</v>
      </c>
      <c r="G157" s="28" t="s">
        <v>489</v>
      </c>
      <c r="H157" s="28" t="s">
        <v>490</v>
      </c>
      <c r="I157" s="28" t="s">
        <v>469</v>
      </c>
      <c r="J157" s="28" t="s">
        <v>495</v>
      </c>
      <c r="K157" s="28" t="s">
        <v>482</v>
      </c>
      <c r="L157" s="28" t="s">
        <v>494</v>
      </c>
      <c r="M157" s="28" t="s">
        <v>317</v>
      </c>
      <c r="N157" s="28"/>
      <c r="O157" s="28">
        <f t="shared" si="0"/>
        <v>3</v>
      </c>
      <c r="P157" s="28">
        <f t="shared" si="1"/>
        <v>1</v>
      </c>
      <c r="Q157" s="28">
        <f t="shared" si="2"/>
        <v>0</v>
      </c>
      <c r="R157" s="28">
        <f t="shared" si="3"/>
        <v>0</v>
      </c>
      <c r="S157" s="28">
        <f t="shared" si="4"/>
        <v>-1</v>
      </c>
      <c r="T157" s="28">
        <f t="shared" si="5"/>
        <v>1</v>
      </c>
      <c r="U157" s="28">
        <f t="shared" si="6"/>
        <v>-1</v>
      </c>
      <c r="V157" s="28">
        <f t="shared" si="7"/>
        <v>1</v>
      </c>
      <c r="W157" s="28">
        <f t="shared" si="8"/>
        <v>1</v>
      </c>
      <c r="X157" s="28">
        <f t="shared" si="9"/>
        <v>-1</v>
      </c>
      <c r="Y157" s="28">
        <f t="shared" si="10"/>
        <v>2</v>
      </c>
    </row>
    <row r="158" spans="1:25" x14ac:dyDescent="0.25">
      <c r="A158" s="32">
        <v>45514.713250474539</v>
      </c>
      <c r="C158" s="28" t="s">
        <v>477</v>
      </c>
      <c r="D158" s="28" t="s">
        <v>478</v>
      </c>
      <c r="E158" s="28" t="s">
        <v>465</v>
      </c>
      <c r="F158" s="28" t="s">
        <v>474</v>
      </c>
      <c r="G158" s="28" t="s">
        <v>475</v>
      </c>
      <c r="H158" s="28" t="s">
        <v>468</v>
      </c>
      <c r="I158" s="28" t="s">
        <v>476</v>
      </c>
      <c r="J158" s="28" t="s">
        <v>497</v>
      </c>
      <c r="K158" s="28" t="s">
        <v>482</v>
      </c>
      <c r="L158" s="28" t="s">
        <v>471</v>
      </c>
      <c r="M158" s="28" t="s">
        <v>318</v>
      </c>
      <c r="N158" s="28"/>
      <c r="O158" s="28">
        <f t="shared" si="0"/>
        <v>2</v>
      </c>
      <c r="P158" s="28">
        <f t="shared" si="1"/>
        <v>2</v>
      </c>
      <c r="Q158" s="28">
        <f t="shared" si="2"/>
        <v>0</v>
      </c>
      <c r="R158" s="28">
        <f t="shared" si="3"/>
        <v>0</v>
      </c>
      <c r="S158" s="28">
        <f t="shared" si="4"/>
        <v>1</v>
      </c>
      <c r="T158" s="28">
        <f t="shared" si="5"/>
        <v>0</v>
      </c>
      <c r="U158" s="28">
        <f t="shared" si="6"/>
        <v>0</v>
      </c>
      <c r="V158" s="28">
        <f t="shared" si="7"/>
        <v>0</v>
      </c>
      <c r="W158" s="28">
        <f t="shared" si="8"/>
        <v>0</v>
      </c>
      <c r="X158" s="28">
        <f t="shared" si="9"/>
        <v>-1</v>
      </c>
      <c r="Y158" s="28">
        <f t="shared" si="10"/>
        <v>0</v>
      </c>
    </row>
    <row r="159" spans="1:25" x14ac:dyDescent="0.25">
      <c r="A159" s="32">
        <v>45514.796386087968</v>
      </c>
      <c r="C159" s="28" t="s">
        <v>477</v>
      </c>
      <c r="D159" s="28" t="s">
        <v>472</v>
      </c>
      <c r="E159" s="28" t="s">
        <v>474</v>
      </c>
      <c r="F159" s="28" t="s">
        <v>466</v>
      </c>
      <c r="G159" s="28" t="s">
        <v>489</v>
      </c>
      <c r="H159" s="28" t="s">
        <v>490</v>
      </c>
      <c r="I159" s="28" t="s">
        <v>481</v>
      </c>
      <c r="J159" s="28" t="s">
        <v>495</v>
      </c>
      <c r="K159" s="28" t="s">
        <v>491</v>
      </c>
      <c r="L159" s="28" t="s">
        <v>483</v>
      </c>
      <c r="M159" s="28" t="s">
        <v>319</v>
      </c>
      <c r="N159" s="28"/>
      <c r="O159" s="28">
        <f t="shared" si="0"/>
        <v>0</v>
      </c>
      <c r="P159" s="28">
        <f t="shared" si="1"/>
        <v>2</v>
      </c>
      <c r="Q159" s="28">
        <f t="shared" si="2"/>
        <v>-1</v>
      </c>
      <c r="R159" s="28">
        <f t="shared" si="3"/>
        <v>1</v>
      </c>
      <c r="S159" s="28">
        <f t="shared" si="4"/>
        <v>-1</v>
      </c>
      <c r="T159" s="28">
        <f t="shared" si="5"/>
        <v>1</v>
      </c>
      <c r="U159" s="28">
        <f t="shared" si="6"/>
        <v>-1</v>
      </c>
      <c r="V159" s="28">
        <f t="shared" si="7"/>
        <v>-1</v>
      </c>
      <c r="W159" s="28">
        <f t="shared" si="8"/>
        <v>-1</v>
      </c>
      <c r="X159" s="28">
        <f t="shared" si="9"/>
        <v>0</v>
      </c>
      <c r="Y159" s="28">
        <f t="shared" si="10"/>
        <v>1</v>
      </c>
    </row>
    <row r="160" spans="1:25" x14ac:dyDescent="0.25">
      <c r="A160" s="32">
        <v>45514.839832395832</v>
      </c>
      <c r="C160" s="28" t="s">
        <v>477</v>
      </c>
      <c r="D160" s="28" t="s">
        <v>464</v>
      </c>
      <c r="E160" s="28" t="s">
        <v>465</v>
      </c>
      <c r="F160" s="28" t="s">
        <v>466</v>
      </c>
      <c r="G160" s="28" t="s">
        <v>475</v>
      </c>
      <c r="H160" s="28" t="s">
        <v>490</v>
      </c>
      <c r="I160" s="28" t="s">
        <v>481</v>
      </c>
      <c r="J160" s="28" t="s">
        <v>495</v>
      </c>
      <c r="K160" s="28" t="s">
        <v>470</v>
      </c>
      <c r="L160" s="28" t="s">
        <v>483</v>
      </c>
      <c r="M160" s="28" t="s">
        <v>320</v>
      </c>
      <c r="N160" s="28"/>
      <c r="O160" s="28">
        <f t="shared" si="0"/>
        <v>2</v>
      </c>
      <c r="P160" s="28">
        <f t="shared" si="1"/>
        <v>2</v>
      </c>
      <c r="Q160" s="28">
        <f t="shared" si="2"/>
        <v>2</v>
      </c>
      <c r="R160" s="28">
        <f t="shared" si="3"/>
        <v>0</v>
      </c>
      <c r="S160" s="28">
        <f t="shared" si="4"/>
        <v>-1</v>
      </c>
      <c r="T160" s="28">
        <f t="shared" si="5"/>
        <v>0</v>
      </c>
      <c r="U160" s="28">
        <f t="shared" si="6"/>
        <v>-1</v>
      </c>
      <c r="V160" s="28">
        <f t="shared" si="7"/>
        <v>-1</v>
      </c>
      <c r="W160" s="28">
        <f t="shared" si="8"/>
        <v>-1</v>
      </c>
      <c r="X160" s="28">
        <f t="shared" si="9"/>
        <v>1</v>
      </c>
      <c r="Y160" s="28">
        <f t="shared" si="10"/>
        <v>1</v>
      </c>
    </row>
    <row r="161" spans="1:25" x14ac:dyDescent="0.25">
      <c r="A161" s="32">
        <v>45514.846947164348</v>
      </c>
      <c r="C161" s="28" t="s">
        <v>463</v>
      </c>
      <c r="D161" s="28" t="s">
        <v>472</v>
      </c>
      <c r="E161" s="28" t="s">
        <v>473</v>
      </c>
      <c r="F161" s="28" t="s">
        <v>474</v>
      </c>
      <c r="G161" s="28" t="s">
        <v>475</v>
      </c>
      <c r="H161" s="28" t="s">
        <v>468</v>
      </c>
      <c r="I161" s="28" t="s">
        <v>481</v>
      </c>
      <c r="J161" s="28" t="s">
        <v>496</v>
      </c>
      <c r="K161" s="28" t="s">
        <v>482</v>
      </c>
      <c r="L161" s="28" t="s">
        <v>471</v>
      </c>
      <c r="M161" s="28" t="s">
        <v>321</v>
      </c>
      <c r="N161" s="28"/>
      <c r="O161" s="28">
        <f t="shared" si="0"/>
        <v>-2</v>
      </c>
      <c r="P161" s="28">
        <f t="shared" si="1"/>
        <v>-1</v>
      </c>
      <c r="Q161" s="28">
        <f t="shared" si="2"/>
        <v>-1</v>
      </c>
      <c r="R161" s="28">
        <f t="shared" si="3"/>
        <v>2</v>
      </c>
      <c r="S161" s="28">
        <f t="shared" si="4"/>
        <v>1</v>
      </c>
      <c r="T161" s="28">
        <f t="shared" si="5"/>
        <v>0</v>
      </c>
      <c r="U161" s="28">
        <f t="shared" si="6"/>
        <v>0</v>
      </c>
      <c r="V161" s="28">
        <f t="shared" si="7"/>
        <v>-1</v>
      </c>
      <c r="W161" s="28">
        <f t="shared" si="8"/>
        <v>-1</v>
      </c>
      <c r="X161" s="28">
        <f t="shared" si="9"/>
        <v>-1</v>
      </c>
      <c r="Y161" s="28">
        <f t="shared" si="10"/>
        <v>0</v>
      </c>
    </row>
    <row r="162" spans="1:25" x14ac:dyDescent="0.25">
      <c r="A162" s="32">
        <v>45514.850172881939</v>
      </c>
      <c r="C162" s="28" t="s">
        <v>463</v>
      </c>
      <c r="D162" s="28" t="s">
        <v>478</v>
      </c>
      <c r="E162" s="28" t="s">
        <v>473</v>
      </c>
      <c r="F162" s="28" t="s">
        <v>466</v>
      </c>
      <c r="G162" s="28" t="s">
        <v>475</v>
      </c>
      <c r="H162" s="28" t="s">
        <v>468</v>
      </c>
      <c r="I162" s="28" t="s">
        <v>476</v>
      </c>
      <c r="J162" s="28" t="s">
        <v>496</v>
      </c>
      <c r="K162" s="28" t="s">
        <v>491</v>
      </c>
      <c r="L162" s="28" t="s">
        <v>494</v>
      </c>
      <c r="M162" s="28" t="s">
        <v>322</v>
      </c>
      <c r="N162" s="28"/>
      <c r="O162" s="28">
        <f t="shared" si="0"/>
        <v>2</v>
      </c>
      <c r="P162" s="28">
        <f t="shared" si="1"/>
        <v>-1</v>
      </c>
      <c r="Q162" s="28">
        <f t="shared" si="2"/>
        <v>0</v>
      </c>
      <c r="R162" s="28">
        <f t="shared" si="3"/>
        <v>2</v>
      </c>
      <c r="S162" s="28">
        <f t="shared" si="4"/>
        <v>-1</v>
      </c>
      <c r="T162" s="28">
        <f t="shared" si="5"/>
        <v>0</v>
      </c>
      <c r="U162" s="28">
        <f t="shared" si="6"/>
        <v>0</v>
      </c>
      <c r="V162" s="28">
        <f t="shared" si="7"/>
        <v>0</v>
      </c>
      <c r="W162" s="28">
        <f t="shared" si="8"/>
        <v>0</v>
      </c>
      <c r="X162" s="28">
        <f t="shared" si="9"/>
        <v>0</v>
      </c>
      <c r="Y162" s="28">
        <f t="shared" si="10"/>
        <v>2</v>
      </c>
    </row>
    <row r="163" spans="1:25" x14ac:dyDescent="0.25">
      <c r="A163" s="32">
        <v>45514.945516388892</v>
      </c>
      <c r="C163" s="28" t="s">
        <v>487</v>
      </c>
      <c r="D163" s="28" t="s">
        <v>472</v>
      </c>
      <c r="E163" s="28" t="s">
        <v>465</v>
      </c>
      <c r="F163" s="28" t="s">
        <v>498</v>
      </c>
      <c r="G163" s="28" t="s">
        <v>480</v>
      </c>
      <c r="H163" s="28" t="s">
        <v>484</v>
      </c>
      <c r="I163" s="28" t="s">
        <v>485</v>
      </c>
      <c r="J163" s="28" t="s">
        <v>497</v>
      </c>
      <c r="K163" s="28" t="s">
        <v>470</v>
      </c>
      <c r="L163" s="28" t="s">
        <v>494</v>
      </c>
      <c r="M163" s="28" t="s">
        <v>323</v>
      </c>
      <c r="N163" s="28"/>
      <c r="O163" s="28">
        <f t="shared" si="0"/>
        <v>13</v>
      </c>
      <c r="P163" s="28">
        <f t="shared" si="1"/>
        <v>1</v>
      </c>
      <c r="Q163" s="28">
        <f t="shared" si="2"/>
        <v>-1</v>
      </c>
      <c r="R163" s="28">
        <f t="shared" si="3"/>
        <v>0</v>
      </c>
      <c r="S163" s="28">
        <f t="shared" si="4"/>
        <v>2</v>
      </c>
      <c r="T163" s="28">
        <f t="shared" si="5"/>
        <v>2</v>
      </c>
      <c r="U163" s="28">
        <f t="shared" si="6"/>
        <v>2</v>
      </c>
      <c r="V163" s="28">
        <f t="shared" si="7"/>
        <v>2</v>
      </c>
      <c r="W163" s="28">
        <f t="shared" si="8"/>
        <v>2</v>
      </c>
      <c r="X163" s="28">
        <f t="shared" si="9"/>
        <v>1</v>
      </c>
      <c r="Y163" s="28">
        <f t="shared" si="10"/>
        <v>2</v>
      </c>
    </row>
    <row r="164" spans="1:25" x14ac:dyDescent="0.25">
      <c r="A164" s="32">
        <v>45517.703309583332</v>
      </c>
      <c r="C164" s="28" t="s">
        <v>487</v>
      </c>
      <c r="D164" s="28" t="s">
        <v>472</v>
      </c>
      <c r="E164" s="28" t="s">
        <v>473</v>
      </c>
      <c r="F164" s="28" t="s">
        <v>466</v>
      </c>
      <c r="G164" s="28" t="s">
        <v>480</v>
      </c>
      <c r="H164" s="28" t="s">
        <v>499</v>
      </c>
      <c r="I164" s="28" t="s">
        <v>469</v>
      </c>
      <c r="J164" s="28" t="s">
        <v>497</v>
      </c>
      <c r="K164" s="28" t="s">
        <v>470</v>
      </c>
      <c r="L164" s="28" t="s">
        <v>494</v>
      </c>
      <c r="M164" s="28" t="s">
        <v>325</v>
      </c>
      <c r="N164" s="28"/>
      <c r="O164" s="28">
        <f t="shared" si="0"/>
        <v>9</v>
      </c>
      <c r="P164" s="28">
        <f t="shared" si="1"/>
        <v>1</v>
      </c>
      <c r="Q164" s="28">
        <f t="shared" si="2"/>
        <v>-1</v>
      </c>
      <c r="R164" s="28">
        <f t="shared" si="3"/>
        <v>2</v>
      </c>
      <c r="S164" s="28">
        <f t="shared" si="4"/>
        <v>-1</v>
      </c>
      <c r="T164" s="28">
        <f t="shared" si="5"/>
        <v>2</v>
      </c>
      <c r="U164" s="28">
        <f t="shared" si="6"/>
        <v>1</v>
      </c>
      <c r="V164" s="28">
        <f t="shared" si="7"/>
        <v>1</v>
      </c>
      <c r="W164" s="28">
        <f t="shared" si="8"/>
        <v>1</v>
      </c>
      <c r="X164" s="28">
        <f t="shared" si="9"/>
        <v>1</v>
      </c>
      <c r="Y164" s="28">
        <f t="shared" si="10"/>
        <v>2</v>
      </c>
    </row>
    <row r="165" spans="1:25" x14ac:dyDescent="0.25">
      <c r="A165" s="32">
        <v>45517.704920868055</v>
      </c>
      <c r="C165" s="28" t="s">
        <v>463</v>
      </c>
      <c r="D165" s="28" t="s">
        <v>472</v>
      </c>
      <c r="E165" s="28" t="s">
        <v>465</v>
      </c>
      <c r="F165" s="28" t="s">
        <v>466</v>
      </c>
      <c r="G165" s="28" t="s">
        <v>489</v>
      </c>
      <c r="H165" s="28" t="s">
        <v>468</v>
      </c>
      <c r="I165" s="28" t="s">
        <v>481</v>
      </c>
      <c r="J165" s="28" t="s">
        <v>495</v>
      </c>
      <c r="K165" s="28" t="s">
        <v>482</v>
      </c>
      <c r="L165" s="28" t="s">
        <v>471</v>
      </c>
      <c r="M165" s="28" t="s">
        <v>324</v>
      </c>
      <c r="N165" s="28"/>
      <c r="O165" s="28">
        <f t="shared" si="0"/>
        <v>-5</v>
      </c>
      <c r="P165" s="28">
        <f t="shared" si="1"/>
        <v>-1</v>
      </c>
      <c r="Q165" s="28">
        <f t="shared" si="2"/>
        <v>-1</v>
      </c>
      <c r="R165" s="28">
        <f t="shared" si="3"/>
        <v>0</v>
      </c>
      <c r="S165" s="28">
        <f t="shared" si="4"/>
        <v>-1</v>
      </c>
      <c r="T165" s="28">
        <f t="shared" si="5"/>
        <v>1</v>
      </c>
      <c r="U165" s="28">
        <f t="shared" si="6"/>
        <v>0</v>
      </c>
      <c r="V165" s="28">
        <f t="shared" si="7"/>
        <v>-1</v>
      </c>
      <c r="W165" s="28">
        <f t="shared" si="8"/>
        <v>-1</v>
      </c>
      <c r="X165" s="28">
        <f t="shared" si="9"/>
        <v>-1</v>
      </c>
      <c r="Y165" s="28">
        <f t="shared" si="10"/>
        <v>0</v>
      </c>
    </row>
    <row r="166" spans="1:25" x14ac:dyDescent="0.25">
      <c r="A166" s="32">
        <v>45517.708960405093</v>
      </c>
      <c r="C166" s="28" t="s">
        <v>463</v>
      </c>
      <c r="D166" s="28" t="s">
        <v>472</v>
      </c>
      <c r="E166" s="28" t="s">
        <v>465</v>
      </c>
      <c r="F166" s="28" t="s">
        <v>466</v>
      </c>
      <c r="G166" s="28" t="s">
        <v>489</v>
      </c>
      <c r="H166" s="28" t="s">
        <v>468</v>
      </c>
      <c r="I166" s="28" t="s">
        <v>476</v>
      </c>
      <c r="J166" s="28" t="s">
        <v>495</v>
      </c>
      <c r="K166" s="28" t="s">
        <v>491</v>
      </c>
      <c r="L166" s="28" t="s">
        <v>471</v>
      </c>
      <c r="M166" s="28" t="s">
        <v>326</v>
      </c>
      <c r="N166" s="28"/>
      <c r="O166" s="28">
        <f t="shared" si="0"/>
        <v>-2</v>
      </c>
      <c r="P166" s="28">
        <f t="shared" si="1"/>
        <v>-1</v>
      </c>
      <c r="Q166" s="28">
        <f t="shared" si="2"/>
        <v>-1</v>
      </c>
      <c r="R166" s="28">
        <f t="shared" si="3"/>
        <v>0</v>
      </c>
      <c r="S166" s="28">
        <f t="shared" si="4"/>
        <v>-1</v>
      </c>
      <c r="T166" s="28">
        <f t="shared" si="5"/>
        <v>1</v>
      </c>
      <c r="U166" s="28">
        <f t="shared" si="6"/>
        <v>0</v>
      </c>
      <c r="V166" s="28">
        <f t="shared" si="7"/>
        <v>0</v>
      </c>
      <c r="W166" s="28">
        <f t="shared" si="8"/>
        <v>0</v>
      </c>
      <c r="X166" s="28">
        <f t="shared" si="9"/>
        <v>0</v>
      </c>
      <c r="Y166" s="28">
        <f t="shared" si="10"/>
        <v>0</v>
      </c>
    </row>
    <row r="167" spans="1:25" x14ac:dyDescent="0.25">
      <c r="A167" s="32">
        <v>45517.709823217592</v>
      </c>
      <c r="C167" s="28" t="s">
        <v>463</v>
      </c>
      <c r="D167" s="28" t="s">
        <v>478</v>
      </c>
      <c r="E167" s="28" t="s">
        <v>473</v>
      </c>
      <c r="F167" s="28" t="s">
        <v>466</v>
      </c>
      <c r="G167" s="28" t="s">
        <v>475</v>
      </c>
      <c r="H167" s="28" t="s">
        <v>468</v>
      </c>
      <c r="I167" s="28" t="s">
        <v>481</v>
      </c>
      <c r="J167" s="28" t="s">
        <v>503</v>
      </c>
      <c r="K167" s="28" t="s">
        <v>491</v>
      </c>
      <c r="L167" s="28" t="s">
        <v>483</v>
      </c>
      <c r="M167" s="28" t="s">
        <v>328</v>
      </c>
      <c r="N167" s="28"/>
      <c r="O167" s="28">
        <f t="shared" si="0"/>
        <v>-1</v>
      </c>
      <c r="P167" s="28">
        <f t="shared" si="1"/>
        <v>-1</v>
      </c>
      <c r="Q167" s="28">
        <f t="shared" si="2"/>
        <v>0</v>
      </c>
      <c r="R167" s="28">
        <f t="shared" si="3"/>
        <v>2</v>
      </c>
      <c r="S167" s="28">
        <f t="shared" si="4"/>
        <v>-1</v>
      </c>
      <c r="T167" s="28">
        <f t="shared" si="5"/>
        <v>0</v>
      </c>
      <c r="U167" s="28">
        <f t="shared" si="6"/>
        <v>0</v>
      </c>
      <c r="V167" s="28">
        <f t="shared" si="7"/>
        <v>-1</v>
      </c>
      <c r="W167" s="28">
        <f t="shared" si="8"/>
        <v>-1</v>
      </c>
      <c r="X167" s="28">
        <f t="shared" si="9"/>
        <v>0</v>
      </c>
      <c r="Y167" s="28">
        <f t="shared" si="10"/>
        <v>1</v>
      </c>
    </row>
    <row r="168" spans="1:25" x14ac:dyDescent="0.25">
      <c r="A168" s="32">
        <v>45517.710120810181</v>
      </c>
      <c r="C168" s="28" t="s">
        <v>477</v>
      </c>
      <c r="D168" s="28" t="s">
        <v>488</v>
      </c>
      <c r="E168" s="28" t="s">
        <v>465</v>
      </c>
      <c r="F168" s="28" t="s">
        <v>466</v>
      </c>
      <c r="G168" s="28" t="s">
        <v>475</v>
      </c>
      <c r="H168" s="28" t="s">
        <v>468</v>
      </c>
      <c r="I168" s="28" t="s">
        <v>476</v>
      </c>
      <c r="J168" s="28" t="s">
        <v>495</v>
      </c>
      <c r="K168" s="28" t="s">
        <v>482</v>
      </c>
      <c r="L168" s="28" t="s">
        <v>483</v>
      </c>
      <c r="M168" s="28" t="s">
        <v>327</v>
      </c>
      <c r="N168" s="28"/>
      <c r="O168" s="28">
        <f t="shared" si="0"/>
        <v>2</v>
      </c>
      <c r="P168" s="28">
        <f t="shared" si="1"/>
        <v>2</v>
      </c>
      <c r="Q168" s="28">
        <f t="shared" si="2"/>
        <v>1</v>
      </c>
      <c r="R168" s="28">
        <f t="shared" si="3"/>
        <v>0</v>
      </c>
      <c r="S168" s="28">
        <f t="shared" si="4"/>
        <v>-1</v>
      </c>
      <c r="T168" s="28">
        <f t="shared" si="5"/>
        <v>0</v>
      </c>
      <c r="U168" s="28">
        <f t="shared" si="6"/>
        <v>0</v>
      </c>
      <c r="V168" s="28">
        <f t="shared" si="7"/>
        <v>0</v>
      </c>
      <c r="W168" s="28">
        <f t="shared" si="8"/>
        <v>0</v>
      </c>
      <c r="X168" s="28">
        <f t="shared" si="9"/>
        <v>-1</v>
      </c>
      <c r="Y168" s="28">
        <f t="shared" si="10"/>
        <v>1</v>
      </c>
    </row>
    <row r="169" spans="1:25" x14ac:dyDescent="0.25">
      <c r="A169" s="32">
        <v>45517.71088697917</v>
      </c>
      <c r="C169" s="28" t="s">
        <v>487</v>
      </c>
      <c r="D169" s="28" t="s">
        <v>478</v>
      </c>
      <c r="E169" s="28" t="s">
        <v>465</v>
      </c>
      <c r="F169" s="28" t="s">
        <v>466</v>
      </c>
      <c r="G169" s="28" t="s">
        <v>489</v>
      </c>
      <c r="H169" s="28" t="s">
        <v>490</v>
      </c>
      <c r="I169" s="28" t="s">
        <v>481</v>
      </c>
      <c r="J169" s="28" t="s">
        <v>495</v>
      </c>
      <c r="K169" s="28" t="s">
        <v>491</v>
      </c>
      <c r="L169" s="28" t="s">
        <v>483</v>
      </c>
      <c r="M169" s="28" t="s">
        <v>334</v>
      </c>
      <c r="N169" s="28"/>
      <c r="O169" s="28">
        <f t="shared" si="0"/>
        <v>-1</v>
      </c>
      <c r="P169" s="28">
        <f t="shared" si="1"/>
        <v>1</v>
      </c>
      <c r="Q169" s="28">
        <f t="shared" si="2"/>
        <v>0</v>
      </c>
      <c r="R169" s="28">
        <f t="shared" si="3"/>
        <v>0</v>
      </c>
      <c r="S169" s="28">
        <f t="shared" si="4"/>
        <v>-1</v>
      </c>
      <c r="T169" s="28">
        <f t="shared" si="5"/>
        <v>1</v>
      </c>
      <c r="U169" s="28">
        <f t="shared" si="6"/>
        <v>-1</v>
      </c>
      <c r="V169" s="28">
        <f t="shared" si="7"/>
        <v>-1</v>
      </c>
      <c r="W169" s="28">
        <f t="shared" si="8"/>
        <v>-1</v>
      </c>
      <c r="X169" s="28">
        <f t="shared" si="9"/>
        <v>0</v>
      </c>
      <c r="Y169" s="28">
        <f t="shared" si="10"/>
        <v>1</v>
      </c>
    </row>
    <row r="170" spans="1:25" x14ac:dyDescent="0.25">
      <c r="A170" s="32">
        <v>45517.711461435189</v>
      </c>
      <c r="C170" s="28" t="s">
        <v>463</v>
      </c>
      <c r="D170" s="28" t="s">
        <v>478</v>
      </c>
      <c r="E170" s="28" t="s">
        <v>465</v>
      </c>
      <c r="F170" s="28" t="s">
        <v>466</v>
      </c>
      <c r="G170" s="28" t="s">
        <v>489</v>
      </c>
      <c r="H170" s="28" t="s">
        <v>490</v>
      </c>
      <c r="I170" s="28" t="s">
        <v>481</v>
      </c>
      <c r="J170" s="28" t="s">
        <v>495</v>
      </c>
      <c r="K170" s="28" t="s">
        <v>491</v>
      </c>
      <c r="L170" s="28" t="s">
        <v>483</v>
      </c>
      <c r="M170" s="28" t="s">
        <v>329</v>
      </c>
      <c r="N170" s="28"/>
      <c r="O170" s="28">
        <f t="shared" si="0"/>
        <v>-3</v>
      </c>
      <c r="P170" s="28">
        <f t="shared" si="1"/>
        <v>-1</v>
      </c>
      <c r="Q170" s="28">
        <f t="shared" si="2"/>
        <v>0</v>
      </c>
      <c r="R170" s="28">
        <f t="shared" si="3"/>
        <v>0</v>
      </c>
      <c r="S170" s="28">
        <f t="shared" si="4"/>
        <v>-1</v>
      </c>
      <c r="T170" s="28">
        <f t="shared" si="5"/>
        <v>1</v>
      </c>
      <c r="U170" s="28">
        <f t="shared" si="6"/>
        <v>-1</v>
      </c>
      <c r="V170" s="28">
        <f t="shared" si="7"/>
        <v>-1</v>
      </c>
      <c r="W170" s="28">
        <f t="shared" si="8"/>
        <v>-1</v>
      </c>
      <c r="X170" s="28">
        <f t="shared" si="9"/>
        <v>0</v>
      </c>
      <c r="Y170" s="28">
        <f t="shared" si="10"/>
        <v>1</v>
      </c>
    </row>
    <row r="171" spans="1:25" x14ac:dyDescent="0.25">
      <c r="A171" s="32">
        <v>45517.713501724538</v>
      </c>
      <c r="C171" s="28" t="s">
        <v>463</v>
      </c>
      <c r="D171" s="28" t="s">
        <v>472</v>
      </c>
      <c r="E171" s="28" t="s">
        <v>465</v>
      </c>
      <c r="F171" s="28" t="s">
        <v>466</v>
      </c>
      <c r="G171" s="28" t="s">
        <v>475</v>
      </c>
      <c r="H171" s="28" t="s">
        <v>490</v>
      </c>
      <c r="I171" s="28" t="s">
        <v>476</v>
      </c>
      <c r="J171" s="28" t="s">
        <v>495</v>
      </c>
      <c r="K171" s="28" t="s">
        <v>482</v>
      </c>
      <c r="L171" s="28" t="s">
        <v>483</v>
      </c>
      <c r="M171" s="28" t="s">
        <v>332</v>
      </c>
      <c r="N171" s="28"/>
      <c r="O171" s="28">
        <f t="shared" si="0"/>
        <v>-4</v>
      </c>
      <c r="P171" s="28">
        <f t="shared" si="1"/>
        <v>-1</v>
      </c>
      <c r="Q171" s="28">
        <f t="shared" si="2"/>
        <v>-1</v>
      </c>
      <c r="R171" s="28">
        <f t="shared" si="3"/>
        <v>0</v>
      </c>
      <c r="S171" s="28">
        <f t="shared" si="4"/>
        <v>-1</v>
      </c>
      <c r="T171" s="28">
        <f t="shared" si="5"/>
        <v>0</v>
      </c>
      <c r="U171" s="28">
        <f t="shared" si="6"/>
        <v>-1</v>
      </c>
      <c r="V171" s="28">
        <f t="shared" si="7"/>
        <v>0</v>
      </c>
      <c r="W171" s="28">
        <f t="shared" si="8"/>
        <v>0</v>
      </c>
      <c r="X171" s="28">
        <f t="shared" si="9"/>
        <v>-1</v>
      </c>
      <c r="Y171" s="28">
        <f t="shared" si="10"/>
        <v>1</v>
      </c>
    </row>
    <row r="172" spans="1:25" x14ac:dyDescent="0.25">
      <c r="A172" s="32">
        <v>45517.714796504632</v>
      </c>
      <c r="C172" s="28" t="s">
        <v>477</v>
      </c>
      <c r="D172" s="28" t="s">
        <v>478</v>
      </c>
      <c r="E172" s="28" t="s">
        <v>474</v>
      </c>
      <c r="F172" s="28" t="s">
        <v>474</v>
      </c>
      <c r="G172" s="28" t="s">
        <v>475</v>
      </c>
      <c r="H172" s="28" t="s">
        <v>490</v>
      </c>
      <c r="I172" s="28" t="s">
        <v>469</v>
      </c>
      <c r="J172" s="28" t="s">
        <v>495</v>
      </c>
      <c r="K172" s="28" t="s">
        <v>470</v>
      </c>
      <c r="L172" s="28" t="s">
        <v>494</v>
      </c>
      <c r="M172" s="28" t="s">
        <v>333</v>
      </c>
      <c r="N172" s="28"/>
      <c r="O172" s="28">
        <f t="shared" si="0"/>
        <v>8</v>
      </c>
      <c r="P172" s="28">
        <f t="shared" si="1"/>
        <v>2</v>
      </c>
      <c r="Q172" s="28">
        <f t="shared" si="2"/>
        <v>0</v>
      </c>
      <c r="R172" s="28">
        <f t="shared" si="3"/>
        <v>1</v>
      </c>
      <c r="S172" s="28">
        <f t="shared" si="4"/>
        <v>1</v>
      </c>
      <c r="T172" s="28">
        <f t="shared" si="5"/>
        <v>0</v>
      </c>
      <c r="U172" s="28">
        <f t="shared" si="6"/>
        <v>-1</v>
      </c>
      <c r="V172" s="28">
        <f t="shared" si="7"/>
        <v>1</v>
      </c>
      <c r="W172" s="28">
        <f t="shared" si="8"/>
        <v>1</v>
      </c>
      <c r="X172" s="28">
        <f t="shared" si="9"/>
        <v>1</v>
      </c>
      <c r="Y172" s="28">
        <f t="shared" si="10"/>
        <v>2</v>
      </c>
    </row>
    <row r="173" spans="1:25" x14ac:dyDescent="0.25">
      <c r="A173" s="32">
        <v>45517.717012511574</v>
      </c>
      <c r="C173" s="28" t="s">
        <v>487</v>
      </c>
      <c r="D173" s="28" t="s">
        <v>472</v>
      </c>
      <c r="E173" s="28" t="s">
        <v>465</v>
      </c>
      <c r="F173" s="28" t="s">
        <v>466</v>
      </c>
      <c r="G173" s="28" t="s">
        <v>475</v>
      </c>
      <c r="H173" s="28" t="s">
        <v>490</v>
      </c>
      <c r="I173" s="28" t="s">
        <v>476</v>
      </c>
      <c r="J173" s="28" t="s">
        <v>495</v>
      </c>
      <c r="K173" s="28" t="s">
        <v>470</v>
      </c>
      <c r="L173" s="28" t="s">
        <v>483</v>
      </c>
      <c r="M173" s="28" t="s">
        <v>336</v>
      </c>
      <c r="N173" s="28"/>
      <c r="O173" s="28">
        <f t="shared" si="0"/>
        <v>0</v>
      </c>
      <c r="P173" s="28">
        <f t="shared" si="1"/>
        <v>1</v>
      </c>
      <c r="Q173" s="28">
        <f t="shared" si="2"/>
        <v>-1</v>
      </c>
      <c r="R173" s="28">
        <f t="shared" si="3"/>
        <v>0</v>
      </c>
      <c r="S173" s="28">
        <f t="shared" si="4"/>
        <v>-1</v>
      </c>
      <c r="T173" s="28">
        <f t="shared" si="5"/>
        <v>0</v>
      </c>
      <c r="U173" s="28">
        <f t="shared" si="6"/>
        <v>-1</v>
      </c>
      <c r="V173" s="28">
        <f t="shared" si="7"/>
        <v>0</v>
      </c>
      <c r="W173" s="28">
        <f t="shared" si="8"/>
        <v>0</v>
      </c>
      <c r="X173" s="28">
        <f t="shared" si="9"/>
        <v>1</v>
      </c>
      <c r="Y173" s="28">
        <f t="shared" si="10"/>
        <v>1</v>
      </c>
    </row>
    <row r="174" spans="1:25" x14ac:dyDescent="0.25">
      <c r="A174" s="32">
        <v>45517.718536782406</v>
      </c>
      <c r="C174" s="28" t="s">
        <v>477</v>
      </c>
      <c r="D174" s="28" t="s">
        <v>488</v>
      </c>
      <c r="E174" s="28" t="s">
        <v>474</v>
      </c>
      <c r="F174" s="28" t="s">
        <v>466</v>
      </c>
      <c r="G174" s="28" t="s">
        <v>489</v>
      </c>
      <c r="H174" s="28" t="s">
        <v>490</v>
      </c>
      <c r="I174" s="28" t="s">
        <v>485</v>
      </c>
      <c r="J174" s="28" t="s">
        <v>495</v>
      </c>
      <c r="K174" s="28" t="s">
        <v>491</v>
      </c>
      <c r="L174" s="28" t="s">
        <v>483</v>
      </c>
      <c r="M174" s="28" t="s">
        <v>330</v>
      </c>
      <c r="N174" s="28"/>
      <c r="O174" s="28">
        <f t="shared" si="0"/>
        <v>8</v>
      </c>
      <c r="P174" s="28">
        <f t="shared" si="1"/>
        <v>2</v>
      </c>
      <c r="Q174" s="28">
        <f t="shared" si="2"/>
        <v>1</v>
      </c>
      <c r="R174" s="28">
        <f t="shared" si="3"/>
        <v>1</v>
      </c>
      <c r="S174" s="28">
        <f t="shared" si="4"/>
        <v>-1</v>
      </c>
      <c r="T174" s="28">
        <f t="shared" si="5"/>
        <v>1</v>
      </c>
      <c r="U174" s="28">
        <f t="shared" si="6"/>
        <v>-1</v>
      </c>
      <c r="V174" s="28">
        <f t="shared" si="7"/>
        <v>2</v>
      </c>
      <c r="W174" s="28">
        <f t="shared" si="8"/>
        <v>2</v>
      </c>
      <c r="X174" s="28">
        <f t="shared" si="9"/>
        <v>0</v>
      </c>
      <c r="Y174" s="28">
        <f t="shared" si="10"/>
        <v>1</v>
      </c>
    </row>
    <row r="175" spans="1:25" x14ac:dyDescent="0.25">
      <c r="A175" s="32">
        <v>45517.721224398148</v>
      </c>
      <c r="C175" s="28" t="s">
        <v>463</v>
      </c>
      <c r="D175" s="28" t="s">
        <v>472</v>
      </c>
      <c r="E175" s="28" t="s">
        <v>474</v>
      </c>
      <c r="F175" s="28" t="s">
        <v>466</v>
      </c>
      <c r="G175" s="28" t="s">
        <v>475</v>
      </c>
      <c r="H175" s="28" t="s">
        <v>490</v>
      </c>
      <c r="I175" s="28" t="s">
        <v>476</v>
      </c>
      <c r="J175" s="28" t="s">
        <v>495</v>
      </c>
      <c r="K175" s="28" t="s">
        <v>482</v>
      </c>
      <c r="L175" s="28" t="s">
        <v>471</v>
      </c>
      <c r="M175" s="28" t="s">
        <v>337</v>
      </c>
      <c r="N175" s="28"/>
      <c r="O175" s="28">
        <f t="shared" si="0"/>
        <v>-4</v>
      </c>
      <c r="P175" s="28">
        <f t="shared" si="1"/>
        <v>-1</v>
      </c>
      <c r="Q175" s="28">
        <f t="shared" si="2"/>
        <v>-1</v>
      </c>
      <c r="R175" s="28">
        <f t="shared" si="3"/>
        <v>1</v>
      </c>
      <c r="S175" s="28">
        <f t="shared" si="4"/>
        <v>-1</v>
      </c>
      <c r="T175" s="28">
        <f t="shared" si="5"/>
        <v>0</v>
      </c>
      <c r="U175" s="28">
        <f t="shared" si="6"/>
        <v>-1</v>
      </c>
      <c r="V175" s="28">
        <f t="shared" si="7"/>
        <v>0</v>
      </c>
      <c r="W175" s="28">
        <f t="shared" si="8"/>
        <v>0</v>
      </c>
      <c r="X175" s="28">
        <f t="shared" si="9"/>
        <v>-1</v>
      </c>
      <c r="Y175" s="28">
        <f t="shared" si="10"/>
        <v>0</v>
      </c>
    </row>
    <row r="176" spans="1:25" x14ac:dyDescent="0.25">
      <c r="A176" s="32">
        <v>45517.725874016207</v>
      </c>
      <c r="C176" s="28" t="s">
        <v>487</v>
      </c>
      <c r="D176" s="28" t="s">
        <v>464</v>
      </c>
      <c r="E176" s="28" t="s">
        <v>465</v>
      </c>
      <c r="F176" s="28" t="s">
        <v>466</v>
      </c>
      <c r="G176" s="28" t="s">
        <v>489</v>
      </c>
      <c r="H176" s="28" t="s">
        <v>490</v>
      </c>
      <c r="I176" s="28" t="s">
        <v>481</v>
      </c>
      <c r="J176" s="28" t="s">
        <v>495</v>
      </c>
      <c r="K176" s="28" t="s">
        <v>491</v>
      </c>
      <c r="L176" s="28" t="s">
        <v>486</v>
      </c>
      <c r="M176" s="28" t="s">
        <v>339</v>
      </c>
      <c r="N176" s="28"/>
      <c r="O176" s="28">
        <f t="shared" si="0"/>
        <v>-1</v>
      </c>
      <c r="P176" s="28">
        <f t="shared" si="1"/>
        <v>1</v>
      </c>
      <c r="Q176" s="28">
        <f t="shared" si="2"/>
        <v>2</v>
      </c>
      <c r="R176" s="28">
        <f t="shared" si="3"/>
        <v>0</v>
      </c>
      <c r="S176" s="28">
        <f t="shared" si="4"/>
        <v>-1</v>
      </c>
      <c r="T176" s="28">
        <f t="shared" si="5"/>
        <v>1</v>
      </c>
      <c r="U176" s="28">
        <f t="shared" si="6"/>
        <v>-1</v>
      </c>
      <c r="V176" s="28">
        <f t="shared" si="7"/>
        <v>-1</v>
      </c>
      <c r="W176" s="28">
        <f t="shared" si="8"/>
        <v>-1</v>
      </c>
      <c r="X176" s="28">
        <f t="shared" si="9"/>
        <v>0</v>
      </c>
      <c r="Y176" s="28">
        <f t="shared" si="10"/>
        <v>-1</v>
      </c>
    </row>
    <row r="177" spans="1:25" x14ac:dyDescent="0.25">
      <c r="A177" s="32">
        <v>45517.728150949071</v>
      </c>
      <c r="C177" s="28" t="s">
        <v>487</v>
      </c>
      <c r="D177" s="28" t="s">
        <v>478</v>
      </c>
      <c r="E177" s="28" t="s">
        <v>465</v>
      </c>
      <c r="F177" s="28" t="s">
        <v>466</v>
      </c>
      <c r="G177" s="28" t="s">
        <v>489</v>
      </c>
      <c r="H177" s="28" t="s">
        <v>490</v>
      </c>
      <c r="I177" s="28" t="s">
        <v>481</v>
      </c>
      <c r="J177" s="28" t="s">
        <v>495</v>
      </c>
      <c r="K177" s="28" t="s">
        <v>491</v>
      </c>
      <c r="L177" s="28" t="s">
        <v>483</v>
      </c>
      <c r="M177" s="28" t="s">
        <v>344</v>
      </c>
      <c r="N177" s="28"/>
      <c r="O177" s="28">
        <f t="shared" si="0"/>
        <v>-1</v>
      </c>
      <c r="P177" s="28">
        <f t="shared" si="1"/>
        <v>1</v>
      </c>
      <c r="Q177" s="28">
        <f t="shared" si="2"/>
        <v>0</v>
      </c>
      <c r="R177" s="28">
        <f t="shared" si="3"/>
        <v>0</v>
      </c>
      <c r="S177" s="28">
        <f t="shared" si="4"/>
        <v>-1</v>
      </c>
      <c r="T177" s="28">
        <f t="shared" si="5"/>
        <v>1</v>
      </c>
      <c r="U177" s="28">
        <f t="shared" si="6"/>
        <v>-1</v>
      </c>
      <c r="V177" s="28">
        <f t="shared" si="7"/>
        <v>-1</v>
      </c>
      <c r="W177" s="28">
        <f t="shared" si="8"/>
        <v>-1</v>
      </c>
      <c r="X177" s="28">
        <f t="shared" si="9"/>
        <v>0</v>
      </c>
      <c r="Y177" s="28">
        <f t="shared" si="10"/>
        <v>1</v>
      </c>
    </row>
    <row r="178" spans="1:25" x14ac:dyDescent="0.25">
      <c r="A178" s="32">
        <v>45517.728210185189</v>
      </c>
      <c r="C178" s="28" t="s">
        <v>463</v>
      </c>
      <c r="D178" s="28" t="s">
        <v>488</v>
      </c>
      <c r="E178" s="28" t="s">
        <v>465</v>
      </c>
      <c r="F178" s="28" t="s">
        <v>466</v>
      </c>
      <c r="G178" s="28" t="s">
        <v>489</v>
      </c>
      <c r="H178" s="28" t="s">
        <v>490</v>
      </c>
      <c r="I178" s="28" t="s">
        <v>476</v>
      </c>
      <c r="J178" s="28" t="s">
        <v>495</v>
      </c>
      <c r="K178" s="28" t="s">
        <v>491</v>
      </c>
      <c r="L178" s="28" t="s">
        <v>471</v>
      </c>
      <c r="M178" s="28" t="s">
        <v>340</v>
      </c>
      <c r="N178" s="28"/>
      <c r="O178" s="28">
        <f t="shared" si="0"/>
        <v>-1</v>
      </c>
      <c r="P178" s="28">
        <f t="shared" si="1"/>
        <v>-1</v>
      </c>
      <c r="Q178" s="28">
        <f t="shared" si="2"/>
        <v>1</v>
      </c>
      <c r="R178" s="28">
        <f t="shared" si="3"/>
        <v>0</v>
      </c>
      <c r="S178" s="28">
        <f t="shared" si="4"/>
        <v>-1</v>
      </c>
      <c r="T178" s="28">
        <f t="shared" si="5"/>
        <v>1</v>
      </c>
      <c r="U178" s="28">
        <f t="shared" si="6"/>
        <v>-1</v>
      </c>
      <c r="V178" s="28">
        <f t="shared" si="7"/>
        <v>0</v>
      </c>
      <c r="W178" s="28">
        <f t="shared" si="8"/>
        <v>0</v>
      </c>
      <c r="X178" s="28">
        <f t="shared" si="9"/>
        <v>0</v>
      </c>
      <c r="Y178" s="28">
        <f t="shared" si="10"/>
        <v>0</v>
      </c>
    </row>
    <row r="179" spans="1:25" x14ac:dyDescent="0.25">
      <c r="A179" s="32">
        <v>45517.728337835651</v>
      </c>
      <c r="C179" s="28" t="s">
        <v>463</v>
      </c>
      <c r="D179" s="28" t="s">
        <v>472</v>
      </c>
      <c r="E179" s="28" t="s">
        <v>465</v>
      </c>
      <c r="F179" s="28" t="s">
        <v>466</v>
      </c>
      <c r="G179" s="28" t="s">
        <v>489</v>
      </c>
      <c r="H179" s="28" t="s">
        <v>468</v>
      </c>
      <c r="I179" s="28" t="s">
        <v>476</v>
      </c>
      <c r="J179" s="28" t="s">
        <v>497</v>
      </c>
      <c r="K179" s="28" t="s">
        <v>491</v>
      </c>
      <c r="L179" s="28" t="s">
        <v>471</v>
      </c>
      <c r="M179" s="28" t="s">
        <v>341</v>
      </c>
      <c r="N179" s="28"/>
      <c r="O179" s="28">
        <f t="shared" si="0"/>
        <v>-2</v>
      </c>
      <c r="P179" s="28">
        <f t="shared" si="1"/>
        <v>-1</v>
      </c>
      <c r="Q179" s="28">
        <f t="shared" si="2"/>
        <v>-1</v>
      </c>
      <c r="R179" s="28">
        <f t="shared" si="3"/>
        <v>0</v>
      </c>
      <c r="S179" s="28">
        <f t="shared" si="4"/>
        <v>-1</v>
      </c>
      <c r="T179" s="28">
        <f t="shared" si="5"/>
        <v>1</v>
      </c>
      <c r="U179" s="28">
        <f t="shared" si="6"/>
        <v>0</v>
      </c>
      <c r="V179" s="28">
        <f t="shared" si="7"/>
        <v>0</v>
      </c>
      <c r="W179" s="28">
        <f t="shared" si="8"/>
        <v>0</v>
      </c>
      <c r="X179" s="28">
        <f t="shared" si="9"/>
        <v>0</v>
      </c>
      <c r="Y179" s="28">
        <f t="shared" si="10"/>
        <v>0</v>
      </c>
    </row>
    <row r="180" spans="1:25" x14ac:dyDescent="0.25">
      <c r="A180" s="32">
        <v>45517.73159048611</v>
      </c>
      <c r="C180" s="28" t="s">
        <v>463</v>
      </c>
      <c r="D180" s="28" t="s">
        <v>478</v>
      </c>
      <c r="E180" s="28" t="s">
        <v>465</v>
      </c>
      <c r="F180" s="28" t="s">
        <v>479</v>
      </c>
      <c r="G180" s="28" t="s">
        <v>489</v>
      </c>
      <c r="H180" s="28" t="s">
        <v>490</v>
      </c>
      <c r="I180" s="28" t="s">
        <v>481</v>
      </c>
      <c r="J180" s="28" t="s">
        <v>495</v>
      </c>
      <c r="K180" s="28" t="s">
        <v>491</v>
      </c>
      <c r="L180" s="28" t="s">
        <v>483</v>
      </c>
      <c r="M180" s="28" t="s">
        <v>342</v>
      </c>
      <c r="N180" s="28"/>
      <c r="O180" s="28">
        <f t="shared" si="0"/>
        <v>-2</v>
      </c>
      <c r="P180" s="28">
        <f t="shared" si="1"/>
        <v>-1</v>
      </c>
      <c r="Q180" s="28">
        <f t="shared" si="2"/>
        <v>0</v>
      </c>
      <c r="R180" s="28">
        <f t="shared" si="3"/>
        <v>0</v>
      </c>
      <c r="S180" s="28">
        <f t="shared" si="4"/>
        <v>0</v>
      </c>
      <c r="T180" s="28">
        <f t="shared" si="5"/>
        <v>1</v>
      </c>
      <c r="U180" s="28">
        <f t="shared" si="6"/>
        <v>-1</v>
      </c>
      <c r="V180" s="28">
        <f t="shared" si="7"/>
        <v>-1</v>
      </c>
      <c r="W180" s="28">
        <f t="shared" si="8"/>
        <v>-1</v>
      </c>
      <c r="X180" s="28">
        <f t="shared" si="9"/>
        <v>0</v>
      </c>
      <c r="Y180" s="28">
        <f t="shared" si="10"/>
        <v>1</v>
      </c>
    </row>
    <row r="181" spans="1:25" x14ac:dyDescent="0.25">
      <c r="A181" s="32">
        <v>45517.731958842589</v>
      </c>
      <c r="C181" s="28" t="s">
        <v>487</v>
      </c>
      <c r="D181" s="28" t="s">
        <v>472</v>
      </c>
      <c r="E181" s="28" t="s">
        <v>465</v>
      </c>
      <c r="F181" s="28" t="s">
        <v>474</v>
      </c>
      <c r="G181" s="28" t="s">
        <v>475</v>
      </c>
      <c r="H181" s="28" t="s">
        <v>490</v>
      </c>
      <c r="I181" s="28" t="s">
        <v>476</v>
      </c>
      <c r="J181" s="28" t="s">
        <v>495</v>
      </c>
      <c r="K181" s="28" t="s">
        <v>491</v>
      </c>
      <c r="L181" s="28" t="s">
        <v>471</v>
      </c>
      <c r="M181" s="28" t="s">
        <v>343</v>
      </c>
      <c r="N181" s="28"/>
      <c r="O181" s="28">
        <f t="shared" si="0"/>
        <v>0</v>
      </c>
      <c r="P181" s="28">
        <f t="shared" si="1"/>
        <v>1</v>
      </c>
      <c r="Q181" s="28">
        <f t="shared" si="2"/>
        <v>-1</v>
      </c>
      <c r="R181" s="28">
        <f t="shared" si="3"/>
        <v>0</v>
      </c>
      <c r="S181" s="28">
        <f t="shared" si="4"/>
        <v>1</v>
      </c>
      <c r="T181" s="28">
        <f t="shared" si="5"/>
        <v>0</v>
      </c>
      <c r="U181" s="28">
        <f t="shared" si="6"/>
        <v>-1</v>
      </c>
      <c r="V181" s="28">
        <f t="shared" si="7"/>
        <v>0</v>
      </c>
      <c r="W181" s="28">
        <f t="shared" si="8"/>
        <v>0</v>
      </c>
      <c r="X181" s="28">
        <f t="shared" si="9"/>
        <v>0</v>
      </c>
      <c r="Y181" s="28">
        <f t="shared" si="10"/>
        <v>0</v>
      </c>
    </row>
    <row r="182" spans="1:25" x14ac:dyDescent="0.25">
      <c r="A182" s="32">
        <v>45517.732489571761</v>
      </c>
      <c r="C182" s="28" t="s">
        <v>487</v>
      </c>
      <c r="D182" s="28" t="s">
        <v>472</v>
      </c>
      <c r="E182" s="28" t="s">
        <v>465</v>
      </c>
      <c r="F182" s="28" t="s">
        <v>466</v>
      </c>
      <c r="G182" s="28" t="s">
        <v>489</v>
      </c>
      <c r="H182" s="28" t="s">
        <v>490</v>
      </c>
      <c r="I182" s="28" t="s">
        <v>481</v>
      </c>
      <c r="J182" s="28" t="s">
        <v>495</v>
      </c>
      <c r="K182" s="28" t="s">
        <v>470</v>
      </c>
      <c r="L182" s="28" t="s">
        <v>471</v>
      </c>
      <c r="M182" s="28" t="s">
        <v>338</v>
      </c>
      <c r="N182" s="28"/>
      <c r="O182" s="28">
        <f t="shared" si="0"/>
        <v>-2</v>
      </c>
      <c r="P182" s="28">
        <f t="shared" si="1"/>
        <v>1</v>
      </c>
      <c r="Q182" s="28">
        <f t="shared" si="2"/>
        <v>-1</v>
      </c>
      <c r="R182" s="28">
        <f t="shared" si="3"/>
        <v>0</v>
      </c>
      <c r="S182" s="28">
        <f t="shared" si="4"/>
        <v>-1</v>
      </c>
      <c r="T182" s="28">
        <f t="shared" si="5"/>
        <v>1</v>
      </c>
      <c r="U182" s="28">
        <f t="shared" si="6"/>
        <v>-1</v>
      </c>
      <c r="V182" s="28">
        <f t="shared" si="7"/>
        <v>-1</v>
      </c>
      <c r="W182" s="28">
        <f t="shared" si="8"/>
        <v>-1</v>
      </c>
      <c r="X182" s="28">
        <f t="shared" si="9"/>
        <v>1</v>
      </c>
      <c r="Y182" s="28">
        <f t="shared" si="10"/>
        <v>0</v>
      </c>
    </row>
    <row r="183" spans="1:25" x14ac:dyDescent="0.25">
      <c r="A183" s="32">
        <v>45517.732961782407</v>
      </c>
      <c r="C183" s="28" t="s">
        <v>487</v>
      </c>
      <c r="D183" s="28" t="s">
        <v>472</v>
      </c>
      <c r="E183" s="28" t="s">
        <v>465</v>
      </c>
      <c r="F183" s="28" t="s">
        <v>466</v>
      </c>
      <c r="G183" s="28" t="s">
        <v>489</v>
      </c>
      <c r="H183" s="28" t="s">
        <v>490</v>
      </c>
      <c r="I183" s="28" t="s">
        <v>476</v>
      </c>
      <c r="J183" s="28" t="s">
        <v>497</v>
      </c>
      <c r="K183" s="28" t="s">
        <v>491</v>
      </c>
      <c r="L183" s="28" t="s">
        <v>494</v>
      </c>
      <c r="M183" s="28" t="s">
        <v>335</v>
      </c>
      <c r="N183" s="28"/>
      <c r="O183" s="28">
        <f t="shared" si="0"/>
        <v>1</v>
      </c>
      <c r="P183" s="28">
        <f t="shared" si="1"/>
        <v>1</v>
      </c>
      <c r="Q183" s="28">
        <f t="shared" si="2"/>
        <v>-1</v>
      </c>
      <c r="R183" s="28">
        <f t="shared" si="3"/>
        <v>0</v>
      </c>
      <c r="S183" s="28">
        <f t="shared" si="4"/>
        <v>-1</v>
      </c>
      <c r="T183" s="28">
        <f t="shared" si="5"/>
        <v>1</v>
      </c>
      <c r="U183" s="28">
        <f t="shared" si="6"/>
        <v>-1</v>
      </c>
      <c r="V183" s="28">
        <f t="shared" si="7"/>
        <v>0</v>
      </c>
      <c r="W183" s="28">
        <f t="shared" si="8"/>
        <v>0</v>
      </c>
      <c r="X183" s="28">
        <f t="shared" si="9"/>
        <v>0</v>
      </c>
      <c r="Y183" s="28">
        <f t="shared" si="10"/>
        <v>2</v>
      </c>
    </row>
    <row r="184" spans="1:25" x14ac:dyDescent="0.25">
      <c r="A184" s="32">
        <v>45517.7370280787</v>
      </c>
      <c r="C184" s="28" t="s">
        <v>487</v>
      </c>
      <c r="D184" s="28" t="s">
        <v>488</v>
      </c>
      <c r="E184" s="28" t="s">
        <v>473</v>
      </c>
      <c r="F184" s="28" t="s">
        <v>466</v>
      </c>
      <c r="G184" s="28" t="s">
        <v>489</v>
      </c>
      <c r="H184" s="28" t="s">
        <v>490</v>
      </c>
      <c r="I184" s="28" t="s">
        <v>481</v>
      </c>
      <c r="J184" s="28" t="s">
        <v>496</v>
      </c>
      <c r="K184" s="28" t="s">
        <v>482</v>
      </c>
      <c r="L184" s="28" t="s">
        <v>483</v>
      </c>
      <c r="M184" s="28" t="s">
        <v>345</v>
      </c>
      <c r="N184" s="28"/>
      <c r="O184" s="28">
        <f t="shared" si="0"/>
        <v>1</v>
      </c>
      <c r="P184" s="28">
        <f t="shared" si="1"/>
        <v>1</v>
      </c>
      <c r="Q184" s="28">
        <f t="shared" si="2"/>
        <v>1</v>
      </c>
      <c r="R184" s="28">
        <f t="shared" si="3"/>
        <v>2</v>
      </c>
      <c r="S184" s="28">
        <f t="shared" si="4"/>
        <v>-1</v>
      </c>
      <c r="T184" s="28">
        <f t="shared" si="5"/>
        <v>1</v>
      </c>
      <c r="U184" s="28">
        <f t="shared" si="6"/>
        <v>-1</v>
      </c>
      <c r="V184" s="28">
        <f t="shared" si="7"/>
        <v>-1</v>
      </c>
      <c r="W184" s="28">
        <f t="shared" si="8"/>
        <v>-1</v>
      </c>
      <c r="X184" s="28">
        <f t="shared" si="9"/>
        <v>-1</v>
      </c>
      <c r="Y184" s="28">
        <f t="shared" si="10"/>
        <v>1</v>
      </c>
    </row>
    <row r="185" spans="1:25" x14ac:dyDescent="0.25">
      <c r="A185" s="32">
        <v>45517.745824907412</v>
      </c>
      <c r="C185" s="28" t="s">
        <v>463</v>
      </c>
      <c r="D185" s="28" t="s">
        <v>478</v>
      </c>
      <c r="E185" s="28" t="s">
        <v>465</v>
      </c>
      <c r="F185" s="28" t="s">
        <v>466</v>
      </c>
      <c r="G185" s="28" t="s">
        <v>489</v>
      </c>
      <c r="H185" s="28" t="s">
        <v>490</v>
      </c>
      <c r="I185" s="28" t="s">
        <v>481</v>
      </c>
      <c r="J185" s="28" t="s">
        <v>495</v>
      </c>
      <c r="K185" s="28" t="s">
        <v>470</v>
      </c>
      <c r="L185" s="28" t="s">
        <v>483</v>
      </c>
      <c r="M185" s="28" t="s">
        <v>346</v>
      </c>
      <c r="N185" s="28"/>
      <c r="O185" s="28">
        <f t="shared" si="0"/>
        <v>-2</v>
      </c>
      <c r="P185" s="28">
        <f t="shared" si="1"/>
        <v>-1</v>
      </c>
      <c r="Q185" s="28">
        <f t="shared" si="2"/>
        <v>0</v>
      </c>
      <c r="R185" s="28">
        <f t="shared" si="3"/>
        <v>0</v>
      </c>
      <c r="S185" s="28">
        <f t="shared" si="4"/>
        <v>-1</v>
      </c>
      <c r="T185" s="28">
        <f t="shared" si="5"/>
        <v>1</v>
      </c>
      <c r="U185" s="28">
        <f t="shared" si="6"/>
        <v>-1</v>
      </c>
      <c r="V185" s="28">
        <f t="shared" si="7"/>
        <v>-1</v>
      </c>
      <c r="W185" s="28">
        <f t="shared" si="8"/>
        <v>-1</v>
      </c>
      <c r="X185" s="28">
        <f t="shared" si="9"/>
        <v>1</v>
      </c>
      <c r="Y185" s="28">
        <f t="shared" si="10"/>
        <v>1</v>
      </c>
    </row>
    <row r="186" spans="1:25" x14ac:dyDescent="0.25">
      <c r="A186" s="32">
        <v>45517.747764328698</v>
      </c>
      <c r="C186" s="28" t="s">
        <v>463</v>
      </c>
      <c r="D186" s="28" t="s">
        <v>478</v>
      </c>
      <c r="E186" s="28" t="s">
        <v>465</v>
      </c>
      <c r="F186" s="28" t="s">
        <v>466</v>
      </c>
      <c r="G186" s="28" t="s">
        <v>489</v>
      </c>
      <c r="H186" s="28" t="s">
        <v>468</v>
      </c>
      <c r="I186" s="28" t="s">
        <v>481</v>
      </c>
      <c r="J186" s="28" t="s">
        <v>495</v>
      </c>
      <c r="K186" s="28" t="s">
        <v>470</v>
      </c>
      <c r="L186" s="28" t="s">
        <v>494</v>
      </c>
      <c r="M186" s="28" t="s">
        <v>331</v>
      </c>
      <c r="N186" s="28"/>
      <c r="O186" s="28">
        <f t="shared" si="0"/>
        <v>0</v>
      </c>
      <c r="P186" s="28">
        <f t="shared" si="1"/>
        <v>-1</v>
      </c>
      <c r="Q186" s="28">
        <f t="shared" si="2"/>
        <v>0</v>
      </c>
      <c r="R186" s="28">
        <f t="shared" si="3"/>
        <v>0</v>
      </c>
      <c r="S186" s="28">
        <f t="shared" si="4"/>
        <v>-1</v>
      </c>
      <c r="T186" s="28">
        <f t="shared" si="5"/>
        <v>1</v>
      </c>
      <c r="U186" s="28">
        <f t="shared" si="6"/>
        <v>0</v>
      </c>
      <c r="V186" s="28">
        <f t="shared" si="7"/>
        <v>-1</v>
      </c>
      <c r="W186" s="28">
        <f t="shared" si="8"/>
        <v>-1</v>
      </c>
      <c r="X186" s="28">
        <f t="shared" si="9"/>
        <v>1</v>
      </c>
      <c r="Y186" s="28">
        <f t="shared" si="10"/>
        <v>2</v>
      </c>
    </row>
    <row r="187" spans="1:25" x14ac:dyDescent="0.25">
      <c r="A187" s="32">
        <v>45517.801393298607</v>
      </c>
      <c r="C187" s="28" t="s">
        <v>463</v>
      </c>
      <c r="D187" s="28" t="s">
        <v>472</v>
      </c>
      <c r="E187" s="28" t="s">
        <v>473</v>
      </c>
      <c r="F187" s="28" t="s">
        <v>466</v>
      </c>
      <c r="G187" s="28" t="s">
        <v>489</v>
      </c>
      <c r="H187" s="28" t="s">
        <v>490</v>
      </c>
      <c r="I187" s="28" t="s">
        <v>485</v>
      </c>
      <c r="J187" s="28" t="s">
        <v>497</v>
      </c>
      <c r="K187" s="28" t="s">
        <v>482</v>
      </c>
      <c r="L187" s="28" t="s">
        <v>494</v>
      </c>
      <c r="M187" s="28" t="s">
        <v>507</v>
      </c>
      <c r="N187" s="28"/>
      <c r="O187" s="28">
        <f t="shared" si="0"/>
        <v>4</v>
      </c>
      <c r="P187" s="28">
        <f t="shared" si="1"/>
        <v>-1</v>
      </c>
      <c r="Q187" s="28">
        <f t="shared" si="2"/>
        <v>-1</v>
      </c>
      <c r="R187" s="28">
        <f t="shared" si="3"/>
        <v>2</v>
      </c>
      <c r="S187" s="28">
        <f t="shared" si="4"/>
        <v>-1</v>
      </c>
      <c r="T187" s="28">
        <f t="shared" si="5"/>
        <v>1</v>
      </c>
      <c r="U187" s="28">
        <f t="shared" si="6"/>
        <v>-1</v>
      </c>
      <c r="V187" s="28">
        <f t="shared" si="7"/>
        <v>2</v>
      </c>
      <c r="W187" s="28">
        <f t="shared" si="8"/>
        <v>2</v>
      </c>
      <c r="X187" s="28">
        <f t="shared" si="9"/>
        <v>-1</v>
      </c>
      <c r="Y187" s="28">
        <f t="shared" si="10"/>
        <v>2</v>
      </c>
    </row>
    <row r="188" spans="1:25" x14ac:dyDescent="0.25">
      <c r="A188" s="32">
        <v>45517.804628761573</v>
      </c>
      <c r="C188" s="28" t="s">
        <v>477</v>
      </c>
      <c r="D188" s="28" t="s">
        <v>472</v>
      </c>
      <c r="E188" s="28" t="s">
        <v>473</v>
      </c>
      <c r="F188" s="28" t="s">
        <v>474</v>
      </c>
      <c r="G188" s="28" t="s">
        <v>480</v>
      </c>
      <c r="H188" s="28" t="s">
        <v>468</v>
      </c>
      <c r="I188" s="28" t="s">
        <v>476</v>
      </c>
      <c r="J188" s="28" t="s">
        <v>495</v>
      </c>
      <c r="K188" s="28" t="s">
        <v>482</v>
      </c>
      <c r="L188" s="28" t="s">
        <v>483</v>
      </c>
      <c r="M188" s="28" t="s">
        <v>348</v>
      </c>
      <c r="N188" s="28"/>
      <c r="O188" s="28">
        <f t="shared" si="0"/>
        <v>6</v>
      </c>
      <c r="P188" s="28">
        <f t="shared" si="1"/>
        <v>2</v>
      </c>
      <c r="Q188" s="28">
        <f t="shared" si="2"/>
        <v>-1</v>
      </c>
      <c r="R188" s="28">
        <f t="shared" si="3"/>
        <v>2</v>
      </c>
      <c r="S188" s="28">
        <f t="shared" si="4"/>
        <v>1</v>
      </c>
      <c r="T188" s="28">
        <f t="shared" si="5"/>
        <v>2</v>
      </c>
      <c r="U188" s="28">
        <f t="shared" si="6"/>
        <v>0</v>
      </c>
      <c r="V188" s="28">
        <f t="shared" si="7"/>
        <v>0</v>
      </c>
      <c r="W188" s="28">
        <f t="shared" si="8"/>
        <v>0</v>
      </c>
      <c r="X188" s="28">
        <f t="shared" si="9"/>
        <v>-1</v>
      </c>
      <c r="Y188" s="28">
        <f t="shared" si="10"/>
        <v>1</v>
      </c>
    </row>
    <row r="189" spans="1:25" x14ac:dyDescent="0.25">
      <c r="A189" s="32">
        <v>45517.817785844905</v>
      </c>
      <c r="C189" s="28" t="s">
        <v>487</v>
      </c>
      <c r="D189" s="28" t="s">
        <v>478</v>
      </c>
      <c r="E189" s="28" t="s">
        <v>465</v>
      </c>
      <c r="F189" s="28" t="s">
        <v>479</v>
      </c>
      <c r="G189" s="28" t="s">
        <v>489</v>
      </c>
      <c r="H189" s="28" t="s">
        <v>490</v>
      </c>
      <c r="I189" s="28" t="s">
        <v>481</v>
      </c>
      <c r="J189" s="28" t="s">
        <v>495</v>
      </c>
      <c r="K189" s="28" t="s">
        <v>470</v>
      </c>
      <c r="L189" s="28" t="s">
        <v>494</v>
      </c>
      <c r="M189" s="28" t="s">
        <v>347</v>
      </c>
      <c r="N189" s="28"/>
      <c r="O189" s="28">
        <f t="shared" si="0"/>
        <v>2</v>
      </c>
      <c r="P189" s="28">
        <f t="shared" si="1"/>
        <v>1</v>
      </c>
      <c r="Q189" s="28">
        <f t="shared" si="2"/>
        <v>0</v>
      </c>
      <c r="R189" s="28">
        <f t="shared" si="3"/>
        <v>0</v>
      </c>
      <c r="S189" s="28">
        <f t="shared" si="4"/>
        <v>0</v>
      </c>
      <c r="T189" s="28">
        <f t="shared" si="5"/>
        <v>1</v>
      </c>
      <c r="U189" s="28">
        <f t="shared" si="6"/>
        <v>-1</v>
      </c>
      <c r="V189" s="28">
        <f t="shared" si="7"/>
        <v>-1</v>
      </c>
      <c r="W189" s="28">
        <f t="shared" si="8"/>
        <v>-1</v>
      </c>
      <c r="X189" s="28">
        <f t="shared" si="9"/>
        <v>1</v>
      </c>
      <c r="Y189" s="28">
        <f t="shared" si="10"/>
        <v>2</v>
      </c>
    </row>
    <row r="190" spans="1:25" x14ac:dyDescent="0.25">
      <c r="A190" s="32">
        <v>45517.942947881944</v>
      </c>
      <c r="C190" s="28" t="s">
        <v>463</v>
      </c>
      <c r="D190" s="28" t="s">
        <v>472</v>
      </c>
      <c r="E190" s="28" t="s">
        <v>473</v>
      </c>
      <c r="F190" s="28" t="s">
        <v>474</v>
      </c>
      <c r="G190" s="28" t="s">
        <v>467</v>
      </c>
      <c r="H190" s="28" t="s">
        <v>468</v>
      </c>
      <c r="I190" s="28" t="s">
        <v>481</v>
      </c>
      <c r="J190" s="28" t="s">
        <v>495</v>
      </c>
      <c r="K190" s="28" t="s">
        <v>491</v>
      </c>
      <c r="L190" s="28" t="s">
        <v>471</v>
      </c>
      <c r="M190" s="28" t="s">
        <v>351</v>
      </c>
      <c r="N190" s="28"/>
      <c r="O190" s="28">
        <f t="shared" si="0"/>
        <v>-2</v>
      </c>
      <c r="P190" s="28">
        <f t="shared" si="1"/>
        <v>-1</v>
      </c>
      <c r="Q190" s="28">
        <f t="shared" si="2"/>
        <v>-1</v>
      </c>
      <c r="R190" s="28">
        <f t="shared" si="3"/>
        <v>2</v>
      </c>
      <c r="S190" s="28">
        <f t="shared" si="4"/>
        <v>1</v>
      </c>
      <c r="T190" s="28">
        <f t="shared" si="5"/>
        <v>-1</v>
      </c>
      <c r="U190" s="28">
        <f t="shared" si="6"/>
        <v>0</v>
      </c>
      <c r="V190" s="28">
        <f t="shared" si="7"/>
        <v>-1</v>
      </c>
      <c r="W190" s="28">
        <f t="shared" si="8"/>
        <v>-1</v>
      </c>
      <c r="X190" s="28">
        <f t="shared" si="9"/>
        <v>0</v>
      </c>
      <c r="Y190" s="28">
        <f t="shared" si="10"/>
        <v>0</v>
      </c>
    </row>
    <row r="191" spans="1:25" x14ac:dyDescent="0.25">
      <c r="A191" s="32">
        <v>45517.998829374999</v>
      </c>
      <c r="C191" s="28" t="s">
        <v>463</v>
      </c>
      <c r="D191" s="28" t="s">
        <v>478</v>
      </c>
      <c r="E191" s="28" t="s">
        <v>473</v>
      </c>
      <c r="F191" s="28" t="s">
        <v>466</v>
      </c>
      <c r="G191" s="28" t="s">
        <v>467</v>
      </c>
      <c r="H191" s="28" t="s">
        <v>490</v>
      </c>
      <c r="I191" s="28" t="s">
        <v>469</v>
      </c>
      <c r="J191" s="28" t="s">
        <v>495</v>
      </c>
      <c r="K191" s="28" t="s">
        <v>491</v>
      </c>
      <c r="L191" s="28" t="s">
        <v>483</v>
      </c>
      <c r="M191" s="28" t="s">
        <v>350</v>
      </c>
      <c r="N191" s="28"/>
      <c r="O191" s="28">
        <f t="shared" si="0"/>
        <v>1</v>
      </c>
      <c r="P191" s="28">
        <f t="shared" si="1"/>
        <v>-1</v>
      </c>
      <c r="Q191" s="28">
        <f t="shared" si="2"/>
        <v>0</v>
      </c>
      <c r="R191" s="28">
        <f t="shared" si="3"/>
        <v>2</v>
      </c>
      <c r="S191" s="28">
        <f t="shared" si="4"/>
        <v>-1</v>
      </c>
      <c r="T191" s="28">
        <f t="shared" si="5"/>
        <v>-1</v>
      </c>
      <c r="U191" s="28">
        <f t="shared" si="6"/>
        <v>-1</v>
      </c>
      <c r="V191" s="28">
        <f t="shared" si="7"/>
        <v>1</v>
      </c>
      <c r="W191" s="28">
        <f t="shared" si="8"/>
        <v>1</v>
      </c>
      <c r="X191" s="28">
        <f t="shared" si="9"/>
        <v>0</v>
      </c>
      <c r="Y191" s="28">
        <f t="shared" si="10"/>
        <v>1</v>
      </c>
    </row>
    <row r="192" spans="1:25" x14ac:dyDescent="0.25">
      <c r="A192" s="32">
        <v>45518.028627951389</v>
      </c>
      <c r="C192" s="28" t="s">
        <v>463</v>
      </c>
      <c r="D192" s="28" t="s">
        <v>472</v>
      </c>
      <c r="E192" s="28" t="s">
        <v>465</v>
      </c>
      <c r="F192" s="28" t="s">
        <v>466</v>
      </c>
      <c r="G192" s="28" t="s">
        <v>475</v>
      </c>
      <c r="H192" s="28" t="s">
        <v>490</v>
      </c>
      <c r="I192" s="28" t="s">
        <v>481</v>
      </c>
      <c r="J192" s="28" t="s">
        <v>496</v>
      </c>
      <c r="K192" s="28" t="s">
        <v>491</v>
      </c>
      <c r="L192" s="28" t="s">
        <v>483</v>
      </c>
      <c r="M192" s="28" t="s">
        <v>356</v>
      </c>
      <c r="N192" s="28"/>
      <c r="O192" s="28">
        <f t="shared" si="0"/>
        <v>-5</v>
      </c>
      <c r="P192" s="28">
        <f t="shared" si="1"/>
        <v>-1</v>
      </c>
      <c r="Q192" s="28">
        <f t="shared" si="2"/>
        <v>-1</v>
      </c>
      <c r="R192" s="28">
        <f t="shared" si="3"/>
        <v>0</v>
      </c>
      <c r="S192" s="28">
        <f t="shared" si="4"/>
        <v>-1</v>
      </c>
      <c r="T192" s="28">
        <f t="shared" si="5"/>
        <v>0</v>
      </c>
      <c r="U192" s="28">
        <f t="shared" si="6"/>
        <v>-1</v>
      </c>
      <c r="V192" s="28">
        <f t="shared" si="7"/>
        <v>-1</v>
      </c>
      <c r="W192" s="28">
        <f t="shared" si="8"/>
        <v>-1</v>
      </c>
      <c r="X192" s="28">
        <f t="shared" si="9"/>
        <v>0</v>
      </c>
      <c r="Y192" s="28">
        <f t="shared" si="10"/>
        <v>1</v>
      </c>
    </row>
    <row r="193" spans="1:25" x14ac:dyDescent="0.25">
      <c r="A193" s="32">
        <v>45518.356693993061</v>
      </c>
      <c r="C193" s="28" t="s">
        <v>463</v>
      </c>
      <c r="D193" s="28" t="s">
        <v>478</v>
      </c>
      <c r="E193" s="28" t="s">
        <v>465</v>
      </c>
      <c r="F193" s="28" t="s">
        <v>479</v>
      </c>
      <c r="G193" s="28" t="s">
        <v>467</v>
      </c>
      <c r="H193" s="28" t="s">
        <v>490</v>
      </c>
      <c r="I193" s="28" t="s">
        <v>481</v>
      </c>
      <c r="J193" s="28" t="s">
        <v>495</v>
      </c>
      <c r="K193" s="28" t="s">
        <v>491</v>
      </c>
      <c r="L193" s="28" t="s">
        <v>483</v>
      </c>
      <c r="M193" s="28" t="s">
        <v>352</v>
      </c>
      <c r="N193" s="28"/>
      <c r="O193" s="28">
        <f t="shared" si="0"/>
        <v>-4</v>
      </c>
      <c r="P193" s="28">
        <f t="shared" si="1"/>
        <v>-1</v>
      </c>
      <c r="Q193" s="28">
        <f t="shared" si="2"/>
        <v>0</v>
      </c>
      <c r="R193" s="28">
        <f t="shared" si="3"/>
        <v>0</v>
      </c>
      <c r="S193" s="28">
        <f t="shared" si="4"/>
        <v>0</v>
      </c>
      <c r="T193" s="28">
        <f t="shared" si="5"/>
        <v>-1</v>
      </c>
      <c r="U193" s="28">
        <f t="shared" si="6"/>
        <v>-1</v>
      </c>
      <c r="V193" s="28">
        <f t="shared" si="7"/>
        <v>-1</v>
      </c>
      <c r="W193" s="28">
        <f t="shared" si="8"/>
        <v>-1</v>
      </c>
      <c r="X193" s="28">
        <f t="shared" si="9"/>
        <v>0</v>
      </c>
      <c r="Y193" s="28">
        <f t="shared" si="10"/>
        <v>1</v>
      </c>
    </row>
    <row r="194" spans="1:25" x14ac:dyDescent="0.25">
      <c r="A194" s="32">
        <v>45518.387891886574</v>
      </c>
      <c r="C194" s="28" t="s">
        <v>477</v>
      </c>
      <c r="D194" s="28" t="s">
        <v>478</v>
      </c>
      <c r="E194" s="28" t="s">
        <v>465</v>
      </c>
      <c r="F194" s="28" t="s">
        <v>466</v>
      </c>
      <c r="G194" s="28" t="s">
        <v>489</v>
      </c>
      <c r="H194" s="28" t="s">
        <v>490</v>
      </c>
      <c r="I194" s="28" t="s">
        <v>469</v>
      </c>
      <c r="J194" s="28" t="s">
        <v>495</v>
      </c>
      <c r="K194" s="28" t="s">
        <v>482</v>
      </c>
      <c r="L194" s="28" t="s">
        <v>471</v>
      </c>
      <c r="M194" s="28" t="s">
        <v>354</v>
      </c>
      <c r="N194" s="28"/>
      <c r="O194" s="28">
        <f t="shared" si="0"/>
        <v>2</v>
      </c>
      <c r="P194" s="28">
        <f t="shared" si="1"/>
        <v>2</v>
      </c>
      <c r="Q194" s="28">
        <f t="shared" si="2"/>
        <v>0</v>
      </c>
      <c r="R194" s="28">
        <f t="shared" si="3"/>
        <v>0</v>
      </c>
      <c r="S194" s="28">
        <f t="shared" si="4"/>
        <v>-1</v>
      </c>
      <c r="T194" s="28">
        <f t="shared" si="5"/>
        <v>1</v>
      </c>
      <c r="U194" s="28">
        <f t="shared" si="6"/>
        <v>-1</v>
      </c>
      <c r="V194" s="28">
        <f t="shared" si="7"/>
        <v>1</v>
      </c>
      <c r="W194" s="28">
        <f t="shared" si="8"/>
        <v>1</v>
      </c>
      <c r="X194" s="28">
        <f t="shared" si="9"/>
        <v>-1</v>
      </c>
      <c r="Y194" s="28">
        <f t="shared" si="10"/>
        <v>0</v>
      </c>
    </row>
    <row r="195" spans="1:25" x14ac:dyDescent="0.25">
      <c r="A195" s="32">
        <v>45518.402832951389</v>
      </c>
      <c r="C195" s="28" t="s">
        <v>487</v>
      </c>
      <c r="D195" s="28" t="s">
        <v>472</v>
      </c>
      <c r="E195" s="28" t="s">
        <v>473</v>
      </c>
      <c r="F195" s="28" t="s">
        <v>466</v>
      </c>
      <c r="G195" s="28" t="s">
        <v>489</v>
      </c>
      <c r="H195" s="28" t="s">
        <v>490</v>
      </c>
      <c r="I195" s="28" t="s">
        <v>481</v>
      </c>
      <c r="J195" s="28" t="s">
        <v>495</v>
      </c>
      <c r="K195" s="28" t="s">
        <v>470</v>
      </c>
      <c r="L195" s="28" t="s">
        <v>483</v>
      </c>
      <c r="M195" s="28" t="s">
        <v>357</v>
      </c>
      <c r="N195" s="28"/>
      <c r="O195" s="28">
        <f t="shared" si="0"/>
        <v>1</v>
      </c>
      <c r="P195" s="28">
        <f t="shared" si="1"/>
        <v>1</v>
      </c>
      <c r="Q195" s="28">
        <f t="shared" si="2"/>
        <v>-1</v>
      </c>
      <c r="R195" s="28">
        <f t="shared" si="3"/>
        <v>2</v>
      </c>
      <c r="S195" s="28">
        <f t="shared" si="4"/>
        <v>-1</v>
      </c>
      <c r="T195" s="28">
        <f t="shared" si="5"/>
        <v>1</v>
      </c>
      <c r="U195" s="28">
        <f t="shared" si="6"/>
        <v>-1</v>
      </c>
      <c r="V195" s="28">
        <f t="shared" si="7"/>
        <v>-1</v>
      </c>
      <c r="W195" s="28">
        <f t="shared" si="8"/>
        <v>-1</v>
      </c>
      <c r="X195" s="28">
        <f t="shared" si="9"/>
        <v>1</v>
      </c>
      <c r="Y195" s="28">
        <f t="shared" si="10"/>
        <v>1</v>
      </c>
    </row>
    <row r="196" spans="1:25" x14ac:dyDescent="0.25">
      <c r="A196" s="32">
        <v>45518.422684108795</v>
      </c>
      <c r="C196" s="28" t="s">
        <v>477</v>
      </c>
      <c r="D196" s="28" t="s">
        <v>478</v>
      </c>
      <c r="E196" s="28" t="s">
        <v>465</v>
      </c>
      <c r="F196" s="28" t="s">
        <v>466</v>
      </c>
      <c r="G196" s="28" t="s">
        <v>475</v>
      </c>
      <c r="H196" s="28" t="s">
        <v>468</v>
      </c>
      <c r="I196" s="28" t="s">
        <v>476</v>
      </c>
      <c r="J196" s="28" t="s">
        <v>495</v>
      </c>
      <c r="K196" s="28" t="s">
        <v>491</v>
      </c>
      <c r="L196" s="28" t="s">
        <v>483</v>
      </c>
      <c r="M196" s="28" t="s">
        <v>355</v>
      </c>
      <c r="N196" s="28"/>
      <c r="O196" s="28">
        <f t="shared" si="0"/>
        <v>2</v>
      </c>
      <c r="P196" s="28">
        <f t="shared" si="1"/>
        <v>2</v>
      </c>
      <c r="Q196" s="28">
        <f t="shared" si="2"/>
        <v>0</v>
      </c>
      <c r="R196" s="28">
        <f t="shared" si="3"/>
        <v>0</v>
      </c>
      <c r="S196" s="28">
        <f t="shared" si="4"/>
        <v>-1</v>
      </c>
      <c r="T196" s="28">
        <f t="shared" si="5"/>
        <v>0</v>
      </c>
      <c r="U196" s="28">
        <f t="shared" si="6"/>
        <v>0</v>
      </c>
      <c r="V196" s="28">
        <f t="shared" si="7"/>
        <v>0</v>
      </c>
      <c r="W196" s="28">
        <f t="shared" si="8"/>
        <v>0</v>
      </c>
      <c r="X196" s="28">
        <f t="shared" si="9"/>
        <v>0</v>
      </c>
      <c r="Y196" s="28">
        <f t="shared" si="10"/>
        <v>1</v>
      </c>
    </row>
    <row r="197" spans="1:25" x14ac:dyDescent="0.25">
      <c r="A197" s="32">
        <v>45518.441562662032</v>
      </c>
      <c r="C197" s="28" t="s">
        <v>463</v>
      </c>
      <c r="D197" s="28" t="s">
        <v>478</v>
      </c>
      <c r="E197" s="28" t="s">
        <v>465</v>
      </c>
      <c r="F197" s="28" t="s">
        <v>466</v>
      </c>
      <c r="G197" s="28" t="s">
        <v>475</v>
      </c>
      <c r="H197" s="28" t="s">
        <v>490</v>
      </c>
      <c r="I197" s="28" t="s">
        <v>476</v>
      </c>
      <c r="J197" s="28" t="s">
        <v>497</v>
      </c>
      <c r="K197" s="28" t="s">
        <v>508</v>
      </c>
      <c r="L197" s="28" t="s">
        <v>471</v>
      </c>
      <c r="M197" s="28" t="s">
        <v>358</v>
      </c>
      <c r="N197" s="28"/>
      <c r="O197" s="28">
        <f t="shared" si="0"/>
        <v>-1</v>
      </c>
      <c r="P197" s="28">
        <f t="shared" si="1"/>
        <v>-1</v>
      </c>
      <c r="Q197" s="28">
        <f t="shared" si="2"/>
        <v>0</v>
      </c>
      <c r="R197" s="28">
        <f t="shared" si="3"/>
        <v>0</v>
      </c>
      <c r="S197" s="28">
        <f t="shared" si="4"/>
        <v>-1</v>
      </c>
      <c r="T197" s="28">
        <f t="shared" si="5"/>
        <v>0</v>
      </c>
      <c r="U197" s="28">
        <f t="shared" si="6"/>
        <v>-1</v>
      </c>
      <c r="V197" s="28">
        <f t="shared" si="7"/>
        <v>0</v>
      </c>
      <c r="W197" s="28">
        <f t="shared" si="8"/>
        <v>0</v>
      </c>
      <c r="X197" s="28">
        <f t="shared" si="9"/>
        <v>2</v>
      </c>
      <c r="Y197" s="28">
        <f t="shared" si="10"/>
        <v>0</v>
      </c>
    </row>
    <row r="198" spans="1:25" x14ac:dyDescent="0.25">
      <c r="A198" s="32">
        <v>45518.471651944448</v>
      </c>
      <c r="C198" s="28" t="s">
        <v>487</v>
      </c>
      <c r="D198" s="28" t="s">
        <v>472</v>
      </c>
      <c r="E198" s="28" t="s">
        <v>473</v>
      </c>
      <c r="F198" s="28" t="s">
        <v>466</v>
      </c>
      <c r="G198" s="28" t="s">
        <v>489</v>
      </c>
      <c r="H198" s="28" t="s">
        <v>490</v>
      </c>
      <c r="I198" s="28" t="s">
        <v>469</v>
      </c>
      <c r="J198" s="28" t="s">
        <v>495</v>
      </c>
      <c r="K198" s="28" t="s">
        <v>470</v>
      </c>
      <c r="L198" s="28" t="s">
        <v>494</v>
      </c>
      <c r="M198" s="28" t="s">
        <v>359</v>
      </c>
      <c r="N198" s="28"/>
      <c r="O198" s="28">
        <f t="shared" si="0"/>
        <v>6</v>
      </c>
      <c r="P198" s="28">
        <f t="shared" si="1"/>
        <v>1</v>
      </c>
      <c r="Q198" s="28">
        <f t="shared" si="2"/>
        <v>-1</v>
      </c>
      <c r="R198" s="28">
        <f t="shared" si="3"/>
        <v>2</v>
      </c>
      <c r="S198" s="28">
        <f t="shared" si="4"/>
        <v>-1</v>
      </c>
      <c r="T198" s="28">
        <f t="shared" si="5"/>
        <v>1</v>
      </c>
      <c r="U198" s="28">
        <f t="shared" si="6"/>
        <v>-1</v>
      </c>
      <c r="V198" s="28">
        <f t="shared" si="7"/>
        <v>1</v>
      </c>
      <c r="W198" s="28">
        <f t="shared" si="8"/>
        <v>1</v>
      </c>
      <c r="X198" s="28">
        <f t="shared" si="9"/>
        <v>1</v>
      </c>
      <c r="Y198" s="28">
        <f t="shared" si="10"/>
        <v>2</v>
      </c>
    </row>
    <row r="199" spans="1:25" x14ac:dyDescent="0.25">
      <c r="A199" s="32">
        <v>45518.520010821754</v>
      </c>
      <c r="C199" s="28" t="s">
        <v>477</v>
      </c>
      <c r="D199" s="28" t="s">
        <v>478</v>
      </c>
      <c r="E199" s="28" t="s">
        <v>473</v>
      </c>
      <c r="F199" s="28" t="s">
        <v>466</v>
      </c>
      <c r="G199" s="28" t="s">
        <v>475</v>
      </c>
      <c r="H199" s="28" t="s">
        <v>490</v>
      </c>
      <c r="I199" s="28" t="s">
        <v>469</v>
      </c>
      <c r="J199" s="28" t="s">
        <v>496</v>
      </c>
      <c r="K199" s="28" t="s">
        <v>482</v>
      </c>
      <c r="L199" s="28" t="s">
        <v>483</v>
      </c>
      <c r="M199" s="28" t="s">
        <v>361</v>
      </c>
      <c r="N199" s="28"/>
      <c r="O199" s="28">
        <f t="shared" si="0"/>
        <v>4</v>
      </c>
      <c r="P199" s="28">
        <f t="shared" si="1"/>
        <v>2</v>
      </c>
      <c r="Q199" s="28">
        <f t="shared" si="2"/>
        <v>0</v>
      </c>
      <c r="R199" s="28">
        <f t="shared" si="3"/>
        <v>2</v>
      </c>
      <c r="S199" s="28">
        <f t="shared" si="4"/>
        <v>-1</v>
      </c>
      <c r="T199" s="28">
        <f t="shared" si="5"/>
        <v>0</v>
      </c>
      <c r="U199" s="28">
        <f t="shared" si="6"/>
        <v>-1</v>
      </c>
      <c r="V199" s="28">
        <f t="shared" si="7"/>
        <v>1</v>
      </c>
      <c r="W199" s="28">
        <f t="shared" si="8"/>
        <v>1</v>
      </c>
      <c r="X199" s="28">
        <f t="shared" si="9"/>
        <v>-1</v>
      </c>
      <c r="Y199" s="28">
        <f t="shared" si="10"/>
        <v>1</v>
      </c>
    </row>
    <row r="200" spans="1:25" x14ac:dyDescent="0.25">
      <c r="A200" s="32">
        <v>45518.524554374999</v>
      </c>
      <c r="C200" s="28" t="s">
        <v>487</v>
      </c>
      <c r="D200" s="28" t="s">
        <v>478</v>
      </c>
      <c r="E200" s="28" t="s">
        <v>465</v>
      </c>
      <c r="F200" s="28" t="s">
        <v>466</v>
      </c>
      <c r="G200" s="28" t="s">
        <v>480</v>
      </c>
      <c r="H200" s="28" t="s">
        <v>490</v>
      </c>
      <c r="I200" s="28" t="s">
        <v>481</v>
      </c>
      <c r="J200" s="28" t="s">
        <v>495</v>
      </c>
      <c r="K200" s="28" t="s">
        <v>491</v>
      </c>
      <c r="L200" s="28" t="s">
        <v>483</v>
      </c>
      <c r="M200" s="28" t="s">
        <v>360</v>
      </c>
      <c r="N200" s="28"/>
      <c r="O200" s="28">
        <f t="shared" si="0"/>
        <v>0</v>
      </c>
      <c r="P200" s="28">
        <f t="shared" si="1"/>
        <v>1</v>
      </c>
      <c r="Q200" s="28">
        <f t="shared" si="2"/>
        <v>0</v>
      </c>
      <c r="R200" s="28">
        <f t="shared" si="3"/>
        <v>0</v>
      </c>
      <c r="S200" s="28">
        <f t="shared" si="4"/>
        <v>-1</v>
      </c>
      <c r="T200" s="28">
        <f t="shared" si="5"/>
        <v>2</v>
      </c>
      <c r="U200" s="28">
        <f t="shared" si="6"/>
        <v>-1</v>
      </c>
      <c r="V200" s="28">
        <f t="shared" si="7"/>
        <v>-1</v>
      </c>
      <c r="W200" s="28">
        <f t="shared" si="8"/>
        <v>-1</v>
      </c>
      <c r="X200" s="28">
        <f t="shared" si="9"/>
        <v>0</v>
      </c>
      <c r="Y200" s="28">
        <f t="shared" si="10"/>
        <v>1</v>
      </c>
    </row>
    <row r="201" spans="1:25" x14ac:dyDescent="0.25">
      <c r="A201" s="32">
        <v>45519.438920231478</v>
      </c>
      <c r="C201" s="28" t="s">
        <v>487</v>
      </c>
      <c r="D201" s="28" t="s">
        <v>478</v>
      </c>
      <c r="E201" s="28" t="s">
        <v>465</v>
      </c>
      <c r="F201" s="28" t="s">
        <v>479</v>
      </c>
      <c r="G201" s="28" t="s">
        <v>489</v>
      </c>
      <c r="H201" s="28" t="s">
        <v>468</v>
      </c>
      <c r="I201" s="28" t="s">
        <v>469</v>
      </c>
      <c r="J201" s="28" t="s">
        <v>496</v>
      </c>
      <c r="K201" s="28" t="s">
        <v>482</v>
      </c>
      <c r="L201" s="28" t="s">
        <v>494</v>
      </c>
      <c r="M201" s="28" t="s">
        <v>362</v>
      </c>
      <c r="N201" s="28"/>
      <c r="O201" s="28">
        <f t="shared" si="0"/>
        <v>5</v>
      </c>
      <c r="P201" s="28">
        <f t="shared" si="1"/>
        <v>1</v>
      </c>
      <c r="Q201" s="28">
        <f t="shared" si="2"/>
        <v>0</v>
      </c>
      <c r="R201" s="28">
        <f t="shared" si="3"/>
        <v>0</v>
      </c>
      <c r="S201" s="28">
        <f t="shared" si="4"/>
        <v>0</v>
      </c>
      <c r="T201" s="28">
        <f t="shared" si="5"/>
        <v>1</v>
      </c>
      <c r="U201" s="28">
        <f t="shared" si="6"/>
        <v>0</v>
      </c>
      <c r="V201" s="28">
        <f t="shared" si="7"/>
        <v>1</v>
      </c>
      <c r="W201" s="28">
        <f t="shared" si="8"/>
        <v>1</v>
      </c>
      <c r="X201" s="28">
        <f t="shared" si="9"/>
        <v>-1</v>
      </c>
      <c r="Y201" s="28">
        <f t="shared" si="10"/>
        <v>2</v>
      </c>
    </row>
    <row r="202" spans="1:25" x14ac:dyDescent="0.25">
      <c r="A202" s="32">
        <v>45519.526149699072</v>
      </c>
      <c r="C202" s="28" t="s">
        <v>509</v>
      </c>
      <c r="D202" s="28" t="s">
        <v>464</v>
      </c>
      <c r="E202" s="28" t="s">
        <v>474</v>
      </c>
      <c r="F202" s="28" t="s">
        <v>466</v>
      </c>
      <c r="G202" s="28" t="s">
        <v>480</v>
      </c>
      <c r="H202" s="28" t="s">
        <v>499</v>
      </c>
      <c r="I202" s="28" t="s">
        <v>485</v>
      </c>
      <c r="J202" s="28" t="s">
        <v>495</v>
      </c>
      <c r="K202" s="28" t="s">
        <v>470</v>
      </c>
      <c r="L202" s="28" t="s">
        <v>486</v>
      </c>
      <c r="M202" s="28" t="s">
        <v>363</v>
      </c>
      <c r="N202" s="28"/>
      <c r="O202" s="28">
        <f t="shared" si="0"/>
        <v>9</v>
      </c>
      <c r="P202" s="28">
        <f t="shared" si="1"/>
        <v>0</v>
      </c>
      <c r="Q202" s="28">
        <f t="shared" si="2"/>
        <v>2</v>
      </c>
      <c r="R202" s="28">
        <f t="shared" si="3"/>
        <v>1</v>
      </c>
      <c r="S202" s="28">
        <f t="shared" si="4"/>
        <v>-1</v>
      </c>
      <c r="T202" s="28">
        <f t="shared" si="5"/>
        <v>2</v>
      </c>
      <c r="U202" s="28">
        <f t="shared" si="6"/>
        <v>1</v>
      </c>
      <c r="V202" s="28">
        <f t="shared" si="7"/>
        <v>2</v>
      </c>
      <c r="W202" s="28">
        <f t="shared" si="8"/>
        <v>2</v>
      </c>
      <c r="X202" s="28">
        <f t="shared" si="9"/>
        <v>1</v>
      </c>
      <c r="Y202" s="28">
        <f t="shared" si="10"/>
        <v>-1</v>
      </c>
    </row>
    <row r="203" spans="1:25" x14ac:dyDescent="0.25">
      <c r="A203" s="32">
        <v>45519.584123159722</v>
      </c>
      <c r="C203" s="28" t="s">
        <v>463</v>
      </c>
      <c r="D203" s="28" t="s">
        <v>472</v>
      </c>
      <c r="E203" s="28" t="s">
        <v>465</v>
      </c>
      <c r="F203" s="28" t="s">
        <v>466</v>
      </c>
      <c r="G203" s="28" t="s">
        <v>489</v>
      </c>
      <c r="H203" s="28" t="s">
        <v>490</v>
      </c>
      <c r="I203" s="28" t="s">
        <v>476</v>
      </c>
      <c r="J203" s="28" t="s">
        <v>495</v>
      </c>
      <c r="K203" s="28" t="s">
        <v>470</v>
      </c>
      <c r="L203" s="28" t="s">
        <v>494</v>
      </c>
      <c r="M203" s="28" t="s">
        <v>364</v>
      </c>
      <c r="N203" s="28"/>
      <c r="O203" s="28">
        <f t="shared" si="0"/>
        <v>0</v>
      </c>
      <c r="P203" s="28">
        <f t="shared" si="1"/>
        <v>-1</v>
      </c>
      <c r="Q203" s="28">
        <f t="shared" si="2"/>
        <v>-1</v>
      </c>
      <c r="R203" s="28">
        <f t="shared" si="3"/>
        <v>0</v>
      </c>
      <c r="S203" s="28">
        <f t="shared" si="4"/>
        <v>-1</v>
      </c>
      <c r="T203" s="28">
        <f t="shared" si="5"/>
        <v>1</v>
      </c>
      <c r="U203" s="28">
        <f t="shared" si="6"/>
        <v>-1</v>
      </c>
      <c r="V203" s="28">
        <f t="shared" si="7"/>
        <v>0</v>
      </c>
      <c r="W203" s="28">
        <f t="shared" si="8"/>
        <v>0</v>
      </c>
      <c r="X203" s="28">
        <f t="shared" si="9"/>
        <v>1</v>
      </c>
      <c r="Y203" s="28">
        <f t="shared" si="10"/>
        <v>2</v>
      </c>
    </row>
    <row r="204" spans="1:25" x14ac:dyDescent="0.25">
      <c r="A204" s="32">
        <v>45519.633035763887</v>
      </c>
      <c r="C204" s="28" t="s">
        <v>477</v>
      </c>
      <c r="D204" s="28" t="s">
        <v>472</v>
      </c>
      <c r="E204" s="28" t="s">
        <v>465</v>
      </c>
      <c r="F204" s="28" t="s">
        <v>474</v>
      </c>
      <c r="G204" s="28" t="s">
        <v>475</v>
      </c>
      <c r="H204" s="28" t="s">
        <v>490</v>
      </c>
      <c r="I204" s="28" t="s">
        <v>476</v>
      </c>
      <c r="J204" s="28" t="s">
        <v>495</v>
      </c>
      <c r="K204" s="28" t="s">
        <v>491</v>
      </c>
      <c r="L204" s="28" t="s">
        <v>486</v>
      </c>
      <c r="M204" s="28" t="s">
        <v>365</v>
      </c>
      <c r="N204" s="28"/>
      <c r="O204" s="28">
        <f t="shared" si="0"/>
        <v>0</v>
      </c>
      <c r="P204" s="28">
        <f t="shared" si="1"/>
        <v>2</v>
      </c>
      <c r="Q204" s="28">
        <f t="shared" si="2"/>
        <v>-1</v>
      </c>
      <c r="R204" s="28">
        <f t="shared" si="3"/>
        <v>0</v>
      </c>
      <c r="S204" s="28">
        <f t="shared" si="4"/>
        <v>1</v>
      </c>
      <c r="T204" s="28">
        <f t="shared" si="5"/>
        <v>0</v>
      </c>
      <c r="U204" s="28">
        <f t="shared" si="6"/>
        <v>-1</v>
      </c>
      <c r="V204" s="28">
        <f t="shared" si="7"/>
        <v>0</v>
      </c>
      <c r="W204" s="28">
        <f t="shared" si="8"/>
        <v>0</v>
      </c>
      <c r="X204" s="28">
        <f t="shared" si="9"/>
        <v>0</v>
      </c>
      <c r="Y204" s="28">
        <f t="shared" si="10"/>
        <v>-1</v>
      </c>
    </row>
    <row r="205" spans="1:25" x14ac:dyDescent="0.25">
      <c r="A205" s="32">
        <v>45519.69209217593</v>
      </c>
      <c r="C205" s="28" t="s">
        <v>477</v>
      </c>
      <c r="D205" s="28" t="s">
        <v>472</v>
      </c>
      <c r="E205" s="28" t="s">
        <v>473</v>
      </c>
      <c r="F205" s="28" t="s">
        <v>466</v>
      </c>
      <c r="G205" s="28" t="s">
        <v>489</v>
      </c>
      <c r="H205" s="28" t="s">
        <v>490</v>
      </c>
      <c r="I205" s="28" t="s">
        <v>481</v>
      </c>
      <c r="J205" s="28" t="s">
        <v>495</v>
      </c>
      <c r="K205" s="28" t="s">
        <v>491</v>
      </c>
      <c r="L205" s="28" t="s">
        <v>483</v>
      </c>
      <c r="M205" s="28" t="s">
        <v>510</v>
      </c>
      <c r="N205" s="28"/>
      <c r="O205" s="28">
        <f t="shared" si="0"/>
        <v>1</v>
      </c>
      <c r="P205" s="28">
        <f t="shared" si="1"/>
        <v>2</v>
      </c>
      <c r="Q205" s="28">
        <f t="shared" si="2"/>
        <v>-1</v>
      </c>
      <c r="R205" s="28">
        <f t="shared" si="3"/>
        <v>2</v>
      </c>
      <c r="S205" s="28">
        <f t="shared" si="4"/>
        <v>-1</v>
      </c>
      <c r="T205" s="28">
        <f t="shared" si="5"/>
        <v>1</v>
      </c>
      <c r="U205" s="28">
        <f t="shared" si="6"/>
        <v>-1</v>
      </c>
      <c r="V205" s="28">
        <f t="shared" si="7"/>
        <v>-1</v>
      </c>
      <c r="W205" s="28">
        <f t="shared" si="8"/>
        <v>-1</v>
      </c>
      <c r="X205" s="28">
        <f t="shared" si="9"/>
        <v>0</v>
      </c>
      <c r="Y205" s="28">
        <f t="shared" si="10"/>
        <v>1</v>
      </c>
    </row>
    <row r="206" spans="1:25" x14ac:dyDescent="0.25">
      <c r="A206" s="32">
        <v>45519.740044363425</v>
      </c>
      <c r="C206" s="28" t="s">
        <v>463</v>
      </c>
      <c r="D206" s="28" t="s">
        <v>472</v>
      </c>
      <c r="E206" s="28" t="s">
        <v>465</v>
      </c>
      <c r="F206" s="28" t="s">
        <v>466</v>
      </c>
      <c r="G206" s="28" t="s">
        <v>489</v>
      </c>
      <c r="H206" s="28" t="s">
        <v>484</v>
      </c>
      <c r="I206" s="28" t="s">
        <v>476</v>
      </c>
      <c r="J206" s="28" t="s">
        <v>495</v>
      </c>
      <c r="K206" s="28" t="s">
        <v>491</v>
      </c>
      <c r="L206" s="28" t="s">
        <v>471</v>
      </c>
      <c r="M206" s="28" t="s">
        <v>367</v>
      </c>
      <c r="N206" s="28"/>
      <c r="O206" s="28">
        <f t="shared" si="0"/>
        <v>0</v>
      </c>
      <c r="P206" s="28">
        <f t="shared" si="1"/>
        <v>-1</v>
      </c>
      <c r="Q206" s="28">
        <f t="shared" si="2"/>
        <v>-1</v>
      </c>
      <c r="R206" s="28">
        <f t="shared" si="3"/>
        <v>0</v>
      </c>
      <c r="S206" s="28">
        <f t="shared" si="4"/>
        <v>-1</v>
      </c>
      <c r="T206" s="28">
        <f t="shared" si="5"/>
        <v>1</v>
      </c>
      <c r="U206" s="28">
        <f t="shared" si="6"/>
        <v>2</v>
      </c>
      <c r="V206" s="28">
        <f t="shared" si="7"/>
        <v>0</v>
      </c>
      <c r="W206" s="28">
        <f t="shared" si="8"/>
        <v>0</v>
      </c>
      <c r="X206" s="28">
        <f t="shared" si="9"/>
        <v>0</v>
      </c>
      <c r="Y206" s="28">
        <f t="shared" si="10"/>
        <v>0</v>
      </c>
    </row>
    <row r="207" spans="1:25" x14ac:dyDescent="0.25">
      <c r="A207" s="32">
        <v>45520.320077152777</v>
      </c>
      <c r="C207" s="28" t="s">
        <v>487</v>
      </c>
      <c r="D207" s="28" t="s">
        <v>478</v>
      </c>
      <c r="E207" s="28" t="s">
        <v>465</v>
      </c>
      <c r="F207" s="28" t="s">
        <v>479</v>
      </c>
      <c r="G207" s="28" t="s">
        <v>489</v>
      </c>
      <c r="H207" s="28" t="s">
        <v>490</v>
      </c>
      <c r="I207" s="28" t="s">
        <v>481</v>
      </c>
      <c r="J207" s="28" t="s">
        <v>495</v>
      </c>
      <c r="K207" s="28" t="s">
        <v>470</v>
      </c>
      <c r="L207" s="28" t="s">
        <v>494</v>
      </c>
      <c r="M207" s="28" t="s">
        <v>368</v>
      </c>
      <c r="N207" s="28"/>
      <c r="O207" s="28">
        <f t="shared" si="0"/>
        <v>2</v>
      </c>
      <c r="P207" s="28">
        <f t="shared" si="1"/>
        <v>1</v>
      </c>
      <c r="Q207" s="28">
        <f t="shared" si="2"/>
        <v>0</v>
      </c>
      <c r="R207" s="28">
        <f t="shared" si="3"/>
        <v>0</v>
      </c>
      <c r="S207" s="28">
        <f t="shared" si="4"/>
        <v>0</v>
      </c>
      <c r="T207" s="28">
        <f t="shared" si="5"/>
        <v>1</v>
      </c>
      <c r="U207" s="28">
        <f t="shared" si="6"/>
        <v>-1</v>
      </c>
      <c r="V207" s="28">
        <f t="shared" si="7"/>
        <v>-1</v>
      </c>
      <c r="W207" s="28">
        <f t="shared" si="8"/>
        <v>-1</v>
      </c>
      <c r="X207" s="28">
        <f t="shared" si="9"/>
        <v>1</v>
      </c>
      <c r="Y207" s="28">
        <f t="shared" si="10"/>
        <v>2</v>
      </c>
    </row>
    <row r="208" spans="1:25" x14ac:dyDescent="0.25">
      <c r="A208" s="32">
        <v>45520.407195995373</v>
      </c>
      <c r="C208" s="28" t="s">
        <v>463</v>
      </c>
      <c r="D208" s="28" t="s">
        <v>488</v>
      </c>
      <c r="E208" s="28" t="s">
        <v>465</v>
      </c>
      <c r="F208" s="28" t="s">
        <v>479</v>
      </c>
      <c r="G208" s="28" t="s">
        <v>489</v>
      </c>
      <c r="H208" s="28" t="s">
        <v>468</v>
      </c>
      <c r="I208" s="28" t="s">
        <v>469</v>
      </c>
      <c r="J208" s="28" t="s">
        <v>495</v>
      </c>
      <c r="K208" s="28" t="s">
        <v>470</v>
      </c>
      <c r="L208" s="28" t="s">
        <v>471</v>
      </c>
      <c r="M208" s="28" t="s">
        <v>511</v>
      </c>
      <c r="N208" s="28"/>
      <c r="O208" s="28">
        <f t="shared" si="0"/>
        <v>4</v>
      </c>
      <c r="P208" s="28">
        <f t="shared" si="1"/>
        <v>-1</v>
      </c>
      <c r="Q208" s="28">
        <f t="shared" si="2"/>
        <v>1</v>
      </c>
      <c r="R208" s="28">
        <f t="shared" si="3"/>
        <v>0</v>
      </c>
      <c r="S208" s="28">
        <f t="shared" si="4"/>
        <v>0</v>
      </c>
      <c r="T208" s="28">
        <f t="shared" si="5"/>
        <v>1</v>
      </c>
      <c r="U208" s="28">
        <f t="shared" si="6"/>
        <v>0</v>
      </c>
      <c r="V208" s="28">
        <f t="shared" si="7"/>
        <v>1</v>
      </c>
      <c r="W208" s="28">
        <f t="shared" si="8"/>
        <v>1</v>
      </c>
      <c r="X208" s="28">
        <f t="shared" si="9"/>
        <v>1</v>
      </c>
      <c r="Y208" s="28">
        <f t="shared" si="10"/>
        <v>0</v>
      </c>
    </row>
    <row r="209" spans="1:25" x14ac:dyDescent="0.25">
      <c r="A209" s="32">
        <v>45520.422857523146</v>
      </c>
      <c r="C209" s="28" t="s">
        <v>487</v>
      </c>
      <c r="D209" s="28" t="s">
        <v>464</v>
      </c>
      <c r="E209" s="28" t="s">
        <v>473</v>
      </c>
      <c r="F209" s="28" t="s">
        <v>466</v>
      </c>
      <c r="G209" s="28" t="s">
        <v>480</v>
      </c>
      <c r="H209" s="28" t="s">
        <v>468</v>
      </c>
      <c r="I209" s="28" t="s">
        <v>485</v>
      </c>
      <c r="J209" s="28" t="s">
        <v>495</v>
      </c>
      <c r="K209" s="28" t="s">
        <v>491</v>
      </c>
      <c r="L209" s="28" t="s">
        <v>471</v>
      </c>
      <c r="M209" s="28" t="s">
        <v>370</v>
      </c>
      <c r="N209" s="28"/>
      <c r="O209" s="28">
        <f t="shared" si="0"/>
        <v>10</v>
      </c>
      <c r="P209" s="28">
        <f t="shared" si="1"/>
        <v>1</v>
      </c>
      <c r="Q209" s="28">
        <f t="shared" si="2"/>
        <v>2</v>
      </c>
      <c r="R209" s="28">
        <f t="shared" si="3"/>
        <v>2</v>
      </c>
      <c r="S209" s="28">
        <f t="shared" si="4"/>
        <v>-1</v>
      </c>
      <c r="T209" s="28">
        <f t="shared" si="5"/>
        <v>2</v>
      </c>
      <c r="U209" s="28">
        <f t="shared" si="6"/>
        <v>0</v>
      </c>
      <c r="V209" s="28">
        <f t="shared" si="7"/>
        <v>2</v>
      </c>
      <c r="W209" s="28">
        <f t="shared" si="8"/>
        <v>2</v>
      </c>
      <c r="X209" s="28">
        <f t="shared" si="9"/>
        <v>0</v>
      </c>
      <c r="Y209" s="28">
        <f t="shared" si="10"/>
        <v>0</v>
      </c>
    </row>
    <row r="210" spans="1:25" x14ac:dyDescent="0.25">
      <c r="A210" s="32">
        <v>45520.481037349542</v>
      </c>
      <c r="C210" s="28" t="s">
        <v>463</v>
      </c>
      <c r="D210" s="28" t="s">
        <v>478</v>
      </c>
      <c r="E210" s="28" t="s">
        <v>493</v>
      </c>
      <c r="F210" s="28" t="s">
        <v>466</v>
      </c>
      <c r="G210" s="28" t="s">
        <v>489</v>
      </c>
      <c r="H210" s="28" t="s">
        <v>490</v>
      </c>
      <c r="I210" s="28" t="s">
        <v>469</v>
      </c>
      <c r="J210" s="28" t="s">
        <v>495</v>
      </c>
      <c r="K210" s="28" t="s">
        <v>482</v>
      </c>
      <c r="L210" s="28" t="s">
        <v>486</v>
      </c>
      <c r="M210" s="28" t="s">
        <v>371</v>
      </c>
      <c r="N210" s="28"/>
      <c r="O210" s="28">
        <f t="shared" si="0"/>
        <v>-3</v>
      </c>
      <c r="P210" s="28">
        <f t="shared" si="1"/>
        <v>-1</v>
      </c>
      <c r="Q210" s="28">
        <f t="shared" si="2"/>
        <v>0</v>
      </c>
      <c r="R210" s="28">
        <f t="shared" si="3"/>
        <v>-1</v>
      </c>
      <c r="S210" s="28">
        <f t="shared" si="4"/>
        <v>-1</v>
      </c>
      <c r="T210" s="28">
        <f t="shared" si="5"/>
        <v>1</v>
      </c>
      <c r="U210" s="28">
        <f t="shared" si="6"/>
        <v>-1</v>
      </c>
      <c r="V210" s="28">
        <f t="shared" si="7"/>
        <v>1</v>
      </c>
      <c r="W210" s="28">
        <f t="shared" si="8"/>
        <v>1</v>
      </c>
      <c r="X210" s="28">
        <f t="shared" si="9"/>
        <v>-1</v>
      </c>
      <c r="Y210" s="28">
        <f t="shared" si="10"/>
        <v>-1</v>
      </c>
    </row>
    <row r="211" spans="1:25" x14ac:dyDescent="0.25">
      <c r="A211" s="32">
        <v>45520.509621828707</v>
      </c>
      <c r="C211" s="28" t="s">
        <v>463</v>
      </c>
      <c r="D211" s="28" t="s">
        <v>472</v>
      </c>
      <c r="E211" s="28" t="s">
        <v>465</v>
      </c>
      <c r="F211" s="28" t="s">
        <v>466</v>
      </c>
      <c r="G211" s="28" t="s">
        <v>489</v>
      </c>
      <c r="H211" s="28" t="s">
        <v>468</v>
      </c>
      <c r="I211" s="28" t="s">
        <v>476</v>
      </c>
      <c r="J211" s="28" t="s">
        <v>496</v>
      </c>
      <c r="K211" s="28" t="s">
        <v>491</v>
      </c>
      <c r="L211" s="28" t="s">
        <v>471</v>
      </c>
      <c r="M211" s="28" t="s">
        <v>372</v>
      </c>
      <c r="N211" s="28"/>
      <c r="O211" s="28">
        <f t="shared" si="0"/>
        <v>-2</v>
      </c>
      <c r="P211" s="28">
        <f t="shared" si="1"/>
        <v>-1</v>
      </c>
      <c r="Q211" s="28">
        <f t="shared" si="2"/>
        <v>-1</v>
      </c>
      <c r="R211" s="28">
        <f t="shared" si="3"/>
        <v>0</v>
      </c>
      <c r="S211" s="28">
        <f t="shared" si="4"/>
        <v>-1</v>
      </c>
      <c r="T211" s="28">
        <f t="shared" si="5"/>
        <v>1</v>
      </c>
      <c r="U211" s="28">
        <f t="shared" si="6"/>
        <v>0</v>
      </c>
      <c r="V211" s="28">
        <f t="shared" si="7"/>
        <v>0</v>
      </c>
      <c r="W211" s="28">
        <f t="shared" si="8"/>
        <v>0</v>
      </c>
      <c r="X211" s="28">
        <f t="shared" si="9"/>
        <v>0</v>
      </c>
      <c r="Y211" s="28">
        <f t="shared" si="10"/>
        <v>0</v>
      </c>
    </row>
    <row r="212" spans="1:25" x14ac:dyDescent="0.25">
      <c r="A212" s="32">
        <v>45520.539990613426</v>
      </c>
      <c r="C212" s="28" t="s">
        <v>463</v>
      </c>
      <c r="D212" s="28" t="s">
        <v>464</v>
      </c>
      <c r="E212" s="28" t="s">
        <v>465</v>
      </c>
      <c r="F212" s="28" t="s">
        <v>466</v>
      </c>
      <c r="G212" s="28" t="s">
        <v>475</v>
      </c>
      <c r="H212" s="28" t="s">
        <v>490</v>
      </c>
      <c r="I212" s="28" t="s">
        <v>481</v>
      </c>
      <c r="J212" s="28" t="s">
        <v>496</v>
      </c>
      <c r="K212" s="28" t="s">
        <v>491</v>
      </c>
      <c r="L212" s="28" t="s">
        <v>483</v>
      </c>
      <c r="M212" s="28" t="s">
        <v>373</v>
      </c>
      <c r="N212" s="28"/>
      <c r="O212" s="28">
        <f t="shared" si="0"/>
        <v>-2</v>
      </c>
      <c r="P212" s="28">
        <f t="shared" si="1"/>
        <v>-1</v>
      </c>
      <c r="Q212" s="28">
        <f t="shared" si="2"/>
        <v>2</v>
      </c>
      <c r="R212" s="28">
        <f t="shared" si="3"/>
        <v>0</v>
      </c>
      <c r="S212" s="28">
        <f t="shared" si="4"/>
        <v>-1</v>
      </c>
      <c r="T212" s="28">
        <f t="shared" si="5"/>
        <v>0</v>
      </c>
      <c r="U212" s="28">
        <f t="shared" si="6"/>
        <v>-1</v>
      </c>
      <c r="V212" s="28">
        <f t="shared" si="7"/>
        <v>-1</v>
      </c>
      <c r="W212" s="28">
        <f t="shared" si="8"/>
        <v>-1</v>
      </c>
      <c r="X212" s="28">
        <f t="shared" si="9"/>
        <v>0</v>
      </c>
      <c r="Y212" s="28">
        <f t="shared" si="10"/>
        <v>1</v>
      </c>
    </row>
    <row r="213" spans="1:25" x14ac:dyDescent="0.25">
      <c r="A213" s="32">
        <v>45520.548973993056</v>
      </c>
      <c r="C213" s="28" t="s">
        <v>463</v>
      </c>
      <c r="D213" s="28" t="s">
        <v>478</v>
      </c>
      <c r="E213" s="28" t="s">
        <v>465</v>
      </c>
      <c r="F213" s="28" t="s">
        <v>466</v>
      </c>
      <c r="G213" s="28" t="s">
        <v>489</v>
      </c>
      <c r="H213" s="28" t="s">
        <v>490</v>
      </c>
      <c r="I213" s="28" t="s">
        <v>481</v>
      </c>
      <c r="J213" s="28" t="s">
        <v>495</v>
      </c>
      <c r="K213" s="28" t="s">
        <v>491</v>
      </c>
      <c r="L213" s="28" t="s">
        <v>483</v>
      </c>
      <c r="M213" s="28" t="s">
        <v>374</v>
      </c>
      <c r="N213" s="28"/>
      <c r="O213" s="28">
        <f t="shared" si="0"/>
        <v>-3</v>
      </c>
      <c r="P213" s="28">
        <f t="shared" si="1"/>
        <v>-1</v>
      </c>
      <c r="Q213" s="28">
        <f t="shared" si="2"/>
        <v>0</v>
      </c>
      <c r="R213" s="28">
        <f t="shared" si="3"/>
        <v>0</v>
      </c>
      <c r="S213" s="28">
        <f t="shared" si="4"/>
        <v>-1</v>
      </c>
      <c r="T213" s="28">
        <f t="shared" si="5"/>
        <v>1</v>
      </c>
      <c r="U213" s="28">
        <f t="shared" si="6"/>
        <v>-1</v>
      </c>
      <c r="V213" s="28">
        <f t="shared" si="7"/>
        <v>-1</v>
      </c>
      <c r="W213" s="28">
        <f t="shared" si="8"/>
        <v>-1</v>
      </c>
      <c r="X213" s="28">
        <f t="shared" si="9"/>
        <v>0</v>
      </c>
      <c r="Y213" s="28">
        <f t="shared" si="10"/>
        <v>1</v>
      </c>
    </row>
    <row r="214" spans="1:25" x14ac:dyDescent="0.25">
      <c r="A214" s="32">
        <v>45520.632787881943</v>
      </c>
      <c r="C214" s="28" t="s">
        <v>487</v>
      </c>
      <c r="D214" s="28" t="s">
        <v>472</v>
      </c>
      <c r="E214" s="28" t="s">
        <v>474</v>
      </c>
      <c r="F214" s="28" t="s">
        <v>474</v>
      </c>
      <c r="G214" s="28" t="s">
        <v>475</v>
      </c>
      <c r="H214" s="28" t="s">
        <v>490</v>
      </c>
      <c r="I214" s="28" t="s">
        <v>469</v>
      </c>
      <c r="J214" s="28" t="s">
        <v>497</v>
      </c>
      <c r="K214" s="28" t="s">
        <v>470</v>
      </c>
      <c r="L214" s="28" t="s">
        <v>471</v>
      </c>
      <c r="M214" s="28" t="s">
        <v>375</v>
      </c>
      <c r="N214" s="28"/>
      <c r="O214" s="28">
        <f t="shared" si="0"/>
        <v>4</v>
      </c>
      <c r="P214" s="28">
        <f t="shared" si="1"/>
        <v>1</v>
      </c>
      <c r="Q214" s="28">
        <f t="shared" si="2"/>
        <v>-1</v>
      </c>
      <c r="R214" s="28">
        <f t="shared" si="3"/>
        <v>1</v>
      </c>
      <c r="S214" s="28">
        <f t="shared" si="4"/>
        <v>1</v>
      </c>
      <c r="T214" s="28">
        <f t="shared" si="5"/>
        <v>0</v>
      </c>
      <c r="U214" s="28">
        <f t="shared" si="6"/>
        <v>-1</v>
      </c>
      <c r="V214" s="28">
        <f t="shared" si="7"/>
        <v>1</v>
      </c>
      <c r="W214" s="28">
        <f t="shared" si="8"/>
        <v>1</v>
      </c>
      <c r="X214" s="28">
        <f t="shared" si="9"/>
        <v>1</v>
      </c>
      <c r="Y214" s="28">
        <f t="shared" si="10"/>
        <v>0</v>
      </c>
    </row>
    <row r="215" spans="1:25" x14ac:dyDescent="0.25">
      <c r="A215" s="32">
        <v>45520.644472430555</v>
      </c>
      <c r="C215" s="28" t="s">
        <v>477</v>
      </c>
      <c r="D215" s="28" t="s">
        <v>472</v>
      </c>
      <c r="E215" s="28" t="s">
        <v>465</v>
      </c>
      <c r="F215" s="28" t="s">
        <v>498</v>
      </c>
      <c r="G215" s="28" t="s">
        <v>480</v>
      </c>
      <c r="H215" s="28" t="s">
        <v>490</v>
      </c>
      <c r="I215" s="28" t="s">
        <v>476</v>
      </c>
      <c r="J215" s="28" t="s">
        <v>497</v>
      </c>
      <c r="K215" s="28" t="s">
        <v>470</v>
      </c>
      <c r="L215" s="28" t="s">
        <v>471</v>
      </c>
      <c r="M215" s="28" t="s">
        <v>376</v>
      </c>
      <c r="N215" s="28"/>
      <c r="O215" s="28">
        <f t="shared" si="0"/>
        <v>5</v>
      </c>
      <c r="P215" s="28">
        <f t="shared" si="1"/>
        <v>2</v>
      </c>
      <c r="Q215" s="28">
        <f t="shared" si="2"/>
        <v>-1</v>
      </c>
      <c r="R215" s="28">
        <f t="shared" si="3"/>
        <v>0</v>
      </c>
      <c r="S215" s="28">
        <f t="shared" si="4"/>
        <v>2</v>
      </c>
      <c r="T215" s="28">
        <f t="shared" si="5"/>
        <v>2</v>
      </c>
      <c r="U215" s="28">
        <f t="shared" si="6"/>
        <v>-1</v>
      </c>
      <c r="V215" s="28">
        <f t="shared" si="7"/>
        <v>0</v>
      </c>
      <c r="W215" s="28">
        <f t="shared" si="8"/>
        <v>0</v>
      </c>
      <c r="X215" s="28">
        <f t="shared" si="9"/>
        <v>1</v>
      </c>
      <c r="Y215" s="28">
        <f t="shared" si="10"/>
        <v>0</v>
      </c>
    </row>
    <row r="216" spans="1:25" x14ac:dyDescent="0.25">
      <c r="A216" s="32">
        <v>45520.65741915509</v>
      </c>
      <c r="C216" s="28" t="s">
        <v>463</v>
      </c>
      <c r="D216" s="28" t="s">
        <v>478</v>
      </c>
      <c r="E216" s="28" t="s">
        <v>473</v>
      </c>
      <c r="F216" s="28" t="s">
        <v>466</v>
      </c>
      <c r="G216" s="28" t="s">
        <v>489</v>
      </c>
      <c r="H216" s="28" t="s">
        <v>468</v>
      </c>
      <c r="I216" s="28" t="s">
        <v>481</v>
      </c>
      <c r="J216" s="28" t="s">
        <v>495</v>
      </c>
      <c r="K216" s="28" t="s">
        <v>491</v>
      </c>
      <c r="L216" s="28" t="s">
        <v>471</v>
      </c>
      <c r="M216" s="28" t="s">
        <v>377</v>
      </c>
      <c r="N216" s="28"/>
      <c r="O216" s="28">
        <f t="shared" si="0"/>
        <v>-1</v>
      </c>
      <c r="P216" s="28">
        <f t="shared" si="1"/>
        <v>-1</v>
      </c>
      <c r="Q216" s="28">
        <f t="shared" si="2"/>
        <v>0</v>
      </c>
      <c r="R216" s="28">
        <f t="shared" si="3"/>
        <v>2</v>
      </c>
      <c r="S216" s="28">
        <f t="shared" si="4"/>
        <v>-1</v>
      </c>
      <c r="T216" s="28">
        <f t="shared" si="5"/>
        <v>1</v>
      </c>
      <c r="U216" s="28">
        <f t="shared" si="6"/>
        <v>0</v>
      </c>
      <c r="V216" s="28">
        <f t="shared" si="7"/>
        <v>-1</v>
      </c>
      <c r="W216" s="28">
        <f t="shared" si="8"/>
        <v>-1</v>
      </c>
      <c r="X216" s="28">
        <f t="shared" si="9"/>
        <v>0</v>
      </c>
      <c r="Y216" s="28">
        <f t="shared" si="10"/>
        <v>0</v>
      </c>
    </row>
    <row r="217" spans="1:25" x14ac:dyDescent="0.25">
      <c r="A217" s="32">
        <v>45520.678359560188</v>
      </c>
      <c r="C217" s="28" t="s">
        <v>463</v>
      </c>
      <c r="D217" s="28" t="s">
        <v>472</v>
      </c>
      <c r="E217" s="28" t="s">
        <v>473</v>
      </c>
      <c r="F217" s="28" t="s">
        <v>466</v>
      </c>
      <c r="G217" s="28" t="s">
        <v>489</v>
      </c>
      <c r="H217" s="28" t="s">
        <v>490</v>
      </c>
      <c r="I217" s="28" t="s">
        <v>481</v>
      </c>
      <c r="J217" s="28" t="s">
        <v>495</v>
      </c>
      <c r="K217" s="28" t="s">
        <v>482</v>
      </c>
      <c r="L217" s="28" t="s">
        <v>483</v>
      </c>
      <c r="M217" s="28" t="s">
        <v>378</v>
      </c>
      <c r="N217" s="28"/>
      <c r="O217" s="28">
        <f t="shared" si="0"/>
        <v>-3</v>
      </c>
      <c r="P217" s="28">
        <f t="shared" si="1"/>
        <v>-1</v>
      </c>
      <c r="Q217" s="28">
        <f t="shared" si="2"/>
        <v>-1</v>
      </c>
      <c r="R217" s="28">
        <f t="shared" si="3"/>
        <v>2</v>
      </c>
      <c r="S217" s="28">
        <f t="shared" si="4"/>
        <v>-1</v>
      </c>
      <c r="T217" s="28">
        <f t="shared" si="5"/>
        <v>1</v>
      </c>
      <c r="U217" s="28">
        <f t="shared" si="6"/>
        <v>-1</v>
      </c>
      <c r="V217" s="28">
        <f t="shared" si="7"/>
        <v>-1</v>
      </c>
      <c r="W217" s="28">
        <f t="shared" si="8"/>
        <v>-1</v>
      </c>
      <c r="X217" s="28">
        <f t="shared" si="9"/>
        <v>-1</v>
      </c>
      <c r="Y217" s="28">
        <f t="shared" si="10"/>
        <v>1</v>
      </c>
    </row>
    <row r="218" spans="1:25" x14ac:dyDescent="0.25">
      <c r="A218" s="32">
        <v>45520.733309710646</v>
      </c>
      <c r="C218" s="28" t="s">
        <v>463</v>
      </c>
      <c r="D218" s="28" t="s">
        <v>472</v>
      </c>
      <c r="E218" s="28" t="s">
        <v>465</v>
      </c>
      <c r="F218" s="28" t="s">
        <v>466</v>
      </c>
      <c r="G218" s="28" t="s">
        <v>475</v>
      </c>
      <c r="H218" s="28" t="s">
        <v>490</v>
      </c>
      <c r="I218" s="28" t="s">
        <v>476</v>
      </c>
      <c r="J218" s="28" t="s">
        <v>496</v>
      </c>
      <c r="K218" s="28" t="s">
        <v>491</v>
      </c>
      <c r="L218" s="28" t="s">
        <v>483</v>
      </c>
      <c r="M218" s="28" t="s">
        <v>380</v>
      </c>
      <c r="N218" s="28"/>
      <c r="O218" s="28">
        <f t="shared" si="0"/>
        <v>-3</v>
      </c>
      <c r="P218" s="28">
        <f t="shared" si="1"/>
        <v>-1</v>
      </c>
      <c r="Q218" s="28">
        <f t="shared" si="2"/>
        <v>-1</v>
      </c>
      <c r="R218" s="28">
        <f t="shared" si="3"/>
        <v>0</v>
      </c>
      <c r="S218" s="28">
        <f t="shared" si="4"/>
        <v>-1</v>
      </c>
      <c r="T218" s="28">
        <f t="shared" si="5"/>
        <v>0</v>
      </c>
      <c r="U218" s="28">
        <f t="shared" si="6"/>
        <v>-1</v>
      </c>
      <c r="V218" s="28">
        <f t="shared" si="7"/>
        <v>0</v>
      </c>
      <c r="W218" s="28">
        <f t="shared" si="8"/>
        <v>0</v>
      </c>
      <c r="X218" s="28">
        <f t="shared" si="9"/>
        <v>0</v>
      </c>
      <c r="Y218" s="28">
        <f t="shared" si="10"/>
        <v>1</v>
      </c>
    </row>
    <row r="219" spans="1:25" x14ac:dyDescent="0.25">
      <c r="A219" s="32">
        <v>45520.740746261574</v>
      </c>
      <c r="C219" s="28" t="s">
        <v>463</v>
      </c>
      <c r="D219" s="28" t="s">
        <v>478</v>
      </c>
      <c r="E219" s="28" t="s">
        <v>465</v>
      </c>
      <c r="F219" s="28" t="s">
        <v>466</v>
      </c>
      <c r="G219" s="28" t="s">
        <v>489</v>
      </c>
      <c r="H219" s="28" t="s">
        <v>490</v>
      </c>
      <c r="I219" s="28" t="s">
        <v>481</v>
      </c>
      <c r="J219" s="28" t="s">
        <v>495</v>
      </c>
      <c r="K219" s="28" t="s">
        <v>470</v>
      </c>
      <c r="L219" s="28" t="s">
        <v>483</v>
      </c>
      <c r="M219" s="28" t="s">
        <v>379</v>
      </c>
      <c r="N219" s="28"/>
      <c r="O219" s="28">
        <f t="shared" si="0"/>
        <v>-2</v>
      </c>
      <c r="P219" s="28">
        <f t="shared" si="1"/>
        <v>-1</v>
      </c>
      <c r="Q219" s="28">
        <f t="shared" si="2"/>
        <v>0</v>
      </c>
      <c r="R219" s="28">
        <f t="shared" si="3"/>
        <v>0</v>
      </c>
      <c r="S219" s="28">
        <f t="shared" si="4"/>
        <v>-1</v>
      </c>
      <c r="T219" s="28">
        <f t="shared" si="5"/>
        <v>1</v>
      </c>
      <c r="U219" s="28">
        <f t="shared" si="6"/>
        <v>-1</v>
      </c>
      <c r="V219" s="28">
        <f t="shared" si="7"/>
        <v>-1</v>
      </c>
      <c r="W219" s="28">
        <f t="shared" si="8"/>
        <v>-1</v>
      </c>
      <c r="X219" s="28">
        <f t="shared" si="9"/>
        <v>1</v>
      </c>
      <c r="Y219" s="28">
        <f t="shared" si="10"/>
        <v>1</v>
      </c>
    </row>
    <row r="220" spans="1:25" x14ac:dyDescent="0.25">
      <c r="A220" s="32">
        <v>45520.794370613425</v>
      </c>
      <c r="C220" s="28" t="s">
        <v>477</v>
      </c>
      <c r="D220" s="28" t="s">
        <v>472</v>
      </c>
      <c r="E220" s="28" t="s">
        <v>465</v>
      </c>
      <c r="F220" s="28" t="s">
        <v>474</v>
      </c>
      <c r="G220" s="28" t="s">
        <v>489</v>
      </c>
      <c r="H220" s="28" t="s">
        <v>484</v>
      </c>
      <c r="I220" s="28" t="s">
        <v>485</v>
      </c>
      <c r="J220" s="28" t="s">
        <v>495</v>
      </c>
      <c r="K220" s="28" t="s">
        <v>470</v>
      </c>
      <c r="L220" s="28" t="s">
        <v>471</v>
      </c>
      <c r="M220" s="28" t="s">
        <v>381</v>
      </c>
      <c r="N220" s="28"/>
      <c r="O220" s="28">
        <f t="shared" si="0"/>
        <v>10</v>
      </c>
      <c r="P220" s="28">
        <f t="shared" si="1"/>
        <v>2</v>
      </c>
      <c r="Q220" s="28">
        <f t="shared" si="2"/>
        <v>-1</v>
      </c>
      <c r="R220" s="28">
        <f t="shared" si="3"/>
        <v>0</v>
      </c>
      <c r="S220" s="28">
        <f t="shared" si="4"/>
        <v>1</v>
      </c>
      <c r="T220" s="28">
        <f t="shared" si="5"/>
        <v>1</v>
      </c>
      <c r="U220" s="28">
        <f t="shared" si="6"/>
        <v>2</v>
      </c>
      <c r="V220" s="28">
        <f t="shared" si="7"/>
        <v>2</v>
      </c>
      <c r="W220" s="28">
        <f t="shared" si="8"/>
        <v>2</v>
      </c>
      <c r="X220" s="28">
        <f t="shared" si="9"/>
        <v>1</v>
      </c>
      <c r="Y220" s="28">
        <f t="shared" si="10"/>
        <v>0</v>
      </c>
    </row>
    <row r="221" spans="1:25" x14ac:dyDescent="0.25">
      <c r="A221" s="32">
        <v>45521.56985274305</v>
      </c>
      <c r="C221" s="28" t="s">
        <v>463</v>
      </c>
      <c r="D221" s="28" t="s">
        <v>488</v>
      </c>
      <c r="E221" s="28" t="s">
        <v>473</v>
      </c>
      <c r="F221" s="28" t="s">
        <v>466</v>
      </c>
      <c r="G221" s="28" t="s">
        <v>467</v>
      </c>
      <c r="H221" s="28" t="s">
        <v>468</v>
      </c>
      <c r="I221" s="28" t="s">
        <v>481</v>
      </c>
      <c r="J221" s="28" t="s">
        <v>496</v>
      </c>
      <c r="K221" s="28" t="s">
        <v>491</v>
      </c>
      <c r="L221" s="28" t="s">
        <v>483</v>
      </c>
      <c r="M221" s="28" t="s">
        <v>383</v>
      </c>
      <c r="N221" s="28"/>
      <c r="O221" s="28">
        <f t="shared" si="0"/>
        <v>-1</v>
      </c>
      <c r="P221" s="28">
        <f t="shared" si="1"/>
        <v>-1</v>
      </c>
      <c r="Q221" s="28">
        <f t="shared" si="2"/>
        <v>1</v>
      </c>
      <c r="R221" s="28">
        <f t="shared" si="3"/>
        <v>2</v>
      </c>
      <c r="S221" s="28">
        <f t="shared" si="4"/>
        <v>-1</v>
      </c>
      <c r="T221" s="28">
        <f t="shared" si="5"/>
        <v>-1</v>
      </c>
      <c r="U221" s="28">
        <f t="shared" si="6"/>
        <v>0</v>
      </c>
      <c r="V221" s="28">
        <f t="shared" si="7"/>
        <v>-1</v>
      </c>
      <c r="W221" s="28">
        <f t="shared" si="8"/>
        <v>-1</v>
      </c>
      <c r="X221" s="28">
        <f t="shared" si="9"/>
        <v>0</v>
      </c>
      <c r="Y221" s="28">
        <f t="shared" si="10"/>
        <v>1</v>
      </c>
    </row>
    <row r="222" spans="1:25" x14ac:dyDescent="0.25">
      <c r="A222" s="32">
        <v>45521.576236608795</v>
      </c>
      <c r="C222" s="28" t="s">
        <v>477</v>
      </c>
      <c r="D222" s="28" t="s">
        <v>478</v>
      </c>
      <c r="E222" s="28" t="s">
        <v>465</v>
      </c>
      <c r="F222" s="28" t="s">
        <v>466</v>
      </c>
      <c r="G222" s="28" t="s">
        <v>489</v>
      </c>
      <c r="H222" s="28" t="s">
        <v>490</v>
      </c>
      <c r="I222" s="28" t="s">
        <v>481</v>
      </c>
      <c r="J222" s="28" t="s">
        <v>495</v>
      </c>
      <c r="K222" s="28" t="s">
        <v>470</v>
      </c>
      <c r="L222" s="28" t="s">
        <v>471</v>
      </c>
      <c r="M222" s="28" t="s">
        <v>382</v>
      </c>
      <c r="N222" s="28"/>
      <c r="O222" s="28">
        <f t="shared" si="0"/>
        <v>0</v>
      </c>
      <c r="P222" s="28">
        <f t="shared" si="1"/>
        <v>2</v>
      </c>
      <c r="Q222" s="28">
        <f t="shared" si="2"/>
        <v>0</v>
      </c>
      <c r="R222" s="28">
        <f t="shared" si="3"/>
        <v>0</v>
      </c>
      <c r="S222" s="28">
        <f t="shared" si="4"/>
        <v>-1</v>
      </c>
      <c r="T222" s="28">
        <f t="shared" si="5"/>
        <v>1</v>
      </c>
      <c r="U222" s="28">
        <f t="shared" si="6"/>
        <v>-1</v>
      </c>
      <c r="V222" s="28">
        <f t="shared" si="7"/>
        <v>-1</v>
      </c>
      <c r="W222" s="28">
        <f t="shared" si="8"/>
        <v>-1</v>
      </c>
      <c r="X222" s="28">
        <f t="shared" si="9"/>
        <v>1</v>
      </c>
      <c r="Y222" s="28">
        <f t="shared" si="10"/>
        <v>0</v>
      </c>
    </row>
    <row r="223" spans="1:25" x14ac:dyDescent="0.25">
      <c r="A223" s="32">
        <v>45521.605304282406</v>
      </c>
      <c r="C223" s="28" t="s">
        <v>477</v>
      </c>
      <c r="D223" s="28" t="s">
        <v>478</v>
      </c>
      <c r="E223" s="28" t="s">
        <v>465</v>
      </c>
      <c r="F223" s="28" t="s">
        <v>474</v>
      </c>
      <c r="G223" s="28" t="s">
        <v>489</v>
      </c>
      <c r="H223" s="28" t="s">
        <v>490</v>
      </c>
      <c r="I223" s="28" t="s">
        <v>476</v>
      </c>
      <c r="J223" s="28" t="s">
        <v>495</v>
      </c>
      <c r="K223" s="28" t="s">
        <v>482</v>
      </c>
      <c r="L223" s="28" t="s">
        <v>483</v>
      </c>
      <c r="M223" s="28" t="s">
        <v>384</v>
      </c>
      <c r="N223" s="28"/>
      <c r="O223" s="28">
        <f t="shared" si="0"/>
        <v>3</v>
      </c>
      <c r="P223" s="28">
        <f t="shared" si="1"/>
        <v>2</v>
      </c>
      <c r="Q223" s="28">
        <f t="shared" si="2"/>
        <v>0</v>
      </c>
      <c r="R223" s="28">
        <f t="shared" si="3"/>
        <v>0</v>
      </c>
      <c r="S223" s="28">
        <f t="shared" si="4"/>
        <v>1</v>
      </c>
      <c r="T223" s="28">
        <f t="shared" si="5"/>
        <v>1</v>
      </c>
      <c r="U223" s="28">
        <f t="shared" si="6"/>
        <v>-1</v>
      </c>
      <c r="V223" s="28">
        <f t="shared" si="7"/>
        <v>0</v>
      </c>
      <c r="W223" s="28">
        <f t="shared" si="8"/>
        <v>0</v>
      </c>
      <c r="X223" s="28">
        <f t="shared" si="9"/>
        <v>-1</v>
      </c>
      <c r="Y223" s="28">
        <f t="shared" si="10"/>
        <v>1</v>
      </c>
    </row>
    <row r="224" spans="1:25" x14ac:dyDescent="0.25">
      <c r="A224" s="32">
        <v>45521.621597291669</v>
      </c>
      <c r="C224" s="28" t="s">
        <v>463</v>
      </c>
      <c r="D224" s="28" t="s">
        <v>472</v>
      </c>
      <c r="E224" s="28" t="s">
        <v>473</v>
      </c>
      <c r="F224" s="28" t="s">
        <v>466</v>
      </c>
      <c r="G224" s="28" t="s">
        <v>489</v>
      </c>
      <c r="H224" s="28" t="s">
        <v>468</v>
      </c>
      <c r="I224" s="28" t="s">
        <v>469</v>
      </c>
      <c r="J224" s="28" t="s">
        <v>495</v>
      </c>
      <c r="K224" s="28" t="s">
        <v>470</v>
      </c>
      <c r="L224" s="28" t="s">
        <v>471</v>
      </c>
      <c r="M224" s="28" t="s">
        <v>385</v>
      </c>
      <c r="N224" s="28"/>
      <c r="O224" s="28">
        <f t="shared" si="0"/>
        <v>3</v>
      </c>
      <c r="P224" s="28">
        <f t="shared" si="1"/>
        <v>-1</v>
      </c>
      <c r="Q224" s="28">
        <f t="shared" si="2"/>
        <v>-1</v>
      </c>
      <c r="R224" s="28">
        <f t="shared" si="3"/>
        <v>2</v>
      </c>
      <c r="S224" s="28">
        <f t="shared" si="4"/>
        <v>-1</v>
      </c>
      <c r="T224" s="28">
        <f t="shared" si="5"/>
        <v>1</v>
      </c>
      <c r="U224" s="28">
        <f t="shared" si="6"/>
        <v>0</v>
      </c>
      <c r="V224" s="28">
        <f t="shared" si="7"/>
        <v>1</v>
      </c>
      <c r="W224" s="28">
        <f t="shared" si="8"/>
        <v>1</v>
      </c>
      <c r="X224" s="28">
        <f t="shared" si="9"/>
        <v>1</v>
      </c>
      <c r="Y224" s="28">
        <f t="shared" si="10"/>
        <v>0</v>
      </c>
    </row>
    <row r="225" spans="1:25" x14ac:dyDescent="0.25">
      <c r="A225" s="32">
        <v>45521.63853300926</v>
      </c>
      <c r="C225" s="28" t="s">
        <v>477</v>
      </c>
      <c r="D225" s="28" t="s">
        <v>472</v>
      </c>
      <c r="E225" s="28" t="s">
        <v>465</v>
      </c>
      <c r="F225" s="28" t="s">
        <v>466</v>
      </c>
      <c r="G225" s="28" t="s">
        <v>475</v>
      </c>
      <c r="H225" s="28" t="s">
        <v>484</v>
      </c>
      <c r="I225" s="28" t="s">
        <v>485</v>
      </c>
      <c r="J225" s="28" t="s">
        <v>496</v>
      </c>
      <c r="K225" s="28" t="s">
        <v>482</v>
      </c>
      <c r="L225" s="28" t="s">
        <v>494</v>
      </c>
      <c r="M225" s="28" t="s">
        <v>386</v>
      </c>
      <c r="N225" s="28"/>
      <c r="O225" s="28">
        <f t="shared" si="0"/>
        <v>7</v>
      </c>
      <c r="P225" s="28">
        <f t="shared" si="1"/>
        <v>2</v>
      </c>
      <c r="Q225" s="28">
        <f t="shared" si="2"/>
        <v>-1</v>
      </c>
      <c r="R225" s="28">
        <f t="shared" si="3"/>
        <v>0</v>
      </c>
      <c r="S225" s="28">
        <f t="shared" si="4"/>
        <v>-1</v>
      </c>
      <c r="T225" s="28">
        <f t="shared" si="5"/>
        <v>0</v>
      </c>
      <c r="U225" s="28">
        <f t="shared" si="6"/>
        <v>2</v>
      </c>
      <c r="V225" s="28">
        <f t="shared" si="7"/>
        <v>2</v>
      </c>
      <c r="W225" s="28">
        <f t="shared" si="8"/>
        <v>2</v>
      </c>
      <c r="X225" s="28">
        <f t="shared" si="9"/>
        <v>-1</v>
      </c>
      <c r="Y225" s="28">
        <f t="shared" si="10"/>
        <v>2</v>
      </c>
    </row>
    <row r="226" spans="1:25" x14ac:dyDescent="0.25">
      <c r="A226" s="32">
        <v>45523.336626076387</v>
      </c>
      <c r="C226" s="28" t="s">
        <v>463</v>
      </c>
      <c r="D226" s="28" t="s">
        <v>472</v>
      </c>
      <c r="E226" s="28" t="s">
        <v>473</v>
      </c>
      <c r="F226" s="28" t="s">
        <v>479</v>
      </c>
      <c r="G226" s="28" t="s">
        <v>475</v>
      </c>
      <c r="H226" s="28" t="s">
        <v>490</v>
      </c>
      <c r="I226" s="28" t="s">
        <v>481</v>
      </c>
      <c r="J226" s="28" t="s">
        <v>495</v>
      </c>
      <c r="K226" s="28" t="s">
        <v>491</v>
      </c>
      <c r="L226" s="28" t="s">
        <v>471</v>
      </c>
      <c r="M226" s="28" t="s">
        <v>387</v>
      </c>
      <c r="N226" s="28"/>
      <c r="O226" s="28">
        <f t="shared" si="0"/>
        <v>-3</v>
      </c>
      <c r="P226" s="28">
        <f t="shared" si="1"/>
        <v>-1</v>
      </c>
      <c r="Q226" s="28">
        <f t="shared" si="2"/>
        <v>-1</v>
      </c>
      <c r="R226" s="28">
        <f t="shared" si="3"/>
        <v>2</v>
      </c>
      <c r="S226" s="28">
        <f t="shared" si="4"/>
        <v>0</v>
      </c>
      <c r="T226" s="28">
        <f t="shared" si="5"/>
        <v>0</v>
      </c>
      <c r="U226" s="28">
        <f t="shared" si="6"/>
        <v>-1</v>
      </c>
      <c r="V226" s="28">
        <f t="shared" si="7"/>
        <v>-1</v>
      </c>
      <c r="W226" s="28">
        <f t="shared" si="8"/>
        <v>-1</v>
      </c>
      <c r="X226" s="28">
        <f t="shared" si="9"/>
        <v>0</v>
      </c>
      <c r="Y226" s="28">
        <f t="shared" si="10"/>
        <v>0</v>
      </c>
    </row>
    <row r="227" spans="1:25" x14ac:dyDescent="0.25">
      <c r="A227" s="32">
        <v>45523.966084965279</v>
      </c>
      <c r="C227" s="28" t="s">
        <v>477</v>
      </c>
      <c r="D227" s="28" t="s">
        <v>478</v>
      </c>
      <c r="E227" s="28" t="s">
        <v>474</v>
      </c>
      <c r="F227" s="28" t="s">
        <v>474</v>
      </c>
      <c r="G227" s="28" t="s">
        <v>489</v>
      </c>
      <c r="H227" s="28" t="s">
        <v>499</v>
      </c>
      <c r="I227" s="28" t="s">
        <v>469</v>
      </c>
      <c r="J227" s="28" t="s">
        <v>495</v>
      </c>
      <c r="K227" s="28" t="s">
        <v>491</v>
      </c>
      <c r="L227" s="28" t="s">
        <v>483</v>
      </c>
      <c r="M227" s="28" t="s">
        <v>388</v>
      </c>
      <c r="N227" s="28"/>
      <c r="O227" s="28">
        <f t="shared" si="0"/>
        <v>9</v>
      </c>
      <c r="P227" s="28">
        <f t="shared" si="1"/>
        <v>2</v>
      </c>
      <c r="Q227" s="28">
        <f t="shared" si="2"/>
        <v>0</v>
      </c>
      <c r="R227" s="28">
        <f t="shared" si="3"/>
        <v>1</v>
      </c>
      <c r="S227" s="28">
        <f t="shared" si="4"/>
        <v>1</v>
      </c>
      <c r="T227" s="28">
        <f t="shared" si="5"/>
        <v>1</v>
      </c>
      <c r="U227" s="28">
        <f t="shared" si="6"/>
        <v>1</v>
      </c>
      <c r="V227" s="28">
        <f t="shared" si="7"/>
        <v>1</v>
      </c>
      <c r="W227" s="28">
        <f t="shared" si="8"/>
        <v>1</v>
      </c>
      <c r="X227" s="28">
        <f t="shared" si="9"/>
        <v>0</v>
      </c>
      <c r="Y227" s="28">
        <f t="shared" si="10"/>
        <v>1</v>
      </c>
    </row>
    <row r="228" spans="1:25" x14ac:dyDescent="0.25">
      <c r="A228" s="32">
        <v>45525.397207905087</v>
      </c>
      <c r="C228" s="28" t="s">
        <v>477</v>
      </c>
      <c r="D228" s="28" t="s">
        <v>472</v>
      </c>
      <c r="E228" s="28" t="s">
        <v>473</v>
      </c>
      <c r="F228" s="28" t="s">
        <v>466</v>
      </c>
      <c r="G228" s="28" t="s">
        <v>489</v>
      </c>
      <c r="H228" s="28" t="s">
        <v>490</v>
      </c>
      <c r="I228" s="28" t="s">
        <v>485</v>
      </c>
      <c r="J228" s="28" t="s">
        <v>495</v>
      </c>
      <c r="K228" s="28" t="s">
        <v>470</v>
      </c>
      <c r="L228" s="28" t="s">
        <v>486</v>
      </c>
      <c r="M228" s="28" t="s">
        <v>391</v>
      </c>
      <c r="N228" s="28"/>
      <c r="O228" s="28">
        <f t="shared" si="0"/>
        <v>6</v>
      </c>
      <c r="P228" s="28">
        <f t="shared" si="1"/>
        <v>2</v>
      </c>
      <c r="Q228" s="28">
        <f t="shared" si="2"/>
        <v>-1</v>
      </c>
      <c r="R228" s="28">
        <f t="shared" si="3"/>
        <v>2</v>
      </c>
      <c r="S228" s="28">
        <f t="shared" si="4"/>
        <v>-1</v>
      </c>
      <c r="T228" s="28">
        <f t="shared" si="5"/>
        <v>1</v>
      </c>
      <c r="U228" s="28">
        <f t="shared" si="6"/>
        <v>-1</v>
      </c>
      <c r="V228" s="28">
        <f t="shared" si="7"/>
        <v>2</v>
      </c>
      <c r="W228" s="28">
        <f t="shared" si="8"/>
        <v>2</v>
      </c>
      <c r="X228" s="28">
        <f t="shared" si="9"/>
        <v>1</v>
      </c>
      <c r="Y228" s="28">
        <f t="shared" si="10"/>
        <v>-1</v>
      </c>
    </row>
    <row r="229" spans="1:25" x14ac:dyDescent="0.25">
      <c r="A229" s="32">
        <v>45525.397967986108</v>
      </c>
      <c r="C229" s="28" t="s">
        <v>463</v>
      </c>
      <c r="D229" s="28" t="s">
        <v>472</v>
      </c>
      <c r="E229" s="28" t="s">
        <v>465</v>
      </c>
      <c r="F229" s="28" t="s">
        <v>466</v>
      </c>
      <c r="G229" s="28" t="s">
        <v>489</v>
      </c>
      <c r="H229" s="28" t="s">
        <v>468</v>
      </c>
      <c r="I229" s="28" t="s">
        <v>476</v>
      </c>
      <c r="J229" s="28" t="s">
        <v>496</v>
      </c>
      <c r="K229" s="28" t="s">
        <v>491</v>
      </c>
      <c r="L229" s="28" t="s">
        <v>471</v>
      </c>
      <c r="M229" s="28" t="s">
        <v>389</v>
      </c>
      <c r="N229" s="28"/>
      <c r="O229" s="28">
        <f t="shared" si="0"/>
        <v>-2</v>
      </c>
      <c r="P229" s="28">
        <f t="shared" si="1"/>
        <v>-1</v>
      </c>
      <c r="Q229" s="28">
        <f t="shared" si="2"/>
        <v>-1</v>
      </c>
      <c r="R229" s="28">
        <f t="shared" si="3"/>
        <v>0</v>
      </c>
      <c r="S229" s="28">
        <f t="shared" si="4"/>
        <v>-1</v>
      </c>
      <c r="T229" s="28">
        <f t="shared" si="5"/>
        <v>1</v>
      </c>
      <c r="U229" s="28">
        <f t="shared" si="6"/>
        <v>0</v>
      </c>
      <c r="V229" s="28">
        <f t="shared" si="7"/>
        <v>0</v>
      </c>
      <c r="W229" s="28">
        <f t="shared" si="8"/>
        <v>0</v>
      </c>
      <c r="X229" s="28">
        <f t="shared" si="9"/>
        <v>0</v>
      </c>
      <c r="Y229" s="28">
        <f t="shared" si="10"/>
        <v>0</v>
      </c>
    </row>
    <row r="230" spans="1:25" x14ac:dyDescent="0.25">
      <c r="A230" s="32">
        <v>45525.404813472225</v>
      </c>
      <c r="C230" s="28" t="s">
        <v>477</v>
      </c>
      <c r="D230" s="28" t="s">
        <v>478</v>
      </c>
      <c r="E230" s="28" t="s">
        <v>473</v>
      </c>
      <c r="F230" s="28" t="s">
        <v>466</v>
      </c>
      <c r="G230" s="28" t="s">
        <v>489</v>
      </c>
      <c r="H230" s="28" t="s">
        <v>490</v>
      </c>
      <c r="I230" s="28" t="s">
        <v>481</v>
      </c>
      <c r="J230" s="28" t="s">
        <v>496</v>
      </c>
      <c r="K230" s="28" t="s">
        <v>470</v>
      </c>
      <c r="L230" s="28" t="s">
        <v>483</v>
      </c>
      <c r="M230" s="28" t="s">
        <v>392</v>
      </c>
      <c r="N230" s="28"/>
      <c r="O230" s="28">
        <f t="shared" si="0"/>
        <v>3</v>
      </c>
      <c r="P230" s="28">
        <f t="shared" si="1"/>
        <v>2</v>
      </c>
      <c r="Q230" s="28">
        <f t="shared" si="2"/>
        <v>0</v>
      </c>
      <c r="R230" s="28">
        <f t="shared" si="3"/>
        <v>2</v>
      </c>
      <c r="S230" s="28">
        <f t="shared" si="4"/>
        <v>-1</v>
      </c>
      <c r="T230" s="28">
        <f t="shared" si="5"/>
        <v>1</v>
      </c>
      <c r="U230" s="28">
        <f t="shared" si="6"/>
        <v>-1</v>
      </c>
      <c r="V230" s="28">
        <f t="shared" si="7"/>
        <v>-1</v>
      </c>
      <c r="W230" s="28">
        <f t="shared" si="8"/>
        <v>-1</v>
      </c>
      <c r="X230" s="28">
        <f t="shared" si="9"/>
        <v>1</v>
      </c>
      <c r="Y230" s="28">
        <f t="shared" si="10"/>
        <v>1</v>
      </c>
    </row>
    <row r="231" spans="1:25" x14ac:dyDescent="0.25">
      <c r="A231" s="32">
        <v>45525.412108715274</v>
      </c>
      <c r="C231" s="28" t="s">
        <v>463</v>
      </c>
      <c r="D231" s="28" t="s">
        <v>488</v>
      </c>
      <c r="E231" s="28" t="s">
        <v>465</v>
      </c>
      <c r="F231" s="28" t="s">
        <v>474</v>
      </c>
      <c r="G231" s="28" t="s">
        <v>475</v>
      </c>
      <c r="H231" s="28" t="s">
        <v>490</v>
      </c>
      <c r="I231" s="28" t="s">
        <v>469</v>
      </c>
      <c r="J231" s="28" t="s">
        <v>497</v>
      </c>
      <c r="K231" s="28" t="s">
        <v>470</v>
      </c>
      <c r="L231" s="28" t="s">
        <v>471</v>
      </c>
      <c r="M231" s="28" t="s">
        <v>390</v>
      </c>
      <c r="N231" s="28"/>
      <c r="O231" s="28">
        <f t="shared" si="0"/>
        <v>3</v>
      </c>
      <c r="P231" s="28">
        <f t="shared" si="1"/>
        <v>-1</v>
      </c>
      <c r="Q231" s="28">
        <f t="shared" si="2"/>
        <v>1</v>
      </c>
      <c r="R231" s="28">
        <f t="shared" si="3"/>
        <v>0</v>
      </c>
      <c r="S231" s="28">
        <f t="shared" si="4"/>
        <v>1</v>
      </c>
      <c r="T231" s="28">
        <f t="shared" si="5"/>
        <v>0</v>
      </c>
      <c r="U231" s="28">
        <f t="shared" si="6"/>
        <v>-1</v>
      </c>
      <c r="V231" s="28">
        <f t="shared" si="7"/>
        <v>1</v>
      </c>
      <c r="W231" s="28">
        <f t="shared" si="8"/>
        <v>1</v>
      </c>
      <c r="X231" s="28">
        <f t="shared" si="9"/>
        <v>1</v>
      </c>
      <c r="Y231" s="28">
        <f t="shared" si="10"/>
        <v>0</v>
      </c>
    </row>
    <row r="232" spans="1:25" x14ac:dyDescent="0.25">
      <c r="A232" s="32">
        <v>45525.42351581018</v>
      </c>
      <c r="C232" s="28" t="s">
        <v>463</v>
      </c>
      <c r="D232" s="28" t="s">
        <v>464</v>
      </c>
      <c r="E232" s="28" t="s">
        <v>493</v>
      </c>
      <c r="F232" s="28" t="s">
        <v>466</v>
      </c>
      <c r="G232" s="28" t="s">
        <v>467</v>
      </c>
      <c r="H232" s="28" t="s">
        <v>468</v>
      </c>
      <c r="I232" s="28" t="s">
        <v>476</v>
      </c>
      <c r="J232" s="28" t="s">
        <v>495</v>
      </c>
      <c r="K232" s="28" t="s">
        <v>482</v>
      </c>
      <c r="L232" s="28" t="s">
        <v>471</v>
      </c>
      <c r="M232" s="28" t="s">
        <v>393</v>
      </c>
      <c r="N232" s="28"/>
      <c r="O232" s="28">
        <f t="shared" si="0"/>
        <v>-3</v>
      </c>
      <c r="P232" s="28">
        <f t="shared" si="1"/>
        <v>-1</v>
      </c>
      <c r="Q232" s="28">
        <f t="shared" si="2"/>
        <v>2</v>
      </c>
      <c r="R232" s="28">
        <f t="shared" si="3"/>
        <v>-1</v>
      </c>
      <c r="S232" s="28">
        <f t="shared" si="4"/>
        <v>-1</v>
      </c>
      <c r="T232" s="28">
        <f t="shared" si="5"/>
        <v>-1</v>
      </c>
      <c r="U232" s="28">
        <f t="shared" si="6"/>
        <v>0</v>
      </c>
      <c r="V232" s="28">
        <f t="shared" si="7"/>
        <v>0</v>
      </c>
      <c r="W232" s="28">
        <f t="shared" si="8"/>
        <v>0</v>
      </c>
      <c r="X232" s="28">
        <f t="shared" si="9"/>
        <v>-1</v>
      </c>
      <c r="Y232" s="28">
        <f t="shared" si="10"/>
        <v>0</v>
      </c>
    </row>
    <row r="233" spans="1:25" x14ac:dyDescent="0.25">
      <c r="A233" s="32">
        <v>45525.423925613424</v>
      </c>
      <c r="C233" s="28" t="s">
        <v>463</v>
      </c>
      <c r="D233" s="28" t="s">
        <v>472</v>
      </c>
      <c r="E233" s="28" t="s">
        <v>465</v>
      </c>
      <c r="F233" s="28" t="s">
        <v>466</v>
      </c>
      <c r="G233" s="28" t="s">
        <v>475</v>
      </c>
      <c r="H233" s="28" t="s">
        <v>484</v>
      </c>
      <c r="I233" s="28" t="s">
        <v>481</v>
      </c>
      <c r="J233" s="28" t="s">
        <v>495</v>
      </c>
      <c r="K233" s="28" t="s">
        <v>491</v>
      </c>
      <c r="L233" s="28" t="s">
        <v>483</v>
      </c>
      <c r="M233" s="28" t="s">
        <v>394</v>
      </c>
      <c r="N233" s="28"/>
      <c r="O233" s="28">
        <f t="shared" si="0"/>
        <v>-2</v>
      </c>
      <c r="P233" s="28">
        <f t="shared" si="1"/>
        <v>-1</v>
      </c>
      <c r="Q233" s="28">
        <f t="shared" si="2"/>
        <v>-1</v>
      </c>
      <c r="R233" s="28">
        <f t="shared" si="3"/>
        <v>0</v>
      </c>
      <c r="S233" s="28">
        <f t="shared" si="4"/>
        <v>-1</v>
      </c>
      <c r="T233" s="28">
        <f t="shared" si="5"/>
        <v>0</v>
      </c>
      <c r="U233" s="28">
        <f t="shared" si="6"/>
        <v>2</v>
      </c>
      <c r="V233" s="28">
        <f t="shared" si="7"/>
        <v>-1</v>
      </c>
      <c r="W233" s="28">
        <f t="shared" si="8"/>
        <v>-1</v>
      </c>
      <c r="X233" s="28">
        <f t="shared" si="9"/>
        <v>0</v>
      </c>
      <c r="Y233" s="28">
        <f t="shared" si="10"/>
        <v>1</v>
      </c>
    </row>
    <row r="234" spans="1:25" x14ac:dyDescent="0.25">
      <c r="A234" s="32">
        <v>45525.431703622686</v>
      </c>
      <c r="C234" s="28" t="s">
        <v>463</v>
      </c>
      <c r="D234" s="28" t="s">
        <v>478</v>
      </c>
      <c r="E234" s="28" t="s">
        <v>465</v>
      </c>
      <c r="F234" s="28" t="s">
        <v>466</v>
      </c>
      <c r="G234" s="28" t="s">
        <v>489</v>
      </c>
      <c r="H234" s="28" t="s">
        <v>490</v>
      </c>
      <c r="I234" s="28" t="s">
        <v>469</v>
      </c>
      <c r="J234" s="28" t="s">
        <v>495</v>
      </c>
      <c r="K234" s="28" t="s">
        <v>491</v>
      </c>
      <c r="L234" s="28" t="s">
        <v>483</v>
      </c>
      <c r="M234" s="28" t="s">
        <v>396</v>
      </c>
      <c r="N234" s="28"/>
      <c r="O234" s="28">
        <f t="shared" si="0"/>
        <v>1</v>
      </c>
      <c r="P234" s="28">
        <f t="shared" si="1"/>
        <v>-1</v>
      </c>
      <c r="Q234" s="28">
        <f t="shared" si="2"/>
        <v>0</v>
      </c>
      <c r="R234" s="28">
        <f t="shared" si="3"/>
        <v>0</v>
      </c>
      <c r="S234" s="28">
        <f t="shared" si="4"/>
        <v>-1</v>
      </c>
      <c r="T234" s="28">
        <f t="shared" si="5"/>
        <v>1</v>
      </c>
      <c r="U234" s="28">
        <f t="shared" si="6"/>
        <v>-1</v>
      </c>
      <c r="V234" s="28">
        <f t="shared" si="7"/>
        <v>1</v>
      </c>
      <c r="W234" s="28">
        <f t="shared" si="8"/>
        <v>1</v>
      </c>
      <c r="X234" s="28">
        <f t="shared" si="9"/>
        <v>0</v>
      </c>
      <c r="Y234" s="28">
        <f t="shared" si="10"/>
        <v>1</v>
      </c>
    </row>
    <row r="235" spans="1:25" x14ac:dyDescent="0.25">
      <c r="A235" s="32">
        <v>45525.441391655091</v>
      </c>
      <c r="C235" s="28" t="s">
        <v>487</v>
      </c>
      <c r="D235" s="28" t="s">
        <v>478</v>
      </c>
      <c r="E235" s="28" t="s">
        <v>474</v>
      </c>
      <c r="F235" s="28" t="s">
        <v>466</v>
      </c>
      <c r="G235" s="28" t="s">
        <v>489</v>
      </c>
      <c r="H235" s="28" t="s">
        <v>490</v>
      </c>
      <c r="I235" s="28" t="s">
        <v>481</v>
      </c>
      <c r="J235" s="28" t="s">
        <v>497</v>
      </c>
      <c r="K235" s="28" t="s">
        <v>470</v>
      </c>
      <c r="L235" s="28" t="s">
        <v>483</v>
      </c>
      <c r="M235" s="28" t="s">
        <v>397</v>
      </c>
      <c r="N235" s="28"/>
      <c r="O235" s="28">
        <f t="shared" si="0"/>
        <v>1</v>
      </c>
      <c r="P235" s="28">
        <f t="shared" si="1"/>
        <v>1</v>
      </c>
      <c r="Q235" s="28">
        <f t="shared" si="2"/>
        <v>0</v>
      </c>
      <c r="R235" s="28">
        <f t="shared" si="3"/>
        <v>1</v>
      </c>
      <c r="S235" s="28">
        <f t="shared" si="4"/>
        <v>-1</v>
      </c>
      <c r="T235" s="28">
        <f t="shared" si="5"/>
        <v>1</v>
      </c>
      <c r="U235" s="28">
        <f t="shared" si="6"/>
        <v>-1</v>
      </c>
      <c r="V235" s="28">
        <f t="shared" si="7"/>
        <v>-1</v>
      </c>
      <c r="W235" s="28">
        <f t="shared" si="8"/>
        <v>-1</v>
      </c>
      <c r="X235" s="28">
        <f t="shared" si="9"/>
        <v>1</v>
      </c>
      <c r="Y235" s="28">
        <f t="shared" si="10"/>
        <v>1</v>
      </c>
    </row>
    <row r="236" spans="1:25" x14ac:dyDescent="0.25">
      <c r="A236" s="32">
        <v>45525.467404756942</v>
      </c>
      <c r="C236" s="28" t="s">
        <v>463</v>
      </c>
      <c r="D236" s="28" t="s">
        <v>472</v>
      </c>
      <c r="E236" s="28" t="s">
        <v>493</v>
      </c>
      <c r="F236" s="28" t="s">
        <v>474</v>
      </c>
      <c r="G236" s="28" t="s">
        <v>475</v>
      </c>
      <c r="H236" s="28" t="s">
        <v>468</v>
      </c>
      <c r="I236" s="28" t="s">
        <v>481</v>
      </c>
      <c r="J236" s="28" t="s">
        <v>495</v>
      </c>
      <c r="K236" s="28" t="s">
        <v>491</v>
      </c>
      <c r="L236" s="28" t="s">
        <v>471</v>
      </c>
      <c r="M236" s="28" t="s">
        <v>399</v>
      </c>
      <c r="N236" s="28"/>
      <c r="O236" s="28">
        <f t="shared" si="0"/>
        <v>-4</v>
      </c>
      <c r="P236" s="28">
        <f t="shared" si="1"/>
        <v>-1</v>
      </c>
      <c r="Q236" s="28">
        <f t="shared" si="2"/>
        <v>-1</v>
      </c>
      <c r="R236" s="28">
        <f t="shared" si="3"/>
        <v>-1</v>
      </c>
      <c r="S236" s="28">
        <f t="shared" si="4"/>
        <v>1</v>
      </c>
      <c r="T236" s="28">
        <f t="shared" si="5"/>
        <v>0</v>
      </c>
      <c r="U236" s="28">
        <f t="shared" si="6"/>
        <v>0</v>
      </c>
      <c r="V236" s="28">
        <f t="shared" si="7"/>
        <v>-1</v>
      </c>
      <c r="W236" s="28">
        <f t="shared" si="8"/>
        <v>-1</v>
      </c>
      <c r="X236" s="28">
        <f t="shared" si="9"/>
        <v>0</v>
      </c>
      <c r="Y236" s="28">
        <f t="shared" si="10"/>
        <v>0</v>
      </c>
    </row>
    <row r="237" spans="1:25" x14ac:dyDescent="0.25">
      <c r="A237" s="32">
        <v>45525.479993668981</v>
      </c>
      <c r="C237" s="28" t="s">
        <v>463</v>
      </c>
      <c r="D237" s="28" t="s">
        <v>472</v>
      </c>
      <c r="E237" s="28" t="s">
        <v>465</v>
      </c>
      <c r="F237" s="28" t="s">
        <v>466</v>
      </c>
      <c r="G237" s="28" t="s">
        <v>489</v>
      </c>
      <c r="H237" s="28" t="s">
        <v>468</v>
      </c>
      <c r="I237" s="28" t="s">
        <v>476</v>
      </c>
      <c r="J237" s="28" t="s">
        <v>496</v>
      </c>
      <c r="K237" s="28" t="s">
        <v>482</v>
      </c>
      <c r="L237" s="28" t="s">
        <v>494</v>
      </c>
      <c r="M237" s="28" t="s">
        <v>401</v>
      </c>
      <c r="N237" s="28"/>
      <c r="O237" s="28">
        <f t="shared" si="0"/>
        <v>-1</v>
      </c>
      <c r="P237" s="28">
        <f t="shared" si="1"/>
        <v>-1</v>
      </c>
      <c r="Q237" s="28">
        <f t="shared" si="2"/>
        <v>-1</v>
      </c>
      <c r="R237" s="28">
        <f t="shared" si="3"/>
        <v>0</v>
      </c>
      <c r="S237" s="28">
        <f t="shared" si="4"/>
        <v>-1</v>
      </c>
      <c r="T237" s="28">
        <f t="shared" si="5"/>
        <v>1</v>
      </c>
      <c r="U237" s="28">
        <f t="shared" si="6"/>
        <v>0</v>
      </c>
      <c r="V237" s="28">
        <f t="shared" si="7"/>
        <v>0</v>
      </c>
      <c r="W237" s="28">
        <f t="shared" si="8"/>
        <v>0</v>
      </c>
      <c r="X237" s="28">
        <f t="shared" si="9"/>
        <v>-1</v>
      </c>
      <c r="Y237" s="28">
        <f t="shared" si="10"/>
        <v>2</v>
      </c>
    </row>
    <row r="238" spans="1:25" x14ac:dyDescent="0.25">
      <c r="A238" s="32">
        <v>45525.4901784838</v>
      </c>
      <c r="C238" s="28" t="s">
        <v>463</v>
      </c>
      <c r="D238" s="28" t="s">
        <v>478</v>
      </c>
      <c r="E238" s="28" t="s">
        <v>473</v>
      </c>
      <c r="F238" s="28" t="s">
        <v>474</v>
      </c>
      <c r="G238" s="28" t="s">
        <v>467</v>
      </c>
      <c r="H238" s="28" t="s">
        <v>490</v>
      </c>
      <c r="I238" s="28" t="s">
        <v>476</v>
      </c>
      <c r="J238" s="28" t="s">
        <v>495</v>
      </c>
      <c r="K238" s="28" t="s">
        <v>470</v>
      </c>
      <c r="L238" s="28" t="s">
        <v>494</v>
      </c>
      <c r="M238" s="28" t="s">
        <v>402</v>
      </c>
      <c r="N238" s="28"/>
      <c r="O238" s="28">
        <f t="shared" si="0"/>
        <v>3</v>
      </c>
      <c r="P238" s="28">
        <f t="shared" si="1"/>
        <v>-1</v>
      </c>
      <c r="Q238" s="28">
        <f t="shared" si="2"/>
        <v>0</v>
      </c>
      <c r="R238" s="28">
        <f t="shared" si="3"/>
        <v>2</v>
      </c>
      <c r="S238" s="28">
        <f t="shared" si="4"/>
        <v>1</v>
      </c>
      <c r="T238" s="28">
        <f t="shared" si="5"/>
        <v>-1</v>
      </c>
      <c r="U238" s="28">
        <f t="shared" si="6"/>
        <v>-1</v>
      </c>
      <c r="V238" s="28">
        <f t="shared" si="7"/>
        <v>0</v>
      </c>
      <c r="W238" s="28">
        <f t="shared" si="8"/>
        <v>0</v>
      </c>
      <c r="X238" s="28">
        <f t="shared" si="9"/>
        <v>1</v>
      </c>
      <c r="Y238" s="28">
        <f t="shared" si="10"/>
        <v>2</v>
      </c>
    </row>
    <row r="239" spans="1:25" x14ac:dyDescent="0.25">
      <c r="A239" s="32">
        <v>45525.497404803245</v>
      </c>
      <c r="C239" s="28" t="s">
        <v>463</v>
      </c>
      <c r="D239" s="28" t="s">
        <v>478</v>
      </c>
      <c r="E239" s="28" t="s">
        <v>493</v>
      </c>
      <c r="F239" s="28" t="s">
        <v>474</v>
      </c>
      <c r="G239" s="28" t="s">
        <v>489</v>
      </c>
      <c r="H239" s="28" t="s">
        <v>490</v>
      </c>
      <c r="I239" s="28" t="s">
        <v>469</v>
      </c>
      <c r="J239" s="28" t="s">
        <v>495</v>
      </c>
      <c r="K239" s="28" t="s">
        <v>470</v>
      </c>
      <c r="L239" s="28" t="s">
        <v>483</v>
      </c>
      <c r="M239" s="28" t="s">
        <v>400</v>
      </c>
      <c r="N239" s="28"/>
      <c r="O239" s="28">
        <f t="shared" si="0"/>
        <v>3</v>
      </c>
      <c r="P239" s="28">
        <f t="shared" si="1"/>
        <v>-1</v>
      </c>
      <c r="Q239" s="28">
        <f t="shared" si="2"/>
        <v>0</v>
      </c>
      <c r="R239" s="28">
        <f t="shared" si="3"/>
        <v>-1</v>
      </c>
      <c r="S239" s="28">
        <f t="shared" si="4"/>
        <v>1</v>
      </c>
      <c r="T239" s="28">
        <f t="shared" si="5"/>
        <v>1</v>
      </c>
      <c r="U239" s="28">
        <f t="shared" si="6"/>
        <v>-1</v>
      </c>
      <c r="V239" s="28">
        <f t="shared" si="7"/>
        <v>1</v>
      </c>
      <c r="W239" s="28">
        <f t="shared" si="8"/>
        <v>1</v>
      </c>
      <c r="X239" s="28">
        <f t="shared" si="9"/>
        <v>1</v>
      </c>
      <c r="Y239" s="28">
        <f t="shared" si="10"/>
        <v>1</v>
      </c>
    </row>
    <row r="240" spans="1:25" x14ac:dyDescent="0.25">
      <c r="A240" s="32">
        <v>45525.512854166664</v>
      </c>
      <c r="C240" s="28" t="s">
        <v>463</v>
      </c>
      <c r="D240" s="28" t="s">
        <v>478</v>
      </c>
      <c r="E240" s="28" t="s">
        <v>465</v>
      </c>
      <c r="F240" s="28" t="s">
        <v>466</v>
      </c>
      <c r="G240" s="28" t="s">
        <v>467</v>
      </c>
      <c r="H240" s="28" t="s">
        <v>468</v>
      </c>
      <c r="I240" s="28" t="s">
        <v>481</v>
      </c>
      <c r="J240" s="28" t="s">
        <v>495</v>
      </c>
      <c r="K240" s="28" t="s">
        <v>470</v>
      </c>
      <c r="L240" s="28" t="s">
        <v>483</v>
      </c>
      <c r="M240" s="28" t="s">
        <v>403</v>
      </c>
      <c r="N240" s="28"/>
      <c r="O240" s="28">
        <f t="shared" si="0"/>
        <v>-3</v>
      </c>
      <c r="P240" s="28">
        <f t="shared" si="1"/>
        <v>-1</v>
      </c>
      <c r="Q240" s="28">
        <f t="shared" si="2"/>
        <v>0</v>
      </c>
      <c r="R240" s="28">
        <f t="shared" si="3"/>
        <v>0</v>
      </c>
      <c r="S240" s="28">
        <f t="shared" si="4"/>
        <v>-1</v>
      </c>
      <c r="T240" s="28">
        <f t="shared" si="5"/>
        <v>-1</v>
      </c>
      <c r="U240" s="28">
        <f t="shared" si="6"/>
        <v>0</v>
      </c>
      <c r="V240" s="28">
        <f t="shared" si="7"/>
        <v>-1</v>
      </c>
      <c r="W240" s="28">
        <f t="shared" si="8"/>
        <v>-1</v>
      </c>
      <c r="X240" s="28">
        <f t="shared" si="9"/>
        <v>1</v>
      </c>
      <c r="Y240" s="28">
        <f t="shared" si="10"/>
        <v>1</v>
      </c>
    </row>
    <row r="241" spans="1:25" x14ac:dyDescent="0.25">
      <c r="A241" s="32">
        <v>45525.578088229166</v>
      </c>
      <c r="C241" s="28" t="s">
        <v>463</v>
      </c>
      <c r="D241" s="28" t="s">
        <v>472</v>
      </c>
      <c r="E241" s="28" t="s">
        <v>465</v>
      </c>
      <c r="F241" s="28" t="s">
        <v>466</v>
      </c>
      <c r="G241" s="28" t="s">
        <v>489</v>
      </c>
      <c r="H241" s="28" t="s">
        <v>490</v>
      </c>
      <c r="I241" s="28" t="s">
        <v>481</v>
      </c>
      <c r="J241" s="28" t="s">
        <v>495</v>
      </c>
      <c r="K241" s="28" t="s">
        <v>470</v>
      </c>
      <c r="L241" s="28" t="s">
        <v>471</v>
      </c>
      <c r="M241" s="28" t="s">
        <v>395</v>
      </c>
      <c r="N241" s="28"/>
      <c r="O241" s="28">
        <f t="shared" si="0"/>
        <v>-4</v>
      </c>
      <c r="P241" s="28">
        <f t="shared" si="1"/>
        <v>-1</v>
      </c>
      <c r="Q241" s="28">
        <f t="shared" si="2"/>
        <v>-1</v>
      </c>
      <c r="R241" s="28">
        <f t="shared" si="3"/>
        <v>0</v>
      </c>
      <c r="S241" s="28">
        <f t="shared" si="4"/>
        <v>-1</v>
      </c>
      <c r="T241" s="28">
        <f t="shared" si="5"/>
        <v>1</v>
      </c>
      <c r="U241" s="28">
        <f t="shared" si="6"/>
        <v>-1</v>
      </c>
      <c r="V241" s="28">
        <f t="shared" si="7"/>
        <v>-1</v>
      </c>
      <c r="W241" s="28">
        <f t="shared" si="8"/>
        <v>-1</v>
      </c>
      <c r="X241" s="28">
        <f t="shared" si="9"/>
        <v>1</v>
      </c>
      <c r="Y241" s="28">
        <f t="shared" si="10"/>
        <v>0</v>
      </c>
    </row>
    <row r="242" spans="1:25" x14ac:dyDescent="0.25">
      <c r="A242" s="32">
        <v>45525.626042731485</v>
      </c>
      <c r="C242" s="28" t="s">
        <v>487</v>
      </c>
      <c r="D242" s="28" t="s">
        <v>488</v>
      </c>
      <c r="E242" s="28" t="s">
        <v>465</v>
      </c>
      <c r="F242" s="28" t="s">
        <v>466</v>
      </c>
      <c r="G242" s="28" t="s">
        <v>475</v>
      </c>
      <c r="H242" s="28" t="s">
        <v>484</v>
      </c>
      <c r="I242" s="28" t="s">
        <v>476</v>
      </c>
      <c r="J242" s="28" t="s">
        <v>497</v>
      </c>
      <c r="K242" s="28" t="s">
        <v>491</v>
      </c>
      <c r="L242" s="28" t="s">
        <v>483</v>
      </c>
      <c r="M242" s="28" t="s">
        <v>404</v>
      </c>
      <c r="N242" s="28"/>
      <c r="O242" s="28">
        <f t="shared" si="0"/>
        <v>4</v>
      </c>
      <c r="P242" s="28">
        <f t="shared" si="1"/>
        <v>1</v>
      </c>
      <c r="Q242" s="28">
        <f t="shared" si="2"/>
        <v>1</v>
      </c>
      <c r="R242" s="28">
        <f t="shared" si="3"/>
        <v>0</v>
      </c>
      <c r="S242" s="28">
        <f t="shared" si="4"/>
        <v>-1</v>
      </c>
      <c r="T242" s="28">
        <f t="shared" si="5"/>
        <v>0</v>
      </c>
      <c r="U242" s="28">
        <f t="shared" si="6"/>
        <v>2</v>
      </c>
      <c r="V242" s="28">
        <f t="shared" si="7"/>
        <v>0</v>
      </c>
      <c r="W242" s="28">
        <f t="shared" si="8"/>
        <v>0</v>
      </c>
      <c r="X242" s="28">
        <f t="shared" si="9"/>
        <v>0</v>
      </c>
      <c r="Y242" s="28">
        <f t="shared" si="10"/>
        <v>1</v>
      </c>
    </row>
    <row r="243" spans="1:25" x14ac:dyDescent="0.25">
      <c r="A243" s="32">
        <v>45525.684709953704</v>
      </c>
      <c r="C243" s="28" t="s">
        <v>463</v>
      </c>
      <c r="D243" s="28" t="s">
        <v>478</v>
      </c>
      <c r="E243" s="28" t="s">
        <v>465</v>
      </c>
      <c r="F243" s="28" t="s">
        <v>479</v>
      </c>
      <c r="G243" s="28" t="s">
        <v>489</v>
      </c>
      <c r="H243" s="28" t="s">
        <v>468</v>
      </c>
      <c r="I243" s="28" t="s">
        <v>481</v>
      </c>
      <c r="J243" s="28" t="s">
        <v>495</v>
      </c>
      <c r="K243" s="28" t="s">
        <v>470</v>
      </c>
      <c r="L243" s="28" t="s">
        <v>483</v>
      </c>
      <c r="M243" s="28" t="s">
        <v>405</v>
      </c>
      <c r="N243" s="28"/>
      <c r="O243" s="28">
        <f t="shared" si="0"/>
        <v>0</v>
      </c>
      <c r="P243" s="28">
        <f t="shared" si="1"/>
        <v>-1</v>
      </c>
      <c r="Q243" s="28">
        <f t="shared" si="2"/>
        <v>0</v>
      </c>
      <c r="R243" s="28">
        <f t="shared" si="3"/>
        <v>0</v>
      </c>
      <c r="S243" s="28">
        <f t="shared" si="4"/>
        <v>0</v>
      </c>
      <c r="T243" s="28">
        <f t="shared" si="5"/>
        <v>1</v>
      </c>
      <c r="U243" s="28">
        <f t="shared" si="6"/>
        <v>0</v>
      </c>
      <c r="V243" s="28">
        <f t="shared" si="7"/>
        <v>-1</v>
      </c>
      <c r="W243" s="28">
        <f t="shared" si="8"/>
        <v>-1</v>
      </c>
      <c r="X243" s="28">
        <f t="shared" si="9"/>
        <v>1</v>
      </c>
      <c r="Y243" s="28">
        <f t="shared" si="10"/>
        <v>1</v>
      </c>
    </row>
    <row r="244" spans="1:25" x14ac:dyDescent="0.25">
      <c r="A244" s="32">
        <v>45525.704658576389</v>
      </c>
      <c r="C244" s="28" t="s">
        <v>477</v>
      </c>
      <c r="D244" s="28" t="s">
        <v>472</v>
      </c>
      <c r="E244" s="28" t="s">
        <v>465</v>
      </c>
      <c r="F244" s="28" t="s">
        <v>479</v>
      </c>
      <c r="G244" s="28" t="s">
        <v>489</v>
      </c>
      <c r="H244" s="28" t="s">
        <v>468</v>
      </c>
      <c r="I244" s="28" t="s">
        <v>469</v>
      </c>
      <c r="J244" s="28" t="s">
        <v>495</v>
      </c>
      <c r="K244" s="28" t="s">
        <v>482</v>
      </c>
      <c r="L244" s="28" t="s">
        <v>483</v>
      </c>
      <c r="M244" s="28" t="s">
        <v>398</v>
      </c>
      <c r="N244" s="28"/>
      <c r="O244" s="28">
        <f t="shared" si="0"/>
        <v>4</v>
      </c>
      <c r="P244" s="28">
        <f t="shared" si="1"/>
        <v>2</v>
      </c>
      <c r="Q244" s="28">
        <f t="shared" si="2"/>
        <v>-1</v>
      </c>
      <c r="R244" s="28">
        <f t="shared" si="3"/>
        <v>0</v>
      </c>
      <c r="S244" s="28">
        <f t="shared" si="4"/>
        <v>0</v>
      </c>
      <c r="T244" s="28">
        <f t="shared" si="5"/>
        <v>1</v>
      </c>
      <c r="U244" s="28">
        <f t="shared" si="6"/>
        <v>0</v>
      </c>
      <c r="V244" s="28">
        <f t="shared" si="7"/>
        <v>1</v>
      </c>
      <c r="W244" s="28">
        <f t="shared" si="8"/>
        <v>1</v>
      </c>
      <c r="X244" s="28">
        <f t="shared" si="9"/>
        <v>-1</v>
      </c>
      <c r="Y244" s="28">
        <f t="shared" si="10"/>
        <v>1</v>
      </c>
    </row>
    <row r="245" spans="1:25" x14ac:dyDescent="0.25">
      <c r="A245" s="32">
        <v>45526.53239414352</v>
      </c>
      <c r="C245" s="28" t="s">
        <v>463</v>
      </c>
      <c r="D245" s="28" t="s">
        <v>478</v>
      </c>
      <c r="E245" s="28" t="s">
        <v>465</v>
      </c>
      <c r="F245" s="28" t="s">
        <v>466</v>
      </c>
      <c r="G245" s="28" t="s">
        <v>489</v>
      </c>
      <c r="H245" s="28" t="s">
        <v>490</v>
      </c>
      <c r="I245" s="28" t="s">
        <v>481</v>
      </c>
      <c r="J245" s="28" t="s">
        <v>495</v>
      </c>
      <c r="K245" s="28" t="s">
        <v>491</v>
      </c>
      <c r="L245" s="28" t="s">
        <v>483</v>
      </c>
      <c r="M245" s="28" t="s">
        <v>407</v>
      </c>
      <c r="N245" s="28"/>
      <c r="O245" s="28">
        <f t="shared" si="0"/>
        <v>-3</v>
      </c>
      <c r="P245" s="28">
        <f t="shared" si="1"/>
        <v>-1</v>
      </c>
      <c r="Q245" s="28">
        <f t="shared" si="2"/>
        <v>0</v>
      </c>
      <c r="R245" s="28">
        <f t="shared" si="3"/>
        <v>0</v>
      </c>
      <c r="S245" s="28">
        <f t="shared" si="4"/>
        <v>-1</v>
      </c>
      <c r="T245" s="28">
        <f t="shared" si="5"/>
        <v>1</v>
      </c>
      <c r="U245" s="28">
        <f t="shared" si="6"/>
        <v>-1</v>
      </c>
      <c r="V245" s="28">
        <f t="shared" si="7"/>
        <v>-1</v>
      </c>
      <c r="W245" s="28">
        <f t="shared" si="8"/>
        <v>-1</v>
      </c>
      <c r="X245" s="28">
        <f t="shared" si="9"/>
        <v>0</v>
      </c>
      <c r="Y245" s="28">
        <f t="shared" si="10"/>
        <v>1</v>
      </c>
    </row>
    <row r="246" spans="1:25" x14ac:dyDescent="0.25">
      <c r="A246" s="32">
        <v>45526.608804606483</v>
      </c>
      <c r="C246" s="28" t="s">
        <v>487</v>
      </c>
      <c r="D246" s="28" t="s">
        <v>472</v>
      </c>
      <c r="E246" s="28" t="s">
        <v>465</v>
      </c>
      <c r="F246" s="28" t="s">
        <v>479</v>
      </c>
      <c r="G246" s="28" t="s">
        <v>489</v>
      </c>
      <c r="H246" s="28" t="s">
        <v>468</v>
      </c>
      <c r="I246" s="28" t="s">
        <v>476</v>
      </c>
      <c r="J246" s="28" t="s">
        <v>495</v>
      </c>
      <c r="K246" s="28" t="s">
        <v>491</v>
      </c>
      <c r="L246" s="28" t="s">
        <v>471</v>
      </c>
      <c r="M246" s="28" t="s">
        <v>408</v>
      </c>
      <c r="N246" s="28"/>
      <c r="O246" s="28">
        <f t="shared" si="0"/>
        <v>1</v>
      </c>
      <c r="P246" s="28">
        <f t="shared" si="1"/>
        <v>1</v>
      </c>
      <c r="Q246" s="28">
        <f t="shared" si="2"/>
        <v>-1</v>
      </c>
      <c r="R246" s="28">
        <f t="shared" si="3"/>
        <v>0</v>
      </c>
      <c r="S246" s="28">
        <f t="shared" si="4"/>
        <v>0</v>
      </c>
      <c r="T246" s="28">
        <f t="shared" si="5"/>
        <v>1</v>
      </c>
      <c r="U246" s="28">
        <f t="shared" si="6"/>
        <v>0</v>
      </c>
      <c r="V246" s="28">
        <f t="shared" si="7"/>
        <v>0</v>
      </c>
      <c r="W246" s="28">
        <f t="shared" si="8"/>
        <v>0</v>
      </c>
      <c r="X246" s="28">
        <f t="shared" si="9"/>
        <v>0</v>
      </c>
      <c r="Y246" s="28">
        <f t="shared" si="10"/>
        <v>0</v>
      </c>
    </row>
    <row r="247" spans="1:25" x14ac:dyDescent="0.25">
      <c r="A247" s="32">
        <v>45527.463203599538</v>
      </c>
      <c r="C247" s="28" t="s">
        <v>487</v>
      </c>
      <c r="D247" s="28" t="s">
        <v>478</v>
      </c>
      <c r="E247" s="28" t="s">
        <v>465</v>
      </c>
      <c r="F247" s="28" t="s">
        <v>466</v>
      </c>
      <c r="G247" s="28" t="s">
        <v>489</v>
      </c>
      <c r="H247" s="28" t="s">
        <v>490</v>
      </c>
      <c r="I247" s="28" t="s">
        <v>481</v>
      </c>
      <c r="J247" s="28" t="s">
        <v>495</v>
      </c>
      <c r="K247" s="28" t="s">
        <v>470</v>
      </c>
      <c r="L247" s="28" t="s">
        <v>494</v>
      </c>
      <c r="M247" s="28" t="s">
        <v>238</v>
      </c>
      <c r="N247" s="28"/>
      <c r="O247" s="28">
        <f t="array" ref="O247:O383">IF((P247:P383="") + (Q247:Q383="") + (R247:R383="") + (S247:S383="") + (T247:T383="") + (U247:U383="") + (V247:V383="") + (W247:W383="") + (X247:X383="") + (Y247:Y383=""), "", P247:P383 + Q247:Q383 + R247:R383 + S247:S383 + T247:T383 + U247:U383 + V247:V383 + W247:W383 + X247:X383
)</f>
        <v>-1</v>
      </c>
      <c r="P247" s="28">
        <f t="shared" si="1"/>
        <v>1</v>
      </c>
      <c r="Q247" s="28">
        <f t="shared" si="2"/>
        <v>0</v>
      </c>
      <c r="R247" s="28">
        <f t="shared" si="3"/>
        <v>0</v>
      </c>
      <c r="S247" s="28">
        <f t="shared" si="4"/>
        <v>-1</v>
      </c>
      <c r="T247" s="28">
        <f t="shared" si="5"/>
        <v>1</v>
      </c>
      <c r="U247" s="28">
        <f t="shared" si="6"/>
        <v>-1</v>
      </c>
      <c r="V247" s="28">
        <f t="shared" si="7"/>
        <v>-1</v>
      </c>
      <c r="W247" s="28">
        <f t="shared" si="8"/>
        <v>-1</v>
      </c>
      <c r="X247" s="28">
        <f t="shared" si="9"/>
        <v>1</v>
      </c>
      <c r="Y247" s="28">
        <f t="shared" si="10"/>
        <v>2</v>
      </c>
    </row>
    <row r="248" spans="1:25" x14ac:dyDescent="0.25">
      <c r="A248" s="32">
        <v>45527.469817418983</v>
      </c>
      <c r="C248" s="28" t="s">
        <v>487</v>
      </c>
      <c r="D248" s="28" t="s">
        <v>478</v>
      </c>
      <c r="E248" s="28" t="s">
        <v>465</v>
      </c>
      <c r="F248" s="28" t="s">
        <v>466</v>
      </c>
      <c r="G248" s="28" t="s">
        <v>489</v>
      </c>
      <c r="H248" s="28" t="s">
        <v>490</v>
      </c>
      <c r="I248" s="28" t="s">
        <v>481</v>
      </c>
      <c r="J248" s="28" t="s">
        <v>495</v>
      </c>
      <c r="K248" s="28" t="s">
        <v>491</v>
      </c>
      <c r="L248" s="28" t="s">
        <v>483</v>
      </c>
      <c r="M248" s="28" t="s">
        <v>409</v>
      </c>
      <c r="N248" s="28"/>
      <c r="O248" s="28">
        <v>-2</v>
      </c>
      <c r="P248" s="28">
        <f t="shared" si="1"/>
        <v>1</v>
      </c>
      <c r="Q248" s="28">
        <f t="shared" si="2"/>
        <v>0</v>
      </c>
      <c r="R248" s="28">
        <f t="shared" si="3"/>
        <v>0</v>
      </c>
      <c r="S248" s="28">
        <f t="shared" si="4"/>
        <v>-1</v>
      </c>
      <c r="T248" s="28">
        <f t="shared" si="5"/>
        <v>1</v>
      </c>
      <c r="U248" s="28">
        <f t="shared" si="6"/>
        <v>-1</v>
      </c>
      <c r="V248" s="28">
        <f t="shared" si="7"/>
        <v>-1</v>
      </c>
      <c r="W248" s="28">
        <f t="shared" si="8"/>
        <v>-1</v>
      </c>
      <c r="X248" s="28">
        <f t="shared" si="9"/>
        <v>0</v>
      </c>
      <c r="Y248" s="28">
        <f t="shared" si="10"/>
        <v>1</v>
      </c>
    </row>
    <row r="249" spans="1:25" x14ac:dyDescent="0.25">
      <c r="A249" s="32">
        <v>45527.483286550923</v>
      </c>
      <c r="C249" s="28" t="s">
        <v>477</v>
      </c>
      <c r="D249" s="28" t="s">
        <v>488</v>
      </c>
      <c r="E249" s="28" t="s">
        <v>465</v>
      </c>
      <c r="F249" s="28" t="s">
        <v>474</v>
      </c>
      <c r="G249" s="28" t="s">
        <v>475</v>
      </c>
      <c r="H249" s="28" t="s">
        <v>490</v>
      </c>
      <c r="I249" s="28" t="s">
        <v>481</v>
      </c>
      <c r="J249" s="28" t="s">
        <v>495</v>
      </c>
      <c r="K249" s="28" t="s">
        <v>491</v>
      </c>
      <c r="L249" s="28" t="s">
        <v>483</v>
      </c>
      <c r="M249" s="28" t="s">
        <v>410</v>
      </c>
      <c r="N249" s="28"/>
      <c r="O249" s="28">
        <v>1</v>
      </c>
      <c r="P249" s="28">
        <f t="shared" si="1"/>
        <v>2</v>
      </c>
      <c r="Q249" s="28">
        <f t="shared" si="2"/>
        <v>1</v>
      </c>
      <c r="R249" s="28">
        <f t="shared" si="3"/>
        <v>0</v>
      </c>
      <c r="S249" s="28">
        <f t="shared" si="4"/>
        <v>1</v>
      </c>
      <c r="T249" s="28">
        <f t="shared" si="5"/>
        <v>0</v>
      </c>
      <c r="U249" s="28">
        <f t="shared" si="6"/>
        <v>-1</v>
      </c>
      <c r="V249" s="28">
        <f t="shared" si="7"/>
        <v>-1</v>
      </c>
      <c r="W249" s="28">
        <f t="shared" si="8"/>
        <v>-1</v>
      </c>
      <c r="X249" s="28">
        <f t="shared" si="9"/>
        <v>0</v>
      </c>
      <c r="Y249" s="28">
        <f t="shared" si="10"/>
        <v>1</v>
      </c>
    </row>
    <row r="250" spans="1:25" x14ac:dyDescent="0.25">
      <c r="A250" s="32">
        <v>45527.579660543983</v>
      </c>
      <c r="C250" s="28" t="s">
        <v>463</v>
      </c>
      <c r="D250" s="28" t="s">
        <v>478</v>
      </c>
      <c r="E250" s="28" t="s">
        <v>465</v>
      </c>
      <c r="F250" s="28" t="s">
        <v>466</v>
      </c>
      <c r="G250" s="28" t="s">
        <v>489</v>
      </c>
      <c r="H250" s="28" t="s">
        <v>490</v>
      </c>
      <c r="I250" s="28" t="s">
        <v>481</v>
      </c>
      <c r="J250" s="28" t="s">
        <v>495</v>
      </c>
      <c r="K250" s="28" t="s">
        <v>491</v>
      </c>
      <c r="L250" s="28" t="s">
        <v>483</v>
      </c>
      <c r="M250" s="28" t="s">
        <v>411</v>
      </c>
      <c r="N250" s="28"/>
      <c r="O250" s="28">
        <v>-4</v>
      </c>
      <c r="P250" s="28">
        <f t="shared" si="1"/>
        <v>-1</v>
      </c>
      <c r="Q250" s="28">
        <f t="shared" si="2"/>
        <v>0</v>
      </c>
      <c r="R250" s="28">
        <f t="shared" si="3"/>
        <v>0</v>
      </c>
      <c r="S250" s="28">
        <f t="shared" si="4"/>
        <v>-1</v>
      </c>
      <c r="T250" s="28">
        <f t="shared" si="5"/>
        <v>1</v>
      </c>
      <c r="U250" s="28">
        <f t="shared" si="6"/>
        <v>-1</v>
      </c>
      <c r="V250" s="28">
        <f t="shared" si="7"/>
        <v>-1</v>
      </c>
      <c r="W250" s="28">
        <f t="shared" si="8"/>
        <v>-1</v>
      </c>
      <c r="X250" s="28">
        <f t="shared" si="9"/>
        <v>0</v>
      </c>
      <c r="Y250" s="28">
        <f t="shared" si="10"/>
        <v>1</v>
      </c>
    </row>
    <row r="251" spans="1:25" x14ac:dyDescent="0.25">
      <c r="A251" s="32">
        <v>45527.585509976852</v>
      </c>
      <c r="C251" s="28" t="s">
        <v>477</v>
      </c>
      <c r="D251" s="28" t="s">
        <v>472</v>
      </c>
      <c r="E251" s="28" t="s">
        <v>473</v>
      </c>
      <c r="F251" s="28" t="s">
        <v>479</v>
      </c>
      <c r="G251" s="28" t="s">
        <v>467</v>
      </c>
      <c r="H251" s="28" t="s">
        <v>484</v>
      </c>
      <c r="I251" s="28" t="s">
        <v>476</v>
      </c>
      <c r="J251" s="28" t="s">
        <v>496</v>
      </c>
      <c r="K251" s="28" t="s">
        <v>491</v>
      </c>
      <c r="L251" s="28" t="s">
        <v>483</v>
      </c>
      <c r="M251" s="28" t="s">
        <v>412</v>
      </c>
      <c r="N251" s="28"/>
      <c r="O251" s="28">
        <v>4</v>
      </c>
      <c r="P251" s="28">
        <f t="shared" si="1"/>
        <v>2</v>
      </c>
      <c r="Q251" s="28">
        <f t="shared" si="2"/>
        <v>-1</v>
      </c>
      <c r="R251" s="28">
        <f t="shared" si="3"/>
        <v>2</v>
      </c>
      <c r="S251" s="28">
        <f t="shared" si="4"/>
        <v>0</v>
      </c>
      <c r="T251" s="28">
        <f t="shared" si="5"/>
        <v>-1</v>
      </c>
      <c r="U251" s="28">
        <f t="shared" si="6"/>
        <v>2</v>
      </c>
      <c r="V251" s="28">
        <f t="shared" si="7"/>
        <v>0</v>
      </c>
      <c r="W251" s="28">
        <f t="shared" si="8"/>
        <v>0</v>
      </c>
      <c r="X251" s="28">
        <f t="shared" si="9"/>
        <v>0</v>
      </c>
      <c r="Y251" s="28">
        <f t="shared" si="10"/>
        <v>1</v>
      </c>
    </row>
    <row r="252" spans="1:25" x14ac:dyDescent="0.25">
      <c r="A252" s="32">
        <v>45527.598439849535</v>
      </c>
      <c r="C252" s="28" t="s">
        <v>487</v>
      </c>
      <c r="D252" s="28" t="s">
        <v>478</v>
      </c>
      <c r="E252" s="28" t="s">
        <v>493</v>
      </c>
      <c r="F252" s="28" t="s">
        <v>466</v>
      </c>
      <c r="G252" s="28" t="s">
        <v>489</v>
      </c>
      <c r="H252" s="28" t="s">
        <v>468</v>
      </c>
      <c r="I252" s="28" t="s">
        <v>469</v>
      </c>
      <c r="J252" s="28" t="s">
        <v>495</v>
      </c>
      <c r="K252" s="28" t="s">
        <v>491</v>
      </c>
      <c r="L252" s="28" t="s">
        <v>494</v>
      </c>
      <c r="M252" s="28" t="s">
        <v>413</v>
      </c>
      <c r="N252" s="28"/>
      <c r="O252" s="28">
        <v>2</v>
      </c>
      <c r="P252" s="28">
        <f t="shared" si="1"/>
        <v>1</v>
      </c>
      <c r="Q252" s="28">
        <f t="shared" si="2"/>
        <v>0</v>
      </c>
      <c r="R252" s="28">
        <f t="shared" si="3"/>
        <v>-1</v>
      </c>
      <c r="S252" s="28">
        <f t="shared" si="4"/>
        <v>-1</v>
      </c>
      <c r="T252" s="28">
        <f t="shared" si="5"/>
        <v>1</v>
      </c>
      <c r="U252" s="28">
        <f t="shared" si="6"/>
        <v>0</v>
      </c>
      <c r="V252" s="28">
        <f t="shared" si="7"/>
        <v>1</v>
      </c>
      <c r="W252" s="28">
        <f t="shared" si="8"/>
        <v>1</v>
      </c>
      <c r="X252" s="28">
        <f t="shared" si="9"/>
        <v>0</v>
      </c>
      <c r="Y252" s="28">
        <f t="shared" si="10"/>
        <v>2</v>
      </c>
    </row>
    <row r="253" spans="1:25" x14ac:dyDescent="0.25">
      <c r="A253" s="32">
        <v>45527.615443356481</v>
      </c>
      <c r="C253" s="28" t="s">
        <v>463</v>
      </c>
      <c r="D253" s="28" t="s">
        <v>478</v>
      </c>
      <c r="E253" s="28" t="s">
        <v>465</v>
      </c>
      <c r="F253" s="28" t="s">
        <v>479</v>
      </c>
      <c r="G253" s="28" t="s">
        <v>489</v>
      </c>
      <c r="H253" s="28" t="s">
        <v>490</v>
      </c>
      <c r="I253" s="28" t="s">
        <v>481</v>
      </c>
      <c r="J253" s="28" t="s">
        <v>495</v>
      </c>
      <c r="K253" s="28" t="s">
        <v>470</v>
      </c>
      <c r="L253" s="28" t="s">
        <v>483</v>
      </c>
      <c r="M253" s="28" t="s">
        <v>414</v>
      </c>
      <c r="N253" s="28"/>
      <c r="O253" s="28">
        <v>-2</v>
      </c>
      <c r="P253" s="28">
        <f t="shared" si="1"/>
        <v>-1</v>
      </c>
      <c r="Q253" s="28">
        <f t="shared" si="2"/>
        <v>0</v>
      </c>
      <c r="R253" s="28">
        <f t="shared" si="3"/>
        <v>0</v>
      </c>
      <c r="S253" s="28">
        <f t="shared" si="4"/>
        <v>0</v>
      </c>
      <c r="T253" s="28">
        <f t="shared" si="5"/>
        <v>1</v>
      </c>
      <c r="U253" s="28">
        <f t="shared" si="6"/>
        <v>-1</v>
      </c>
      <c r="V253" s="28">
        <f t="shared" si="7"/>
        <v>-1</v>
      </c>
      <c r="W253" s="28">
        <f t="shared" si="8"/>
        <v>-1</v>
      </c>
      <c r="X253" s="28">
        <f t="shared" si="9"/>
        <v>1</v>
      </c>
      <c r="Y253" s="28">
        <f t="shared" si="10"/>
        <v>1</v>
      </c>
    </row>
    <row r="254" spans="1:25" x14ac:dyDescent="0.25">
      <c r="A254" s="32">
        <v>45527.630495555553</v>
      </c>
      <c r="C254" s="28" t="s">
        <v>487</v>
      </c>
      <c r="D254" s="28" t="s">
        <v>478</v>
      </c>
      <c r="E254" s="28" t="s">
        <v>465</v>
      </c>
      <c r="F254" s="28" t="s">
        <v>466</v>
      </c>
      <c r="G254" s="28" t="s">
        <v>489</v>
      </c>
      <c r="H254" s="28" t="s">
        <v>484</v>
      </c>
      <c r="I254" s="28" t="s">
        <v>481</v>
      </c>
      <c r="J254" s="28" t="s">
        <v>495</v>
      </c>
      <c r="K254" s="28" t="s">
        <v>470</v>
      </c>
      <c r="L254" s="28" t="s">
        <v>483</v>
      </c>
      <c r="M254" s="28" t="s">
        <v>415</v>
      </c>
      <c r="N254" s="28"/>
      <c r="O254" s="28">
        <v>2</v>
      </c>
      <c r="P254" s="28">
        <f t="shared" si="1"/>
        <v>1</v>
      </c>
      <c r="Q254" s="28">
        <f t="shared" si="2"/>
        <v>0</v>
      </c>
      <c r="R254" s="28">
        <f t="shared" si="3"/>
        <v>0</v>
      </c>
      <c r="S254" s="28">
        <f t="shared" si="4"/>
        <v>-1</v>
      </c>
      <c r="T254" s="28">
        <f t="shared" si="5"/>
        <v>1</v>
      </c>
      <c r="U254" s="28">
        <f t="shared" si="6"/>
        <v>2</v>
      </c>
      <c r="V254" s="28">
        <f t="shared" si="7"/>
        <v>-1</v>
      </c>
      <c r="W254" s="28">
        <f t="shared" si="8"/>
        <v>-1</v>
      </c>
      <c r="X254" s="28">
        <f t="shared" si="9"/>
        <v>1</v>
      </c>
      <c r="Y254" s="28">
        <f t="shared" si="10"/>
        <v>1</v>
      </c>
    </row>
    <row r="255" spans="1:25" x14ac:dyDescent="0.25">
      <c r="A255" s="32">
        <v>45527.721391574072</v>
      </c>
      <c r="C255" s="28" t="s">
        <v>463</v>
      </c>
      <c r="D255" s="28" t="s">
        <v>478</v>
      </c>
      <c r="E255" s="28" t="s">
        <v>465</v>
      </c>
      <c r="F255" s="28" t="s">
        <v>466</v>
      </c>
      <c r="G255" s="28" t="s">
        <v>489</v>
      </c>
      <c r="H255" s="28" t="s">
        <v>490</v>
      </c>
      <c r="I255" s="28" t="s">
        <v>481</v>
      </c>
      <c r="J255" s="28" t="s">
        <v>495</v>
      </c>
      <c r="K255" s="28" t="s">
        <v>491</v>
      </c>
      <c r="L255" s="28" t="s">
        <v>483</v>
      </c>
      <c r="M255" s="28" t="s">
        <v>417</v>
      </c>
      <c r="N255" s="28" t="s">
        <v>512</v>
      </c>
      <c r="O255" s="28">
        <v>-4</v>
      </c>
      <c r="P255" s="28">
        <f t="shared" si="1"/>
        <v>-1</v>
      </c>
      <c r="Q255" s="28">
        <f t="shared" si="2"/>
        <v>0</v>
      </c>
      <c r="R255" s="28">
        <f t="shared" si="3"/>
        <v>0</v>
      </c>
      <c r="S255" s="28">
        <f t="shared" si="4"/>
        <v>-1</v>
      </c>
      <c r="T255" s="28">
        <f t="shared" si="5"/>
        <v>1</v>
      </c>
      <c r="U255" s="28">
        <f t="shared" si="6"/>
        <v>-1</v>
      </c>
      <c r="V255" s="28">
        <f t="shared" si="7"/>
        <v>-1</v>
      </c>
      <c r="W255" s="28">
        <f t="shared" si="8"/>
        <v>-1</v>
      </c>
      <c r="X255" s="28">
        <f t="shared" si="9"/>
        <v>0</v>
      </c>
      <c r="Y255" s="28">
        <f t="shared" si="10"/>
        <v>1</v>
      </c>
    </row>
    <row r="256" spans="1:25" x14ac:dyDescent="0.25">
      <c r="A256" s="32">
        <v>45527.755357997681</v>
      </c>
      <c r="C256" s="28" t="s">
        <v>463</v>
      </c>
      <c r="D256" s="28" t="s">
        <v>478</v>
      </c>
      <c r="E256" s="28" t="s">
        <v>465</v>
      </c>
      <c r="F256" s="28" t="s">
        <v>466</v>
      </c>
      <c r="G256" s="28" t="s">
        <v>467</v>
      </c>
      <c r="H256" s="28" t="s">
        <v>468</v>
      </c>
      <c r="I256" s="28" t="s">
        <v>481</v>
      </c>
      <c r="J256" s="28" t="s">
        <v>495</v>
      </c>
      <c r="K256" s="28" t="s">
        <v>491</v>
      </c>
      <c r="L256" s="28" t="s">
        <v>471</v>
      </c>
      <c r="M256" s="28" t="s">
        <v>513</v>
      </c>
      <c r="N256" s="28" t="s">
        <v>514</v>
      </c>
      <c r="O256" s="28">
        <v>-5</v>
      </c>
      <c r="P256" s="28">
        <f t="shared" si="1"/>
        <v>-1</v>
      </c>
      <c r="Q256" s="28">
        <f t="shared" si="2"/>
        <v>0</v>
      </c>
      <c r="R256" s="28">
        <f t="shared" si="3"/>
        <v>0</v>
      </c>
      <c r="S256" s="28">
        <f t="shared" si="4"/>
        <v>-1</v>
      </c>
      <c r="T256" s="28">
        <f t="shared" si="5"/>
        <v>-1</v>
      </c>
      <c r="U256" s="28">
        <f t="shared" si="6"/>
        <v>0</v>
      </c>
      <c r="V256" s="28">
        <f t="shared" si="7"/>
        <v>-1</v>
      </c>
      <c r="W256" s="28">
        <f t="shared" si="8"/>
        <v>-1</v>
      </c>
      <c r="X256" s="28">
        <f t="shared" si="9"/>
        <v>0</v>
      </c>
      <c r="Y256" s="28">
        <f t="shared" si="10"/>
        <v>0</v>
      </c>
    </row>
    <row r="257" spans="1:25" x14ac:dyDescent="0.25">
      <c r="A257" s="32">
        <v>45527.765541307876</v>
      </c>
      <c r="C257" s="28" t="s">
        <v>463</v>
      </c>
      <c r="D257" s="28" t="s">
        <v>472</v>
      </c>
      <c r="E257" s="28" t="s">
        <v>473</v>
      </c>
      <c r="F257" s="28" t="s">
        <v>474</v>
      </c>
      <c r="G257" s="28" t="s">
        <v>475</v>
      </c>
      <c r="H257" s="28" t="s">
        <v>490</v>
      </c>
      <c r="I257" s="28" t="s">
        <v>481</v>
      </c>
      <c r="J257" s="28" t="s">
        <v>495</v>
      </c>
      <c r="K257" s="28" t="s">
        <v>491</v>
      </c>
      <c r="L257" s="28" t="s">
        <v>483</v>
      </c>
      <c r="M257" s="28" t="s">
        <v>419</v>
      </c>
      <c r="N257" s="28" t="s">
        <v>512</v>
      </c>
      <c r="O257" s="28">
        <v>-2</v>
      </c>
      <c r="P257" s="28">
        <f t="shared" ref="P257:P283" si="11">IF(TRIM(C257)="Option A: I prefer vacationing in familiar destinations where I know what to expect and can reduce any surprises.", 0,
IF(TRIM(C257)="Option B: When faced with the chance to travel to a completely new place with no set plans, I get excited about the unknown and the potential for unexpected adventures.", 1,
IF(TRIM(C257)="Option C: I enjoy exploring new places, but I like to have a detailed itinerary and some certainty about what I will be doing each day.", 2,
IF(TRIM(C257)="Option D: I’m open to traveling to new destinations, but I usually do thorough research and plan ahead to minimize any potential risks or uncertainties.", -1))))</f>
        <v>-1</v>
      </c>
      <c r="Q257" s="28">
        <f t="shared" ref="Q257:Q283" si="12">IF(TRIM(D257)="Option A: Finishing daily tasks quickly and efficiently, allowing you to feel productive and move on to other activities.", -1,
IF(TRIM(D257)="Option B: Receiving compliments and recognition from friends or family for something you've accomplished.", 2,
IF(TRIM(D257)="Option C: Completing a challenging workout or training regimen that you've been working on for weeks.", 1,
IF(TRIM(D257)="Option D: Learning a new skill or hobby and overcoming difficulties along the way, regardless of how well you master it in the end.", 0))))</f>
        <v>-1</v>
      </c>
      <c r="R257" s="28">
        <f t="shared" ref="R257:R283" si="13">IF(TRIM(E257)="Option A: I make decisions on my own but like to have some guidelines or a framework to follow to feel more confident.", 2,
IF(TRIM(E257)="Option B: I often seek advice and approval from others before making a decision to ensure I’m on the right track.", 1,
IF(TRIM(E257)="Option C: When faced with a decision, I prefer to rely on my own judgment and instincts, even if it means making mistakes along the way.", -1,
IF(TRIM(E257)="Option D: I usually gather a lot of information and consider others' opinions but ultimately trust my own judgment to make the final decision.", 0))))</f>
        <v>2</v>
      </c>
      <c r="S257" s="28">
        <f t="shared" ref="S257:S283" si="14">IF(TRIM(F257)="Option A: I prefer tasks that show quick results and tend to get frustrated if I don’t see immediate progress.", 2,
IF(TRIM(F257)="Option B: I often seek advice and approval from others before making a decision to ensure I’m on the right track.", 1,
IF(TRIM(F257)="Option C: I often seek out activities where I can see incremental progress, as it helps me stay patient and motivated over time.", -1,
IF(TRIM(F257)="Option D: I enjoy activities like gardening or practicing a musical instrument, even if progress is slow.", 0))))</f>
        <v>1</v>
      </c>
      <c r="T257" s="28">
        <f t="shared" ref="T257:T283" si="15">IF(TRIM(G257)="Option A: I focus more on getting things done and I feel that I'd overthink if I think about my strength and weakness", 2,
IF(TRIM(G257)="Option B: I regularly reflect on my strengths and weaknesses, using this self-awareness to set personal goals and improve myself.", 1,
IF(TRIM(G257)="Option C: I sometimes think about my strengths and weaknesses, but I often rely on feedback from others to understand myself better.", -1,
IF(TRIM(G257)="Option D: I am aware of my strengths and weaknesses but prefer to focus on my strengths to stay motivated and positive.", 0))))</f>
        <v>0</v>
      </c>
      <c r="U257" s="28">
        <f t="shared" ref="U257:U283" si="16">IF(TRIM(H257)="Option A: Prioritize placement preparation, requesting more structured guidance in the internship to save time for your interview preparations.", 2,
IF(TRIM(H257)="Option B: Fully commit to the internship, knowing that your placement preparation will be compromised significantly.", 1,
IF(TRIM(H257)="Option C: Balance both the internship and placement preparation by setting a strict schedule, ensuring you give adequate time to both without compromising on either.", -1,
IF(TRIM(H257)="Option D: Use the internship to network and gain recommendations from the decision-maker, hoping it will directly improve your placement prospects.", 0))))</f>
        <v>-1</v>
      </c>
      <c r="V257" s="28">
        <f t="shared" ref="V257:V283" si="17">IF(TRIM(I257)="Option A: Focus on learning and applying established frameworks and structured thinking methods to systematically approach the problem.", 2,
IF(TRIM(I257)="Option B: Rely on first principles reasoning, breaking the problem down to its most basic elements and building up your understanding from there.", 1,
IF(TRIM(I257)="Option C: Seek a balance between structured thinking and first principles reasoning, using frameworks where they fit and breaking down elements from scratch when needed.", -1,
IF(TRIM(I257)="Option D: Use this opportunity to network and seek advice from others who have solved similar problems, hoping to gather enough information to complete the project successfully.", 0))))</f>
        <v>-1</v>
      </c>
      <c r="W257" s="28">
        <f t="shared" ref="W257:W283" si="18">IF(TRIM(I257)="Option A: Focus on learning and applying established frameworks and structured thinking methods to systematically approach the problem.", 2,
IF(TRIM(I257)="Option B: Rely on first principles reasoning, breaking the problem down to its most basic elements and building up your understanding from there.", 1,
IF(TRIM(I257)="Option C: Seek a balance between structured thinking and first principles reasoning, using frameworks where they fit and breaking down elements from scratch when needed.", -1,
IF(TRIM(I257)="Option D: Use this opportunity to network and seek advice from others who have solved similar problems, hoping to gather enough information to complete the project successfully.", 0))))</f>
        <v>-1</v>
      </c>
      <c r="X257" s="28">
        <f t="shared" ref="X257:X283" si="19">IF(TRIM(K257)="Option A: Accept the internship to gain hands-on experience and valuable learning opportunities, without worrying about formal recognition.", 1,
IF(TRIM(K257)="Option B: Accept the internship and emphasize to everyone how it will contribute to your self-development and long-term career growth, even without a certificate.", -1,
IF(TRIM(K257)="Option C: Decline the internship because the absence of an official certificate means you won't have formal recognition for your efforts.", 2,
IF(TRIM(K257)="Option D: Take the internship but request a letter of recommendation or some form of written acknowledgment from the decision-makers as an alternative to a certificate.", 0))))</f>
        <v>0</v>
      </c>
      <c r="Y257" s="28">
        <f t="shared" ref="Y257:Y283" si="20">IF(TRIM(L257)="Option A: Dive into the detailed aspects of the project, track markers for measurement, it might take a long time before you see any significant results.", 2,
IF(TRIM(L257)="Option B: Focus on the aspects of the project that provide immediate feedback and visible results, as this keeps you motivated.", -1,
IF(TRIM(L257)="Option C: Balance your approach by setting short-term goals to achieve quick wins while keeping the long-term process in mind.", 1,
IF(TRIM(L257)="Option D: Regularly seek feedback from your mentor to ensure you are on the right track and adjust your efforts accordingly to see quicker progress.", 0))))</f>
        <v>1</v>
      </c>
    </row>
    <row r="258" spans="1:25" x14ac:dyDescent="0.25">
      <c r="A258" s="32">
        <v>45527.827416782406</v>
      </c>
      <c r="C258" s="28" t="s">
        <v>487</v>
      </c>
      <c r="D258" s="28" t="s">
        <v>472</v>
      </c>
      <c r="E258" s="28" t="s">
        <v>465</v>
      </c>
      <c r="F258" s="28" t="s">
        <v>479</v>
      </c>
      <c r="G258" s="28" t="s">
        <v>489</v>
      </c>
      <c r="H258" s="28" t="s">
        <v>490</v>
      </c>
      <c r="I258" s="28" t="s">
        <v>476</v>
      </c>
      <c r="J258" s="28" t="s">
        <v>495</v>
      </c>
      <c r="K258" s="28" t="s">
        <v>470</v>
      </c>
      <c r="L258" s="28" t="s">
        <v>483</v>
      </c>
      <c r="M258" s="28" t="s">
        <v>421</v>
      </c>
      <c r="N258" s="28" t="s">
        <v>515</v>
      </c>
      <c r="O258" s="28">
        <v>1</v>
      </c>
      <c r="P258" s="28">
        <f t="shared" si="11"/>
        <v>1</v>
      </c>
      <c r="Q258" s="28">
        <f t="shared" si="12"/>
        <v>-1</v>
      </c>
      <c r="R258" s="28">
        <f t="shared" si="13"/>
        <v>0</v>
      </c>
      <c r="S258" s="28">
        <f t="shared" si="14"/>
        <v>0</v>
      </c>
      <c r="T258" s="28">
        <f t="shared" si="15"/>
        <v>1</v>
      </c>
      <c r="U258" s="28">
        <f t="shared" si="16"/>
        <v>-1</v>
      </c>
      <c r="V258" s="28">
        <f t="shared" si="17"/>
        <v>0</v>
      </c>
      <c r="W258" s="28">
        <f t="shared" si="18"/>
        <v>0</v>
      </c>
      <c r="X258" s="28">
        <f t="shared" si="19"/>
        <v>1</v>
      </c>
      <c r="Y258" s="28">
        <f t="shared" si="20"/>
        <v>1</v>
      </c>
    </row>
    <row r="259" spans="1:25" x14ac:dyDescent="0.25">
      <c r="A259" s="32">
        <v>45527.899560254635</v>
      </c>
      <c r="C259" s="28" t="s">
        <v>463</v>
      </c>
      <c r="D259" s="28" t="s">
        <v>472</v>
      </c>
      <c r="E259" s="28" t="s">
        <v>465</v>
      </c>
      <c r="F259" s="28" t="s">
        <v>474</v>
      </c>
      <c r="G259" s="28" t="s">
        <v>489</v>
      </c>
      <c r="H259" s="28" t="s">
        <v>468</v>
      </c>
      <c r="I259" s="28" t="s">
        <v>476</v>
      </c>
      <c r="J259" s="28" t="s">
        <v>503</v>
      </c>
      <c r="K259" s="28" t="s">
        <v>491</v>
      </c>
      <c r="L259" s="28" t="s">
        <v>471</v>
      </c>
      <c r="M259" s="28" t="s">
        <v>420</v>
      </c>
      <c r="N259" s="28" t="s">
        <v>515</v>
      </c>
      <c r="O259" s="28">
        <v>0</v>
      </c>
      <c r="P259" s="28">
        <f t="shared" si="11"/>
        <v>-1</v>
      </c>
      <c r="Q259" s="28">
        <f t="shared" si="12"/>
        <v>-1</v>
      </c>
      <c r="R259" s="28">
        <f t="shared" si="13"/>
        <v>0</v>
      </c>
      <c r="S259" s="28">
        <f t="shared" si="14"/>
        <v>1</v>
      </c>
      <c r="T259" s="28">
        <f t="shared" si="15"/>
        <v>1</v>
      </c>
      <c r="U259" s="28">
        <f t="shared" si="16"/>
        <v>0</v>
      </c>
      <c r="V259" s="28">
        <f t="shared" si="17"/>
        <v>0</v>
      </c>
      <c r="W259" s="28">
        <f t="shared" si="18"/>
        <v>0</v>
      </c>
      <c r="X259" s="28">
        <f t="shared" si="19"/>
        <v>0</v>
      </c>
      <c r="Y259" s="28">
        <f t="shared" si="20"/>
        <v>0</v>
      </c>
    </row>
    <row r="260" spans="1:25" x14ac:dyDescent="0.25">
      <c r="A260" s="32">
        <v>45527.905607627312</v>
      </c>
      <c r="C260" s="28" t="s">
        <v>487</v>
      </c>
      <c r="D260" s="28" t="s">
        <v>478</v>
      </c>
      <c r="E260" s="28" t="s">
        <v>465</v>
      </c>
      <c r="F260" s="28" t="s">
        <v>479</v>
      </c>
      <c r="G260" s="28" t="s">
        <v>489</v>
      </c>
      <c r="H260" s="28" t="s">
        <v>490</v>
      </c>
      <c r="I260" s="28" t="s">
        <v>481</v>
      </c>
      <c r="J260" s="28" t="s">
        <v>495</v>
      </c>
      <c r="K260" s="28" t="s">
        <v>470</v>
      </c>
      <c r="L260" s="28" t="s">
        <v>494</v>
      </c>
      <c r="M260" s="28" t="s">
        <v>422</v>
      </c>
      <c r="N260" s="28" t="s">
        <v>516</v>
      </c>
      <c r="O260" s="28">
        <v>0</v>
      </c>
      <c r="P260" s="28">
        <f t="shared" si="11"/>
        <v>1</v>
      </c>
      <c r="Q260" s="28">
        <f t="shared" si="12"/>
        <v>0</v>
      </c>
      <c r="R260" s="28">
        <f t="shared" si="13"/>
        <v>0</v>
      </c>
      <c r="S260" s="28">
        <f t="shared" si="14"/>
        <v>0</v>
      </c>
      <c r="T260" s="28">
        <f t="shared" si="15"/>
        <v>1</v>
      </c>
      <c r="U260" s="28">
        <f t="shared" si="16"/>
        <v>-1</v>
      </c>
      <c r="V260" s="28">
        <f t="shared" si="17"/>
        <v>-1</v>
      </c>
      <c r="W260" s="28">
        <f t="shared" si="18"/>
        <v>-1</v>
      </c>
      <c r="X260" s="28">
        <f t="shared" si="19"/>
        <v>1</v>
      </c>
      <c r="Y260" s="28">
        <f t="shared" si="20"/>
        <v>2</v>
      </c>
    </row>
    <row r="261" spans="1:25" x14ac:dyDescent="0.25">
      <c r="A261" s="32">
        <v>45527.972562280091</v>
      </c>
      <c r="C261" s="28" t="s">
        <v>463</v>
      </c>
      <c r="D261" s="28" t="s">
        <v>472</v>
      </c>
      <c r="E261" s="28" t="s">
        <v>465</v>
      </c>
      <c r="F261" s="28" t="s">
        <v>466</v>
      </c>
      <c r="G261" s="28" t="s">
        <v>489</v>
      </c>
      <c r="H261" s="28" t="s">
        <v>468</v>
      </c>
      <c r="I261" s="28" t="s">
        <v>469</v>
      </c>
      <c r="J261" s="28" t="s">
        <v>495</v>
      </c>
      <c r="K261" s="28" t="s">
        <v>491</v>
      </c>
      <c r="L261" s="28" t="s">
        <v>471</v>
      </c>
      <c r="M261" s="28" t="s">
        <v>423</v>
      </c>
      <c r="N261" s="28" t="s">
        <v>517</v>
      </c>
      <c r="O261" s="28">
        <v>0</v>
      </c>
      <c r="P261" s="28">
        <f t="shared" si="11"/>
        <v>-1</v>
      </c>
      <c r="Q261" s="28">
        <f t="shared" si="12"/>
        <v>-1</v>
      </c>
      <c r="R261" s="28">
        <f t="shared" si="13"/>
        <v>0</v>
      </c>
      <c r="S261" s="28">
        <f t="shared" si="14"/>
        <v>-1</v>
      </c>
      <c r="T261" s="28">
        <f t="shared" si="15"/>
        <v>1</v>
      </c>
      <c r="U261" s="28">
        <f t="shared" si="16"/>
        <v>0</v>
      </c>
      <c r="V261" s="28">
        <f t="shared" si="17"/>
        <v>1</v>
      </c>
      <c r="W261" s="28">
        <f t="shared" si="18"/>
        <v>1</v>
      </c>
      <c r="X261" s="28">
        <f t="shared" si="19"/>
        <v>0</v>
      </c>
      <c r="Y261" s="28">
        <f t="shared" si="20"/>
        <v>0</v>
      </c>
    </row>
    <row r="262" spans="1:25" x14ac:dyDescent="0.25">
      <c r="A262" s="32">
        <v>45527.988819004633</v>
      </c>
      <c r="C262" s="28" t="s">
        <v>477</v>
      </c>
      <c r="D262" s="28" t="s">
        <v>472</v>
      </c>
      <c r="E262" s="28" t="s">
        <v>465</v>
      </c>
      <c r="F262" s="28" t="s">
        <v>466</v>
      </c>
      <c r="G262" s="28" t="s">
        <v>489</v>
      </c>
      <c r="H262" s="28" t="s">
        <v>490</v>
      </c>
      <c r="I262" s="28" t="s">
        <v>469</v>
      </c>
      <c r="J262" s="28" t="s">
        <v>496</v>
      </c>
      <c r="K262" s="28" t="s">
        <v>508</v>
      </c>
      <c r="L262" s="28" t="s">
        <v>483</v>
      </c>
      <c r="M262" s="28" t="s">
        <v>416</v>
      </c>
      <c r="N262" s="28" t="s">
        <v>514</v>
      </c>
      <c r="O262" s="28">
        <v>4</v>
      </c>
      <c r="P262" s="28">
        <f t="shared" si="11"/>
        <v>2</v>
      </c>
      <c r="Q262" s="28">
        <f t="shared" si="12"/>
        <v>-1</v>
      </c>
      <c r="R262" s="28">
        <f t="shared" si="13"/>
        <v>0</v>
      </c>
      <c r="S262" s="28">
        <f t="shared" si="14"/>
        <v>-1</v>
      </c>
      <c r="T262" s="28">
        <f t="shared" si="15"/>
        <v>1</v>
      </c>
      <c r="U262" s="28">
        <f t="shared" si="16"/>
        <v>-1</v>
      </c>
      <c r="V262" s="28">
        <f t="shared" si="17"/>
        <v>1</v>
      </c>
      <c r="W262" s="28">
        <f t="shared" si="18"/>
        <v>1</v>
      </c>
      <c r="X262" s="28">
        <f t="shared" si="19"/>
        <v>2</v>
      </c>
      <c r="Y262" s="28">
        <f t="shared" si="20"/>
        <v>1</v>
      </c>
    </row>
    <row r="263" spans="1:25" x14ac:dyDescent="0.25">
      <c r="A263" s="32">
        <v>45528.005875023147</v>
      </c>
      <c r="C263" s="28" t="s">
        <v>487</v>
      </c>
      <c r="D263" s="28" t="s">
        <v>478</v>
      </c>
      <c r="E263" s="28" t="s">
        <v>465</v>
      </c>
      <c r="F263" s="28" t="s">
        <v>466</v>
      </c>
      <c r="G263" s="28" t="s">
        <v>489</v>
      </c>
      <c r="H263" s="28" t="s">
        <v>468</v>
      </c>
      <c r="I263" s="28" t="s">
        <v>469</v>
      </c>
      <c r="J263" s="28" t="s">
        <v>495</v>
      </c>
      <c r="K263" s="28" t="s">
        <v>491</v>
      </c>
      <c r="L263" s="28" t="s">
        <v>494</v>
      </c>
      <c r="M263" s="28" t="s">
        <v>424</v>
      </c>
      <c r="N263" s="28" t="s">
        <v>515</v>
      </c>
      <c r="O263" s="28">
        <v>3</v>
      </c>
      <c r="P263" s="28">
        <f t="shared" si="11"/>
        <v>1</v>
      </c>
      <c r="Q263" s="28">
        <f t="shared" si="12"/>
        <v>0</v>
      </c>
      <c r="R263" s="28">
        <f t="shared" si="13"/>
        <v>0</v>
      </c>
      <c r="S263" s="28">
        <f t="shared" si="14"/>
        <v>-1</v>
      </c>
      <c r="T263" s="28">
        <f t="shared" si="15"/>
        <v>1</v>
      </c>
      <c r="U263" s="28">
        <f t="shared" si="16"/>
        <v>0</v>
      </c>
      <c r="V263" s="28">
        <f t="shared" si="17"/>
        <v>1</v>
      </c>
      <c r="W263" s="28">
        <f t="shared" si="18"/>
        <v>1</v>
      </c>
      <c r="X263" s="28">
        <f t="shared" si="19"/>
        <v>0</v>
      </c>
      <c r="Y263" s="28">
        <f t="shared" si="20"/>
        <v>2</v>
      </c>
    </row>
    <row r="264" spans="1:25" x14ac:dyDescent="0.25">
      <c r="A264" s="32">
        <v>45528.030368287036</v>
      </c>
      <c r="C264" s="28" t="s">
        <v>487</v>
      </c>
      <c r="D264" s="28" t="s">
        <v>472</v>
      </c>
      <c r="E264" s="28" t="s">
        <v>473</v>
      </c>
      <c r="F264" s="28" t="s">
        <v>498</v>
      </c>
      <c r="G264" s="28" t="s">
        <v>489</v>
      </c>
      <c r="H264" s="28" t="s">
        <v>490</v>
      </c>
      <c r="I264" s="28" t="s">
        <v>485</v>
      </c>
      <c r="J264" s="28" t="s">
        <v>495</v>
      </c>
      <c r="K264" s="28" t="s">
        <v>508</v>
      </c>
      <c r="L264" s="28" t="s">
        <v>483</v>
      </c>
      <c r="M264" s="28" t="s">
        <v>425</v>
      </c>
      <c r="N264" s="28" t="s">
        <v>515</v>
      </c>
      <c r="O264" s="28">
        <v>10</v>
      </c>
      <c r="P264" s="28">
        <f t="shared" si="11"/>
        <v>1</v>
      </c>
      <c r="Q264" s="28">
        <f t="shared" si="12"/>
        <v>-1</v>
      </c>
      <c r="R264" s="28">
        <f t="shared" si="13"/>
        <v>2</v>
      </c>
      <c r="S264" s="28">
        <f t="shared" si="14"/>
        <v>2</v>
      </c>
      <c r="T264" s="28">
        <f t="shared" si="15"/>
        <v>1</v>
      </c>
      <c r="U264" s="28">
        <f t="shared" si="16"/>
        <v>-1</v>
      </c>
      <c r="V264" s="28">
        <f t="shared" si="17"/>
        <v>2</v>
      </c>
      <c r="W264" s="28">
        <f t="shared" si="18"/>
        <v>2</v>
      </c>
      <c r="X264" s="28">
        <f t="shared" si="19"/>
        <v>2</v>
      </c>
      <c r="Y264" s="28">
        <f t="shared" si="20"/>
        <v>1</v>
      </c>
    </row>
    <row r="265" spans="1:25" x14ac:dyDescent="0.25">
      <c r="A265" s="32">
        <v>45528.412265277773</v>
      </c>
      <c r="C265" s="28" t="s">
        <v>487</v>
      </c>
      <c r="D265" s="28" t="s">
        <v>472</v>
      </c>
      <c r="E265" s="28" t="s">
        <v>473</v>
      </c>
      <c r="F265" s="28" t="s">
        <v>466</v>
      </c>
      <c r="G265" s="28" t="s">
        <v>475</v>
      </c>
      <c r="H265" s="28" t="s">
        <v>499</v>
      </c>
      <c r="I265" s="28" t="s">
        <v>476</v>
      </c>
      <c r="J265" s="28" t="s">
        <v>495</v>
      </c>
      <c r="K265" s="28" t="s">
        <v>482</v>
      </c>
      <c r="L265" s="28" t="s">
        <v>486</v>
      </c>
      <c r="M265" s="28" t="s">
        <v>426</v>
      </c>
      <c r="N265" s="28" t="s">
        <v>515</v>
      </c>
      <c r="O265" s="28">
        <v>1</v>
      </c>
      <c r="P265" s="28">
        <f t="shared" si="11"/>
        <v>1</v>
      </c>
      <c r="Q265" s="28">
        <f t="shared" si="12"/>
        <v>-1</v>
      </c>
      <c r="R265" s="28">
        <f t="shared" si="13"/>
        <v>2</v>
      </c>
      <c r="S265" s="28">
        <f t="shared" si="14"/>
        <v>-1</v>
      </c>
      <c r="T265" s="28">
        <f t="shared" si="15"/>
        <v>0</v>
      </c>
      <c r="U265" s="28">
        <f t="shared" si="16"/>
        <v>1</v>
      </c>
      <c r="V265" s="28">
        <f t="shared" si="17"/>
        <v>0</v>
      </c>
      <c r="W265" s="28">
        <f t="shared" si="18"/>
        <v>0</v>
      </c>
      <c r="X265" s="28">
        <f t="shared" si="19"/>
        <v>-1</v>
      </c>
      <c r="Y265" s="28">
        <f t="shared" si="20"/>
        <v>-1</v>
      </c>
    </row>
    <row r="266" spans="1:25" x14ac:dyDescent="0.25">
      <c r="A266" s="32">
        <v>45528.61103565972</v>
      </c>
      <c r="C266" s="28" t="s">
        <v>463</v>
      </c>
      <c r="D266" s="28" t="s">
        <v>472</v>
      </c>
      <c r="E266" s="28" t="s">
        <v>473</v>
      </c>
      <c r="F266" s="28" t="s">
        <v>466</v>
      </c>
      <c r="G266" s="28" t="s">
        <v>489</v>
      </c>
      <c r="H266" s="28" t="s">
        <v>499</v>
      </c>
      <c r="I266" s="28" t="s">
        <v>485</v>
      </c>
      <c r="J266" s="28" t="s">
        <v>497</v>
      </c>
      <c r="K266" s="28" t="s">
        <v>470</v>
      </c>
      <c r="L266" s="28" t="s">
        <v>494</v>
      </c>
      <c r="M266" s="28" t="s">
        <v>518</v>
      </c>
      <c r="N266" s="28" t="s">
        <v>516</v>
      </c>
      <c r="O266" s="28">
        <v>6</v>
      </c>
      <c r="P266" s="28">
        <f t="shared" si="11"/>
        <v>-1</v>
      </c>
      <c r="Q266" s="28">
        <f t="shared" si="12"/>
        <v>-1</v>
      </c>
      <c r="R266" s="28">
        <f t="shared" si="13"/>
        <v>2</v>
      </c>
      <c r="S266" s="28">
        <f t="shared" si="14"/>
        <v>-1</v>
      </c>
      <c r="T266" s="28">
        <f t="shared" si="15"/>
        <v>1</v>
      </c>
      <c r="U266" s="28">
        <f t="shared" si="16"/>
        <v>1</v>
      </c>
      <c r="V266" s="28">
        <f t="shared" si="17"/>
        <v>2</v>
      </c>
      <c r="W266" s="28">
        <f t="shared" si="18"/>
        <v>2</v>
      </c>
      <c r="X266" s="28">
        <f t="shared" si="19"/>
        <v>1</v>
      </c>
      <c r="Y266" s="28">
        <f t="shared" si="20"/>
        <v>2</v>
      </c>
    </row>
    <row r="267" spans="1:25" x14ac:dyDescent="0.25">
      <c r="A267" s="32">
        <v>45528.611527384259</v>
      </c>
      <c r="C267" s="28" t="s">
        <v>477</v>
      </c>
      <c r="D267" s="28" t="s">
        <v>472</v>
      </c>
      <c r="E267" s="28" t="s">
        <v>473</v>
      </c>
      <c r="F267" s="28" t="s">
        <v>474</v>
      </c>
      <c r="G267" s="28" t="s">
        <v>489</v>
      </c>
      <c r="H267" s="28" t="s">
        <v>490</v>
      </c>
      <c r="I267" s="28" t="s">
        <v>469</v>
      </c>
      <c r="J267" s="28" t="s">
        <v>495</v>
      </c>
      <c r="K267" s="28" t="s">
        <v>491</v>
      </c>
      <c r="L267" s="28" t="s">
        <v>483</v>
      </c>
      <c r="M267" s="28" t="s">
        <v>427</v>
      </c>
      <c r="N267" s="28" t="s">
        <v>516</v>
      </c>
      <c r="O267" s="28">
        <v>6</v>
      </c>
      <c r="P267" s="28">
        <f t="shared" si="11"/>
        <v>2</v>
      </c>
      <c r="Q267" s="28">
        <f t="shared" si="12"/>
        <v>-1</v>
      </c>
      <c r="R267" s="28">
        <f t="shared" si="13"/>
        <v>2</v>
      </c>
      <c r="S267" s="28">
        <f t="shared" si="14"/>
        <v>1</v>
      </c>
      <c r="T267" s="28">
        <f t="shared" si="15"/>
        <v>1</v>
      </c>
      <c r="U267" s="28">
        <f t="shared" si="16"/>
        <v>-1</v>
      </c>
      <c r="V267" s="28">
        <f t="shared" si="17"/>
        <v>1</v>
      </c>
      <c r="W267" s="28">
        <f t="shared" si="18"/>
        <v>1</v>
      </c>
      <c r="X267" s="28">
        <f t="shared" si="19"/>
        <v>0</v>
      </c>
      <c r="Y267" s="28">
        <f t="shared" si="20"/>
        <v>1</v>
      </c>
    </row>
    <row r="268" spans="1:25" x14ac:dyDescent="0.25">
      <c r="A268" s="32">
        <v>45528.623424641206</v>
      </c>
      <c r="C268" s="28" t="s">
        <v>463</v>
      </c>
      <c r="D268" s="28" t="s">
        <v>472</v>
      </c>
      <c r="E268" s="28" t="s">
        <v>465</v>
      </c>
      <c r="F268" s="28" t="s">
        <v>474</v>
      </c>
      <c r="G268" s="28" t="s">
        <v>489</v>
      </c>
      <c r="H268" s="28" t="s">
        <v>490</v>
      </c>
      <c r="I268" s="28" t="s">
        <v>476</v>
      </c>
      <c r="J268" s="28" t="s">
        <v>495</v>
      </c>
      <c r="K268" s="28" t="s">
        <v>470</v>
      </c>
      <c r="L268" s="28" t="s">
        <v>483</v>
      </c>
      <c r="M268" s="28" t="s">
        <v>429</v>
      </c>
      <c r="N268" s="28" t="s">
        <v>512</v>
      </c>
      <c r="O268" s="28">
        <v>0</v>
      </c>
      <c r="P268" s="28">
        <f t="shared" si="11"/>
        <v>-1</v>
      </c>
      <c r="Q268" s="28">
        <f t="shared" si="12"/>
        <v>-1</v>
      </c>
      <c r="R268" s="28">
        <f t="shared" si="13"/>
        <v>0</v>
      </c>
      <c r="S268" s="28">
        <f t="shared" si="14"/>
        <v>1</v>
      </c>
      <c r="T268" s="28">
        <f t="shared" si="15"/>
        <v>1</v>
      </c>
      <c r="U268" s="28">
        <f t="shared" si="16"/>
        <v>-1</v>
      </c>
      <c r="V268" s="28">
        <f t="shared" si="17"/>
        <v>0</v>
      </c>
      <c r="W268" s="28">
        <f t="shared" si="18"/>
        <v>0</v>
      </c>
      <c r="X268" s="28">
        <f t="shared" si="19"/>
        <v>1</v>
      </c>
      <c r="Y268" s="28">
        <f t="shared" si="20"/>
        <v>1</v>
      </c>
    </row>
    <row r="269" spans="1:25" x14ac:dyDescent="0.25">
      <c r="A269" s="32">
        <v>45528.776010081019</v>
      </c>
      <c r="C269" s="28" t="s">
        <v>477</v>
      </c>
      <c r="D269" s="28" t="s">
        <v>478</v>
      </c>
      <c r="E269" s="28" t="s">
        <v>474</v>
      </c>
      <c r="F269" s="28" t="s">
        <v>474</v>
      </c>
      <c r="G269" s="28" t="s">
        <v>489</v>
      </c>
      <c r="H269" s="28" t="s">
        <v>468</v>
      </c>
      <c r="I269" s="28" t="s">
        <v>481</v>
      </c>
      <c r="J269" s="28" t="s">
        <v>496</v>
      </c>
      <c r="K269" s="28" t="s">
        <v>491</v>
      </c>
      <c r="L269" s="28" t="s">
        <v>483</v>
      </c>
      <c r="M269" s="28" t="s">
        <v>430</v>
      </c>
      <c r="N269" s="28" t="s">
        <v>516</v>
      </c>
      <c r="O269" s="28">
        <v>3</v>
      </c>
      <c r="P269" s="28">
        <f t="shared" si="11"/>
        <v>2</v>
      </c>
      <c r="Q269" s="28">
        <f t="shared" si="12"/>
        <v>0</v>
      </c>
      <c r="R269" s="28">
        <f t="shared" si="13"/>
        <v>1</v>
      </c>
      <c r="S269" s="28">
        <f t="shared" si="14"/>
        <v>1</v>
      </c>
      <c r="T269" s="28">
        <f t="shared" si="15"/>
        <v>1</v>
      </c>
      <c r="U269" s="28">
        <f t="shared" si="16"/>
        <v>0</v>
      </c>
      <c r="V269" s="28">
        <f t="shared" si="17"/>
        <v>-1</v>
      </c>
      <c r="W269" s="28">
        <f t="shared" si="18"/>
        <v>-1</v>
      </c>
      <c r="X269" s="28">
        <f t="shared" si="19"/>
        <v>0</v>
      </c>
      <c r="Y269" s="28">
        <f t="shared" si="20"/>
        <v>1</v>
      </c>
    </row>
    <row r="270" spans="1:25" x14ac:dyDescent="0.25">
      <c r="A270" s="32">
        <v>45529.501111111109</v>
      </c>
      <c r="C270" s="28" t="s">
        <v>463</v>
      </c>
      <c r="D270" s="28" t="s">
        <v>472</v>
      </c>
      <c r="E270" s="28" t="s">
        <v>465</v>
      </c>
      <c r="F270" s="28" t="s">
        <v>466</v>
      </c>
      <c r="G270" s="28" t="s">
        <v>467</v>
      </c>
      <c r="H270" s="28" t="s">
        <v>490</v>
      </c>
      <c r="I270" s="28" t="s">
        <v>481</v>
      </c>
      <c r="J270" s="28" t="s">
        <v>496</v>
      </c>
      <c r="K270" s="28" t="s">
        <v>470</v>
      </c>
      <c r="L270" s="28" t="s">
        <v>483</v>
      </c>
      <c r="M270" s="28" t="s">
        <v>432</v>
      </c>
      <c r="N270" s="28" t="s">
        <v>516</v>
      </c>
      <c r="O270" s="28">
        <v>-6</v>
      </c>
      <c r="P270" s="28">
        <f t="shared" si="11"/>
        <v>-1</v>
      </c>
      <c r="Q270" s="28">
        <f t="shared" si="12"/>
        <v>-1</v>
      </c>
      <c r="R270" s="28">
        <f t="shared" si="13"/>
        <v>0</v>
      </c>
      <c r="S270" s="28">
        <f t="shared" si="14"/>
        <v>-1</v>
      </c>
      <c r="T270" s="28">
        <f t="shared" si="15"/>
        <v>-1</v>
      </c>
      <c r="U270" s="28">
        <f t="shared" si="16"/>
        <v>-1</v>
      </c>
      <c r="V270" s="28">
        <f t="shared" si="17"/>
        <v>-1</v>
      </c>
      <c r="W270" s="28">
        <f t="shared" si="18"/>
        <v>-1</v>
      </c>
      <c r="X270" s="28">
        <f t="shared" si="19"/>
        <v>1</v>
      </c>
      <c r="Y270" s="28">
        <f t="shared" si="20"/>
        <v>1</v>
      </c>
    </row>
    <row r="271" spans="1:25" x14ac:dyDescent="0.25">
      <c r="A271" s="32">
        <v>45529.695210810183</v>
      </c>
      <c r="C271" s="28" t="s">
        <v>487</v>
      </c>
      <c r="D271" s="28" t="s">
        <v>472</v>
      </c>
      <c r="E271" s="28" t="s">
        <v>474</v>
      </c>
      <c r="F271" s="28" t="s">
        <v>474</v>
      </c>
      <c r="G271" s="28" t="s">
        <v>475</v>
      </c>
      <c r="H271" s="28" t="s">
        <v>490</v>
      </c>
      <c r="I271" s="28" t="s">
        <v>485</v>
      </c>
      <c r="J271" s="28" t="s">
        <v>497</v>
      </c>
      <c r="K271" s="28" t="s">
        <v>470</v>
      </c>
      <c r="L271" s="28" t="s">
        <v>486</v>
      </c>
      <c r="M271" s="28" t="s">
        <v>431</v>
      </c>
      <c r="N271" s="28" t="s">
        <v>515</v>
      </c>
      <c r="O271" s="28">
        <v>6</v>
      </c>
      <c r="P271" s="28">
        <f t="shared" si="11"/>
        <v>1</v>
      </c>
      <c r="Q271" s="28">
        <f t="shared" si="12"/>
        <v>-1</v>
      </c>
      <c r="R271" s="28">
        <f t="shared" si="13"/>
        <v>1</v>
      </c>
      <c r="S271" s="28">
        <f t="shared" si="14"/>
        <v>1</v>
      </c>
      <c r="T271" s="28">
        <f t="shared" si="15"/>
        <v>0</v>
      </c>
      <c r="U271" s="28">
        <f t="shared" si="16"/>
        <v>-1</v>
      </c>
      <c r="V271" s="28">
        <f t="shared" si="17"/>
        <v>2</v>
      </c>
      <c r="W271" s="28">
        <f t="shared" si="18"/>
        <v>2</v>
      </c>
      <c r="X271" s="28">
        <f t="shared" si="19"/>
        <v>1</v>
      </c>
      <c r="Y271" s="28">
        <f t="shared" si="20"/>
        <v>-1</v>
      </c>
    </row>
    <row r="272" spans="1:25" x14ac:dyDescent="0.25">
      <c r="A272" s="32">
        <v>45529.737406643515</v>
      </c>
      <c r="C272" s="28" t="s">
        <v>463</v>
      </c>
      <c r="D272" s="28" t="s">
        <v>478</v>
      </c>
      <c r="E272" s="28" t="s">
        <v>465</v>
      </c>
      <c r="F272" s="28" t="s">
        <v>479</v>
      </c>
      <c r="G272" s="28" t="s">
        <v>475</v>
      </c>
      <c r="H272" s="28" t="s">
        <v>490</v>
      </c>
      <c r="I272" s="28" t="s">
        <v>481</v>
      </c>
      <c r="J272" s="28" t="s">
        <v>495</v>
      </c>
      <c r="K272" s="28" t="s">
        <v>491</v>
      </c>
      <c r="L272" s="28" t="s">
        <v>483</v>
      </c>
      <c r="M272" s="28" t="s">
        <v>433</v>
      </c>
      <c r="N272" s="28" t="s">
        <v>515</v>
      </c>
      <c r="O272" s="28">
        <v>-4</v>
      </c>
      <c r="P272" s="28">
        <f t="shared" si="11"/>
        <v>-1</v>
      </c>
      <c r="Q272" s="28">
        <f t="shared" si="12"/>
        <v>0</v>
      </c>
      <c r="R272" s="28">
        <f t="shared" si="13"/>
        <v>0</v>
      </c>
      <c r="S272" s="28">
        <f t="shared" si="14"/>
        <v>0</v>
      </c>
      <c r="T272" s="28">
        <f t="shared" si="15"/>
        <v>0</v>
      </c>
      <c r="U272" s="28">
        <f t="shared" si="16"/>
        <v>-1</v>
      </c>
      <c r="V272" s="28">
        <f t="shared" si="17"/>
        <v>-1</v>
      </c>
      <c r="W272" s="28">
        <f t="shared" si="18"/>
        <v>-1</v>
      </c>
      <c r="X272" s="28">
        <f t="shared" si="19"/>
        <v>0</v>
      </c>
      <c r="Y272" s="28">
        <f t="shared" si="20"/>
        <v>1</v>
      </c>
    </row>
    <row r="273" spans="1:25" x14ac:dyDescent="0.25">
      <c r="A273" s="32">
        <v>45530.652366469905</v>
      </c>
      <c r="C273" s="28" t="s">
        <v>487</v>
      </c>
      <c r="D273" s="28" t="s">
        <v>472</v>
      </c>
      <c r="E273" s="28" t="s">
        <v>474</v>
      </c>
      <c r="F273" s="28" t="s">
        <v>474</v>
      </c>
      <c r="G273" s="28" t="s">
        <v>480</v>
      </c>
      <c r="H273" s="28" t="s">
        <v>490</v>
      </c>
      <c r="I273" s="28" t="s">
        <v>481</v>
      </c>
      <c r="J273" s="28" t="s">
        <v>495</v>
      </c>
      <c r="K273" s="28" t="s">
        <v>470</v>
      </c>
      <c r="L273" s="28" t="s">
        <v>471</v>
      </c>
      <c r="M273" s="28" t="s">
        <v>434</v>
      </c>
      <c r="N273" s="28" t="s">
        <v>515</v>
      </c>
      <c r="O273" s="28">
        <v>2</v>
      </c>
      <c r="P273" s="28">
        <f t="shared" si="11"/>
        <v>1</v>
      </c>
      <c r="Q273" s="28">
        <f t="shared" si="12"/>
        <v>-1</v>
      </c>
      <c r="R273" s="28">
        <f t="shared" si="13"/>
        <v>1</v>
      </c>
      <c r="S273" s="28">
        <f t="shared" si="14"/>
        <v>1</v>
      </c>
      <c r="T273" s="28">
        <f t="shared" si="15"/>
        <v>2</v>
      </c>
      <c r="U273" s="28">
        <f t="shared" si="16"/>
        <v>-1</v>
      </c>
      <c r="V273" s="28">
        <f t="shared" si="17"/>
        <v>-1</v>
      </c>
      <c r="W273" s="28">
        <f t="shared" si="18"/>
        <v>-1</v>
      </c>
      <c r="X273" s="28">
        <f t="shared" si="19"/>
        <v>1</v>
      </c>
      <c r="Y273" s="28">
        <f t="shared" si="20"/>
        <v>0</v>
      </c>
    </row>
    <row r="274" spans="1:25" x14ac:dyDescent="0.25">
      <c r="A274" s="32">
        <v>45531.294235381945</v>
      </c>
      <c r="C274" s="28" t="s">
        <v>463</v>
      </c>
      <c r="D274" s="28" t="s">
        <v>478</v>
      </c>
      <c r="E274" s="28" t="s">
        <v>465</v>
      </c>
      <c r="F274" s="28" t="s">
        <v>466</v>
      </c>
      <c r="G274" s="28" t="s">
        <v>489</v>
      </c>
      <c r="H274" s="28" t="s">
        <v>490</v>
      </c>
      <c r="I274" s="28" t="s">
        <v>481</v>
      </c>
      <c r="J274" s="28" t="s">
        <v>495</v>
      </c>
      <c r="K274" s="28" t="s">
        <v>491</v>
      </c>
      <c r="L274" s="28" t="s">
        <v>483</v>
      </c>
      <c r="M274" s="28" t="s">
        <v>435</v>
      </c>
      <c r="N274" s="28" t="s">
        <v>515</v>
      </c>
      <c r="O274" s="28">
        <v>-4</v>
      </c>
      <c r="P274" s="28">
        <f t="shared" si="11"/>
        <v>-1</v>
      </c>
      <c r="Q274" s="28">
        <f t="shared" si="12"/>
        <v>0</v>
      </c>
      <c r="R274" s="28">
        <f t="shared" si="13"/>
        <v>0</v>
      </c>
      <c r="S274" s="28">
        <f t="shared" si="14"/>
        <v>-1</v>
      </c>
      <c r="T274" s="28">
        <f t="shared" si="15"/>
        <v>1</v>
      </c>
      <c r="U274" s="28">
        <f t="shared" si="16"/>
        <v>-1</v>
      </c>
      <c r="V274" s="28">
        <f t="shared" si="17"/>
        <v>-1</v>
      </c>
      <c r="W274" s="28">
        <f t="shared" si="18"/>
        <v>-1</v>
      </c>
      <c r="X274" s="28">
        <f t="shared" si="19"/>
        <v>0</v>
      </c>
      <c r="Y274" s="28">
        <f t="shared" si="20"/>
        <v>1</v>
      </c>
    </row>
    <row r="275" spans="1:25" x14ac:dyDescent="0.25">
      <c r="A275" s="32">
        <v>45531.359628090278</v>
      </c>
      <c r="C275" s="28" t="s">
        <v>477</v>
      </c>
      <c r="D275" s="28" t="s">
        <v>488</v>
      </c>
      <c r="E275" s="28" t="s">
        <v>473</v>
      </c>
      <c r="F275" s="28" t="s">
        <v>466</v>
      </c>
      <c r="G275" s="28" t="s">
        <v>475</v>
      </c>
      <c r="H275" s="28" t="s">
        <v>484</v>
      </c>
      <c r="I275" s="28" t="s">
        <v>476</v>
      </c>
      <c r="J275" s="28" t="s">
        <v>496</v>
      </c>
      <c r="K275" s="28" t="s">
        <v>491</v>
      </c>
      <c r="L275" s="28" t="s">
        <v>471</v>
      </c>
      <c r="M275" s="28" t="s">
        <v>436</v>
      </c>
      <c r="N275" s="28" t="s">
        <v>516</v>
      </c>
      <c r="O275" s="28">
        <v>6</v>
      </c>
      <c r="P275" s="28">
        <f t="shared" si="11"/>
        <v>2</v>
      </c>
      <c r="Q275" s="28">
        <f t="shared" si="12"/>
        <v>1</v>
      </c>
      <c r="R275" s="28">
        <f t="shared" si="13"/>
        <v>2</v>
      </c>
      <c r="S275" s="28">
        <f t="shared" si="14"/>
        <v>-1</v>
      </c>
      <c r="T275" s="28">
        <f t="shared" si="15"/>
        <v>0</v>
      </c>
      <c r="U275" s="28">
        <f t="shared" si="16"/>
        <v>2</v>
      </c>
      <c r="V275" s="28">
        <f t="shared" si="17"/>
        <v>0</v>
      </c>
      <c r="W275" s="28">
        <f t="shared" si="18"/>
        <v>0</v>
      </c>
      <c r="X275" s="28">
        <f t="shared" si="19"/>
        <v>0</v>
      </c>
      <c r="Y275" s="28">
        <f t="shared" si="20"/>
        <v>0</v>
      </c>
    </row>
    <row r="276" spans="1:25" x14ac:dyDescent="0.25">
      <c r="A276" s="32">
        <v>45531.362858171298</v>
      </c>
      <c r="C276" s="28" t="s">
        <v>477</v>
      </c>
      <c r="D276" s="28" t="s">
        <v>478</v>
      </c>
      <c r="E276" s="28" t="s">
        <v>465</v>
      </c>
      <c r="F276" s="28" t="s">
        <v>466</v>
      </c>
      <c r="G276" s="28" t="s">
        <v>489</v>
      </c>
      <c r="H276" s="28" t="s">
        <v>490</v>
      </c>
      <c r="I276" s="28" t="s">
        <v>481</v>
      </c>
      <c r="J276" s="28" t="s">
        <v>496</v>
      </c>
      <c r="K276" s="28" t="s">
        <v>491</v>
      </c>
      <c r="L276" s="28" t="s">
        <v>471</v>
      </c>
      <c r="M276" s="28" t="s">
        <v>437</v>
      </c>
      <c r="N276" s="28" t="s">
        <v>512</v>
      </c>
      <c r="O276" s="28">
        <v>-1</v>
      </c>
      <c r="P276" s="28">
        <f t="shared" si="11"/>
        <v>2</v>
      </c>
      <c r="Q276" s="28">
        <f t="shared" si="12"/>
        <v>0</v>
      </c>
      <c r="R276" s="28">
        <f t="shared" si="13"/>
        <v>0</v>
      </c>
      <c r="S276" s="28">
        <f t="shared" si="14"/>
        <v>-1</v>
      </c>
      <c r="T276" s="28">
        <f t="shared" si="15"/>
        <v>1</v>
      </c>
      <c r="U276" s="28">
        <f t="shared" si="16"/>
        <v>-1</v>
      </c>
      <c r="V276" s="28">
        <f t="shared" si="17"/>
        <v>-1</v>
      </c>
      <c r="W276" s="28">
        <f t="shared" si="18"/>
        <v>-1</v>
      </c>
      <c r="X276" s="28">
        <f t="shared" si="19"/>
        <v>0</v>
      </c>
      <c r="Y276" s="28">
        <f t="shared" si="20"/>
        <v>0</v>
      </c>
    </row>
    <row r="277" spans="1:25" x14ac:dyDescent="0.25">
      <c r="A277" s="32">
        <v>45531.373333067131</v>
      </c>
      <c r="C277" s="28" t="s">
        <v>463</v>
      </c>
      <c r="D277" s="28" t="s">
        <v>472</v>
      </c>
      <c r="E277" s="28" t="s">
        <v>465</v>
      </c>
      <c r="F277" s="28" t="s">
        <v>466</v>
      </c>
      <c r="G277" s="28" t="s">
        <v>489</v>
      </c>
      <c r="H277" s="28" t="s">
        <v>490</v>
      </c>
      <c r="I277" s="28" t="s">
        <v>481</v>
      </c>
      <c r="J277" s="28" t="s">
        <v>495</v>
      </c>
      <c r="K277" s="28" t="s">
        <v>491</v>
      </c>
      <c r="L277" s="28" t="s">
        <v>483</v>
      </c>
      <c r="M277" s="28" t="s">
        <v>439</v>
      </c>
      <c r="N277" s="28" t="s">
        <v>517</v>
      </c>
      <c r="O277" s="28">
        <v>-5</v>
      </c>
      <c r="P277" s="28">
        <f t="shared" si="11"/>
        <v>-1</v>
      </c>
      <c r="Q277" s="28">
        <f t="shared" si="12"/>
        <v>-1</v>
      </c>
      <c r="R277" s="28">
        <f t="shared" si="13"/>
        <v>0</v>
      </c>
      <c r="S277" s="28">
        <f t="shared" si="14"/>
        <v>-1</v>
      </c>
      <c r="T277" s="28">
        <f t="shared" si="15"/>
        <v>1</v>
      </c>
      <c r="U277" s="28">
        <f t="shared" si="16"/>
        <v>-1</v>
      </c>
      <c r="V277" s="28">
        <f t="shared" si="17"/>
        <v>-1</v>
      </c>
      <c r="W277" s="28">
        <f t="shared" si="18"/>
        <v>-1</v>
      </c>
      <c r="X277" s="28">
        <f t="shared" si="19"/>
        <v>0</v>
      </c>
      <c r="Y277" s="28">
        <f t="shared" si="20"/>
        <v>1</v>
      </c>
    </row>
    <row r="278" spans="1:25" x14ac:dyDescent="0.25">
      <c r="A278" s="32">
        <v>45531.375651574075</v>
      </c>
      <c r="C278" s="28" t="s">
        <v>477</v>
      </c>
      <c r="D278" s="28" t="s">
        <v>478</v>
      </c>
      <c r="E278" s="28" t="s">
        <v>465</v>
      </c>
      <c r="F278" s="28" t="s">
        <v>466</v>
      </c>
      <c r="G278" s="28" t="s">
        <v>480</v>
      </c>
      <c r="H278" s="28" t="s">
        <v>490</v>
      </c>
      <c r="I278" s="28" t="s">
        <v>469</v>
      </c>
      <c r="J278" s="28" t="s">
        <v>495</v>
      </c>
      <c r="K278" s="28" t="s">
        <v>470</v>
      </c>
      <c r="L278" s="28" t="s">
        <v>483</v>
      </c>
      <c r="M278" s="28" t="s">
        <v>438</v>
      </c>
      <c r="N278" s="28" t="s">
        <v>512</v>
      </c>
      <c r="O278" s="28">
        <v>5</v>
      </c>
      <c r="P278" s="28">
        <f t="shared" si="11"/>
        <v>2</v>
      </c>
      <c r="Q278" s="28">
        <f t="shared" si="12"/>
        <v>0</v>
      </c>
      <c r="R278" s="28">
        <f t="shared" si="13"/>
        <v>0</v>
      </c>
      <c r="S278" s="28">
        <f t="shared" si="14"/>
        <v>-1</v>
      </c>
      <c r="T278" s="28">
        <f t="shared" si="15"/>
        <v>2</v>
      </c>
      <c r="U278" s="28">
        <f t="shared" si="16"/>
        <v>-1</v>
      </c>
      <c r="V278" s="28">
        <f t="shared" si="17"/>
        <v>1</v>
      </c>
      <c r="W278" s="28">
        <f t="shared" si="18"/>
        <v>1</v>
      </c>
      <c r="X278" s="28">
        <f t="shared" si="19"/>
        <v>1</v>
      </c>
      <c r="Y278" s="28">
        <f t="shared" si="20"/>
        <v>1</v>
      </c>
    </row>
    <row r="279" spans="1:25" x14ac:dyDescent="0.25">
      <c r="A279" s="32">
        <v>45531.380101724542</v>
      </c>
      <c r="C279" s="28" t="s">
        <v>463</v>
      </c>
      <c r="D279" s="28" t="s">
        <v>478</v>
      </c>
      <c r="E279" s="28" t="s">
        <v>493</v>
      </c>
      <c r="F279" s="28" t="s">
        <v>474</v>
      </c>
      <c r="G279" s="28" t="s">
        <v>475</v>
      </c>
      <c r="H279" s="28" t="s">
        <v>468</v>
      </c>
      <c r="I279" s="28" t="s">
        <v>481</v>
      </c>
      <c r="J279" s="28" t="s">
        <v>497</v>
      </c>
      <c r="K279" s="28" t="s">
        <v>508</v>
      </c>
      <c r="L279" s="28" t="s">
        <v>486</v>
      </c>
      <c r="M279" s="28" t="s">
        <v>440</v>
      </c>
      <c r="N279" s="28" t="s">
        <v>517</v>
      </c>
      <c r="O279" s="28">
        <v>-1</v>
      </c>
      <c r="P279" s="28">
        <f t="shared" si="11"/>
        <v>-1</v>
      </c>
      <c r="Q279" s="28">
        <f t="shared" si="12"/>
        <v>0</v>
      </c>
      <c r="R279" s="28">
        <f t="shared" si="13"/>
        <v>-1</v>
      </c>
      <c r="S279" s="28">
        <f t="shared" si="14"/>
        <v>1</v>
      </c>
      <c r="T279" s="28">
        <f t="shared" si="15"/>
        <v>0</v>
      </c>
      <c r="U279" s="28">
        <f t="shared" si="16"/>
        <v>0</v>
      </c>
      <c r="V279" s="28">
        <f t="shared" si="17"/>
        <v>-1</v>
      </c>
      <c r="W279" s="28">
        <f t="shared" si="18"/>
        <v>-1</v>
      </c>
      <c r="X279" s="28">
        <f t="shared" si="19"/>
        <v>2</v>
      </c>
      <c r="Y279" s="28">
        <f t="shared" si="20"/>
        <v>-1</v>
      </c>
    </row>
    <row r="280" spans="1:25" x14ac:dyDescent="0.25">
      <c r="A280" s="32">
        <v>45531.391953773149</v>
      </c>
      <c r="C280" s="28" t="s">
        <v>487</v>
      </c>
      <c r="D280" s="28" t="s">
        <v>472</v>
      </c>
      <c r="E280" s="28" t="s">
        <v>473</v>
      </c>
      <c r="F280" s="28" t="s">
        <v>466</v>
      </c>
      <c r="G280" s="28" t="s">
        <v>489</v>
      </c>
      <c r="H280" s="28" t="s">
        <v>490</v>
      </c>
      <c r="I280" s="28" t="s">
        <v>481</v>
      </c>
      <c r="J280" s="28" t="s">
        <v>495</v>
      </c>
      <c r="K280" s="28" t="s">
        <v>470</v>
      </c>
      <c r="L280" s="28" t="s">
        <v>483</v>
      </c>
      <c r="M280" s="28" t="s">
        <v>519</v>
      </c>
      <c r="N280" s="28" t="s">
        <v>517</v>
      </c>
      <c r="O280" s="28">
        <v>0</v>
      </c>
      <c r="P280" s="28">
        <f t="shared" si="11"/>
        <v>1</v>
      </c>
      <c r="Q280" s="28">
        <f t="shared" si="12"/>
        <v>-1</v>
      </c>
      <c r="R280" s="28">
        <f t="shared" si="13"/>
        <v>2</v>
      </c>
      <c r="S280" s="28">
        <f t="shared" si="14"/>
        <v>-1</v>
      </c>
      <c r="T280" s="28">
        <f t="shared" si="15"/>
        <v>1</v>
      </c>
      <c r="U280" s="28">
        <f t="shared" si="16"/>
        <v>-1</v>
      </c>
      <c r="V280" s="28">
        <f t="shared" si="17"/>
        <v>-1</v>
      </c>
      <c r="W280" s="28">
        <f t="shared" si="18"/>
        <v>-1</v>
      </c>
      <c r="X280" s="28">
        <f t="shared" si="19"/>
        <v>1</v>
      </c>
      <c r="Y280" s="28">
        <f t="shared" si="20"/>
        <v>1</v>
      </c>
    </row>
    <row r="281" spans="1:25" x14ac:dyDescent="0.25">
      <c r="A281" s="32">
        <v>45531.426512210644</v>
      </c>
      <c r="C281" s="28" t="s">
        <v>463</v>
      </c>
      <c r="D281" s="28" t="s">
        <v>478</v>
      </c>
      <c r="E281" s="28" t="s">
        <v>465</v>
      </c>
      <c r="F281" s="28" t="s">
        <v>466</v>
      </c>
      <c r="G281" s="28" t="s">
        <v>489</v>
      </c>
      <c r="H281" s="28" t="s">
        <v>490</v>
      </c>
      <c r="I281" s="28" t="s">
        <v>469</v>
      </c>
      <c r="J281" s="28" t="s">
        <v>496</v>
      </c>
      <c r="K281" s="28" t="s">
        <v>491</v>
      </c>
      <c r="L281" s="28" t="s">
        <v>471</v>
      </c>
      <c r="M281" s="28" t="s">
        <v>444</v>
      </c>
      <c r="N281" s="28" t="s">
        <v>512</v>
      </c>
      <c r="O281" s="28">
        <v>0</v>
      </c>
      <c r="P281" s="28">
        <f t="shared" si="11"/>
        <v>-1</v>
      </c>
      <c r="Q281" s="28">
        <f t="shared" si="12"/>
        <v>0</v>
      </c>
      <c r="R281" s="28">
        <f t="shared" si="13"/>
        <v>0</v>
      </c>
      <c r="S281" s="28">
        <f t="shared" si="14"/>
        <v>-1</v>
      </c>
      <c r="T281" s="28">
        <f t="shared" si="15"/>
        <v>1</v>
      </c>
      <c r="U281" s="28">
        <f t="shared" si="16"/>
        <v>-1</v>
      </c>
      <c r="V281" s="28">
        <f t="shared" si="17"/>
        <v>1</v>
      </c>
      <c r="W281" s="28">
        <f t="shared" si="18"/>
        <v>1</v>
      </c>
      <c r="X281" s="28">
        <f t="shared" si="19"/>
        <v>0</v>
      </c>
      <c r="Y281" s="28">
        <f t="shared" si="20"/>
        <v>0</v>
      </c>
    </row>
    <row r="282" spans="1:25" x14ac:dyDescent="0.25">
      <c r="A282" s="32">
        <v>45531.42800054398</v>
      </c>
      <c r="C282" s="28" t="s">
        <v>477</v>
      </c>
      <c r="D282" s="28" t="s">
        <v>472</v>
      </c>
      <c r="E282" s="28" t="s">
        <v>473</v>
      </c>
      <c r="F282" s="28" t="s">
        <v>466</v>
      </c>
      <c r="G282" s="28" t="s">
        <v>475</v>
      </c>
      <c r="H282" s="28" t="s">
        <v>490</v>
      </c>
      <c r="I282" s="28" t="s">
        <v>481</v>
      </c>
      <c r="J282" s="28" t="s">
        <v>495</v>
      </c>
      <c r="K282" s="28" t="s">
        <v>470</v>
      </c>
      <c r="L282" s="28" t="s">
        <v>486</v>
      </c>
      <c r="M282" s="28" t="s">
        <v>443</v>
      </c>
      <c r="N282" s="28" t="s">
        <v>514</v>
      </c>
      <c r="O282" s="28">
        <v>0</v>
      </c>
      <c r="P282" s="28">
        <f t="shared" si="11"/>
        <v>2</v>
      </c>
      <c r="Q282" s="28">
        <f t="shared" si="12"/>
        <v>-1</v>
      </c>
      <c r="R282" s="28">
        <f t="shared" si="13"/>
        <v>2</v>
      </c>
      <c r="S282" s="28">
        <f t="shared" si="14"/>
        <v>-1</v>
      </c>
      <c r="T282" s="28">
        <f t="shared" si="15"/>
        <v>0</v>
      </c>
      <c r="U282" s="28">
        <f t="shared" si="16"/>
        <v>-1</v>
      </c>
      <c r="V282" s="28">
        <f t="shared" si="17"/>
        <v>-1</v>
      </c>
      <c r="W282" s="28">
        <f t="shared" si="18"/>
        <v>-1</v>
      </c>
      <c r="X282" s="28">
        <f t="shared" si="19"/>
        <v>1</v>
      </c>
      <c r="Y282" s="28">
        <f t="shared" si="20"/>
        <v>-1</v>
      </c>
    </row>
    <row r="283" spans="1:25" x14ac:dyDescent="0.25">
      <c r="A283" s="32">
        <v>45531.47008219907</v>
      </c>
      <c r="C283" s="28" t="s">
        <v>463</v>
      </c>
      <c r="D283" s="28" t="s">
        <v>472</v>
      </c>
      <c r="E283" s="28" t="s">
        <v>465</v>
      </c>
      <c r="F283" s="28" t="s">
        <v>466</v>
      </c>
      <c r="G283" s="28" t="s">
        <v>475</v>
      </c>
      <c r="H283" s="28" t="s">
        <v>468</v>
      </c>
      <c r="I283" s="28" t="s">
        <v>476</v>
      </c>
      <c r="J283" s="28" t="s">
        <v>497</v>
      </c>
      <c r="K283" s="28" t="s">
        <v>482</v>
      </c>
      <c r="L283" s="28" t="s">
        <v>471</v>
      </c>
      <c r="M283" s="28" t="s">
        <v>520</v>
      </c>
      <c r="N283" s="28" t="s">
        <v>512</v>
      </c>
      <c r="O283" s="28">
        <v>-4</v>
      </c>
      <c r="P283" s="28">
        <f t="shared" si="11"/>
        <v>-1</v>
      </c>
      <c r="Q283" s="28">
        <f t="shared" si="12"/>
        <v>-1</v>
      </c>
      <c r="R283" s="28">
        <f t="shared" si="13"/>
        <v>0</v>
      </c>
      <c r="S283" s="28">
        <f t="shared" si="14"/>
        <v>-1</v>
      </c>
      <c r="T283" s="28">
        <f t="shared" si="15"/>
        <v>0</v>
      </c>
      <c r="U283" s="28">
        <f t="shared" si="16"/>
        <v>0</v>
      </c>
      <c r="V283" s="28">
        <f t="shared" si="17"/>
        <v>0</v>
      </c>
      <c r="W283" s="28">
        <f t="shared" si="18"/>
        <v>0</v>
      </c>
      <c r="X283" s="28">
        <f t="shared" si="19"/>
        <v>-1</v>
      </c>
      <c r="Y283" s="28">
        <f t="shared" si="20"/>
        <v>0</v>
      </c>
    </row>
    <row r="284" spans="1:25" x14ac:dyDescent="0.25">
      <c r="O284" s="28" t="str">
        <v/>
      </c>
      <c r="P284" s="28"/>
      <c r="Q284" s="28"/>
      <c r="R284" s="28"/>
      <c r="S284" s="28"/>
      <c r="T284" s="28"/>
      <c r="U284" s="28"/>
      <c r="V284" s="28"/>
      <c r="X284" s="28"/>
      <c r="Y284" s="28"/>
    </row>
    <row r="285" spans="1:25" x14ac:dyDescent="0.25">
      <c r="O285" s="28" t="str">
        <v/>
      </c>
      <c r="P285" s="28"/>
      <c r="Q285" s="28"/>
      <c r="R285" s="28"/>
      <c r="S285" s="28"/>
      <c r="T285" s="28"/>
      <c r="U285" s="28"/>
      <c r="V285" s="28"/>
      <c r="X285" s="28"/>
      <c r="Y285" s="28"/>
    </row>
    <row r="286" spans="1:25" x14ac:dyDescent="0.25">
      <c r="O286" s="28" t="str">
        <v/>
      </c>
      <c r="P286" s="28"/>
      <c r="Q286" s="28"/>
      <c r="R286" s="28"/>
      <c r="S286" s="28"/>
      <c r="T286" s="28"/>
      <c r="U286" s="28"/>
      <c r="V286" s="28"/>
      <c r="X286" s="28"/>
      <c r="Y286" s="28"/>
    </row>
    <row r="287" spans="1:25" x14ac:dyDescent="0.25">
      <c r="O287" s="28" t="str">
        <v/>
      </c>
      <c r="P287" s="28"/>
      <c r="Q287" s="28"/>
      <c r="R287" s="28"/>
      <c r="S287" s="28"/>
      <c r="T287" s="28"/>
      <c r="U287" s="28"/>
      <c r="V287" s="28"/>
      <c r="X287" s="28"/>
      <c r="Y287" s="28"/>
    </row>
    <row r="288" spans="1:25" x14ac:dyDescent="0.25">
      <c r="O288" s="28" t="str">
        <v/>
      </c>
      <c r="P288" s="28"/>
      <c r="Q288" s="28"/>
      <c r="R288" s="28"/>
      <c r="S288" s="28"/>
      <c r="T288" s="28"/>
      <c r="U288" s="28"/>
      <c r="V288" s="28"/>
      <c r="X288" s="28"/>
      <c r="Y288" s="28"/>
    </row>
    <row r="289" spans="15:25" x14ac:dyDescent="0.25">
      <c r="O289" s="28" t="str">
        <v/>
      </c>
      <c r="P289" s="28"/>
      <c r="Q289" s="28"/>
      <c r="R289" s="28"/>
      <c r="S289" s="28"/>
      <c r="T289" s="28"/>
      <c r="U289" s="28"/>
      <c r="V289" s="28"/>
      <c r="X289" s="28"/>
      <c r="Y289" s="28"/>
    </row>
    <row r="290" spans="15:25" x14ac:dyDescent="0.25">
      <c r="O290" s="28" t="str">
        <v/>
      </c>
      <c r="P290" s="28"/>
      <c r="Q290" s="28"/>
      <c r="R290" s="28"/>
      <c r="S290" s="28"/>
      <c r="T290" s="28"/>
      <c r="U290" s="28"/>
      <c r="V290" s="28"/>
      <c r="X290" s="28"/>
      <c r="Y290" s="28"/>
    </row>
    <row r="291" spans="15:25" x14ac:dyDescent="0.25">
      <c r="O291" s="28" t="str">
        <v/>
      </c>
      <c r="P291" s="28"/>
      <c r="Q291" s="28"/>
      <c r="R291" s="28"/>
      <c r="S291" s="28"/>
      <c r="T291" s="28"/>
      <c r="U291" s="28"/>
      <c r="V291" s="28"/>
      <c r="X291" s="28"/>
      <c r="Y291" s="28"/>
    </row>
    <row r="292" spans="15:25" x14ac:dyDescent="0.25">
      <c r="O292" s="28" t="str">
        <v/>
      </c>
      <c r="P292" s="28"/>
      <c r="Q292" s="28"/>
      <c r="R292" s="28"/>
      <c r="S292" s="28"/>
      <c r="T292" s="28"/>
      <c r="U292" s="28"/>
      <c r="V292" s="28"/>
      <c r="X292" s="28"/>
      <c r="Y292" s="28"/>
    </row>
    <row r="293" spans="15:25" x14ac:dyDescent="0.25">
      <c r="O293" s="28" t="str">
        <v/>
      </c>
      <c r="P293" s="28"/>
      <c r="Q293" s="28"/>
      <c r="R293" s="28"/>
      <c r="S293" s="28"/>
      <c r="T293" s="28"/>
      <c r="U293" s="28"/>
      <c r="V293" s="28"/>
      <c r="X293" s="28"/>
      <c r="Y293" s="28"/>
    </row>
    <row r="294" spans="15:25" x14ac:dyDescent="0.25">
      <c r="O294" s="28" t="str">
        <v/>
      </c>
      <c r="P294" s="28"/>
      <c r="Q294" s="28"/>
      <c r="R294" s="28"/>
      <c r="S294" s="28"/>
      <c r="T294" s="28"/>
      <c r="U294" s="28"/>
      <c r="V294" s="28"/>
      <c r="X294" s="28"/>
      <c r="Y294" s="28"/>
    </row>
    <row r="295" spans="15:25" x14ac:dyDescent="0.25">
      <c r="O295" s="28" t="str">
        <v/>
      </c>
      <c r="P295" s="28"/>
      <c r="Q295" s="28"/>
      <c r="R295" s="28"/>
      <c r="S295" s="28"/>
      <c r="T295" s="28"/>
      <c r="U295" s="28"/>
      <c r="V295" s="28"/>
      <c r="X295" s="28"/>
      <c r="Y295" s="28"/>
    </row>
    <row r="296" spans="15:25" x14ac:dyDescent="0.25">
      <c r="O296" s="28" t="str">
        <v/>
      </c>
      <c r="P296" s="28"/>
      <c r="Q296" s="28"/>
      <c r="R296" s="28"/>
      <c r="S296" s="28"/>
      <c r="T296" s="28"/>
      <c r="U296" s="28"/>
      <c r="V296" s="28"/>
      <c r="X296" s="28"/>
      <c r="Y296" s="28"/>
    </row>
    <row r="297" spans="15:25" x14ac:dyDescent="0.25">
      <c r="O297" s="28" t="str">
        <v/>
      </c>
      <c r="P297" s="28"/>
      <c r="Q297" s="28"/>
      <c r="R297" s="28"/>
      <c r="S297" s="28"/>
      <c r="T297" s="28"/>
      <c r="U297" s="28"/>
      <c r="V297" s="28"/>
      <c r="X297" s="28"/>
      <c r="Y297" s="28"/>
    </row>
    <row r="298" spans="15:25" x14ac:dyDescent="0.25">
      <c r="O298" s="28" t="str">
        <v/>
      </c>
      <c r="P298" s="28"/>
      <c r="Q298" s="28"/>
      <c r="R298" s="28"/>
      <c r="S298" s="28"/>
      <c r="T298" s="28"/>
      <c r="U298" s="28"/>
      <c r="V298" s="28"/>
      <c r="X298" s="28"/>
      <c r="Y298" s="28"/>
    </row>
    <row r="299" spans="15:25" x14ac:dyDescent="0.25">
      <c r="O299" s="28" t="str">
        <v/>
      </c>
      <c r="P299" s="28"/>
      <c r="Q299" s="28"/>
      <c r="R299" s="28"/>
      <c r="S299" s="28"/>
      <c r="T299" s="28"/>
      <c r="U299" s="28"/>
      <c r="V299" s="28"/>
      <c r="X299" s="28"/>
      <c r="Y299" s="28"/>
    </row>
    <row r="300" spans="15:25" x14ac:dyDescent="0.25">
      <c r="O300" s="28" t="str">
        <v/>
      </c>
      <c r="P300" s="28"/>
      <c r="Q300" s="28"/>
      <c r="R300" s="28"/>
      <c r="S300" s="28"/>
      <c r="T300" s="28"/>
      <c r="U300" s="28"/>
      <c r="V300" s="28"/>
      <c r="X300" s="28"/>
      <c r="Y300" s="28"/>
    </row>
    <row r="301" spans="15:25" x14ac:dyDescent="0.25">
      <c r="O301" s="28" t="str">
        <v/>
      </c>
      <c r="P301" s="28"/>
      <c r="Q301" s="28"/>
      <c r="R301" s="28"/>
      <c r="S301" s="28"/>
      <c r="T301" s="28"/>
      <c r="U301" s="28"/>
      <c r="V301" s="28"/>
      <c r="X301" s="28"/>
      <c r="Y301" s="28"/>
    </row>
    <row r="302" spans="15:25" x14ac:dyDescent="0.25">
      <c r="O302" s="28" t="str">
        <v/>
      </c>
      <c r="P302" s="28"/>
      <c r="Q302" s="28"/>
      <c r="R302" s="28"/>
      <c r="S302" s="28"/>
      <c r="T302" s="28"/>
      <c r="U302" s="28"/>
      <c r="V302" s="28"/>
      <c r="X302" s="28"/>
      <c r="Y302" s="28"/>
    </row>
    <row r="303" spans="15:25" x14ac:dyDescent="0.25">
      <c r="O303" s="28" t="str">
        <v/>
      </c>
      <c r="P303" s="28"/>
      <c r="Q303" s="28"/>
      <c r="R303" s="28"/>
      <c r="S303" s="28"/>
      <c r="T303" s="28"/>
      <c r="U303" s="28"/>
      <c r="V303" s="28"/>
      <c r="X303" s="28"/>
      <c r="Y303" s="28"/>
    </row>
    <row r="304" spans="15:25" x14ac:dyDescent="0.25">
      <c r="O304" s="28" t="str">
        <v/>
      </c>
      <c r="P304" s="28"/>
      <c r="Q304" s="28"/>
      <c r="R304" s="28"/>
      <c r="S304" s="28"/>
      <c r="T304" s="28"/>
      <c r="U304" s="28"/>
      <c r="V304" s="28"/>
      <c r="X304" s="28"/>
      <c r="Y304" s="28"/>
    </row>
    <row r="305" spans="15:25" x14ac:dyDescent="0.25">
      <c r="O305" s="28" t="str">
        <v/>
      </c>
      <c r="P305" s="28"/>
      <c r="Q305" s="28"/>
      <c r="R305" s="28"/>
      <c r="S305" s="28"/>
      <c r="T305" s="28"/>
      <c r="U305" s="28"/>
      <c r="V305" s="28"/>
      <c r="X305" s="28"/>
      <c r="Y305" s="28"/>
    </row>
    <row r="306" spans="15:25" x14ac:dyDescent="0.25">
      <c r="O306" s="28" t="str">
        <v/>
      </c>
      <c r="P306" s="28"/>
      <c r="Q306" s="28"/>
      <c r="R306" s="28"/>
      <c r="S306" s="28"/>
      <c r="T306" s="28"/>
      <c r="U306" s="28"/>
      <c r="V306" s="28"/>
      <c r="X306" s="28"/>
      <c r="Y306" s="28"/>
    </row>
    <row r="307" spans="15:25" x14ac:dyDescent="0.25">
      <c r="O307" s="28" t="str">
        <v/>
      </c>
      <c r="P307" s="28"/>
      <c r="Q307" s="28"/>
      <c r="R307" s="28"/>
      <c r="S307" s="28"/>
      <c r="T307" s="28"/>
      <c r="U307" s="28"/>
      <c r="V307" s="28"/>
      <c r="X307" s="28"/>
      <c r="Y307" s="28"/>
    </row>
    <row r="308" spans="15:25" x14ac:dyDescent="0.25">
      <c r="O308" s="28" t="str">
        <v/>
      </c>
      <c r="P308" s="28"/>
      <c r="Q308" s="28"/>
      <c r="R308" s="28"/>
      <c r="S308" s="28"/>
      <c r="T308" s="28"/>
      <c r="U308" s="28"/>
      <c r="V308" s="28"/>
      <c r="X308" s="28"/>
      <c r="Y308" s="28"/>
    </row>
    <row r="309" spans="15:25" x14ac:dyDescent="0.25">
      <c r="O309" s="28" t="str">
        <v/>
      </c>
      <c r="P309" s="28"/>
      <c r="Q309" s="28"/>
      <c r="R309" s="28"/>
      <c r="S309" s="28"/>
      <c r="T309" s="28"/>
      <c r="U309" s="28"/>
      <c r="V309" s="28"/>
      <c r="X309" s="28"/>
      <c r="Y309" s="28"/>
    </row>
    <row r="310" spans="15:25" x14ac:dyDescent="0.25">
      <c r="O310" s="28" t="str">
        <v/>
      </c>
      <c r="P310" s="28"/>
      <c r="Q310" s="28"/>
      <c r="R310" s="28"/>
      <c r="S310" s="28"/>
      <c r="T310" s="28"/>
      <c r="U310" s="28"/>
      <c r="V310" s="28"/>
      <c r="X310" s="28"/>
      <c r="Y310" s="28"/>
    </row>
    <row r="311" spans="15:25" x14ac:dyDescent="0.25">
      <c r="O311" s="28" t="str">
        <v/>
      </c>
      <c r="P311" s="28"/>
      <c r="Q311" s="28"/>
      <c r="R311" s="28"/>
      <c r="S311" s="28"/>
      <c r="T311" s="28"/>
      <c r="U311" s="28"/>
      <c r="V311" s="28"/>
      <c r="X311" s="28"/>
      <c r="Y311" s="28"/>
    </row>
    <row r="312" spans="15:25" x14ac:dyDescent="0.25">
      <c r="O312" s="28" t="str">
        <v/>
      </c>
      <c r="P312" s="28"/>
      <c r="Q312" s="28"/>
      <c r="R312" s="28"/>
      <c r="S312" s="28"/>
      <c r="T312" s="28"/>
      <c r="U312" s="28"/>
      <c r="V312" s="28"/>
      <c r="X312" s="28"/>
      <c r="Y312" s="28"/>
    </row>
    <row r="313" spans="15:25" x14ac:dyDescent="0.25">
      <c r="O313" s="28" t="str">
        <v/>
      </c>
      <c r="P313" s="28"/>
      <c r="Q313" s="28"/>
      <c r="R313" s="28"/>
      <c r="S313" s="28"/>
      <c r="T313" s="28"/>
      <c r="U313" s="28"/>
      <c r="V313" s="28"/>
      <c r="X313" s="28"/>
      <c r="Y313" s="28"/>
    </row>
    <row r="314" spans="15:25" x14ac:dyDescent="0.25">
      <c r="O314" s="28" t="str">
        <v/>
      </c>
      <c r="P314" s="28"/>
      <c r="Q314" s="28"/>
      <c r="R314" s="28"/>
      <c r="S314" s="28"/>
      <c r="T314" s="28"/>
      <c r="U314" s="28"/>
      <c r="V314" s="28"/>
      <c r="X314" s="28"/>
      <c r="Y314" s="28"/>
    </row>
    <row r="315" spans="15:25" x14ac:dyDescent="0.25">
      <c r="O315" s="28" t="str">
        <v/>
      </c>
      <c r="P315" s="28"/>
      <c r="Q315" s="28"/>
      <c r="R315" s="28"/>
      <c r="S315" s="28"/>
      <c r="T315" s="28"/>
      <c r="U315" s="28"/>
      <c r="V315" s="28"/>
      <c r="X315" s="28"/>
      <c r="Y315" s="28"/>
    </row>
    <row r="316" spans="15:25" x14ac:dyDescent="0.25">
      <c r="O316" s="28" t="str">
        <v/>
      </c>
      <c r="P316" s="28"/>
      <c r="Q316" s="28"/>
      <c r="R316" s="28"/>
      <c r="S316" s="28"/>
      <c r="T316" s="28"/>
      <c r="U316" s="28"/>
      <c r="V316" s="28"/>
      <c r="X316" s="28"/>
      <c r="Y316" s="28"/>
    </row>
    <row r="317" spans="15:25" x14ac:dyDescent="0.25">
      <c r="O317" s="28" t="str">
        <v/>
      </c>
      <c r="P317" s="28"/>
      <c r="Q317" s="28"/>
      <c r="R317" s="28"/>
      <c r="S317" s="28"/>
      <c r="T317" s="28"/>
      <c r="U317" s="28"/>
      <c r="V317" s="28"/>
      <c r="X317" s="28"/>
      <c r="Y317" s="28"/>
    </row>
    <row r="318" spans="15:25" x14ac:dyDescent="0.25">
      <c r="O318" s="28" t="str">
        <v/>
      </c>
      <c r="P318" s="28"/>
      <c r="Q318" s="28"/>
      <c r="R318" s="28"/>
      <c r="S318" s="28"/>
      <c r="T318" s="28"/>
      <c r="U318" s="28"/>
      <c r="V318" s="28"/>
      <c r="X318" s="28"/>
      <c r="Y318" s="28"/>
    </row>
    <row r="319" spans="15:25" x14ac:dyDescent="0.25">
      <c r="O319" s="28" t="str">
        <v/>
      </c>
      <c r="P319" s="28"/>
      <c r="Q319" s="28"/>
      <c r="R319" s="28"/>
      <c r="S319" s="28"/>
      <c r="T319" s="28"/>
      <c r="U319" s="28"/>
      <c r="V319" s="28"/>
      <c r="X319" s="28"/>
      <c r="Y319" s="28"/>
    </row>
    <row r="320" spans="15:25" x14ac:dyDescent="0.25">
      <c r="O320" s="28" t="str">
        <v/>
      </c>
      <c r="P320" s="28"/>
      <c r="Q320" s="28"/>
      <c r="R320" s="28"/>
      <c r="S320" s="28"/>
      <c r="T320" s="28"/>
      <c r="U320" s="28"/>
      <c r="V320" s="28"/>
      <c r="X320" s="28"/>
      <c r="Y320" s="28"/>
    </row>
    <row r="321" spans="15:25" x14ac:dyDescent="0.25">
      <c r="O321" s="28" t="str">
        <v/>
      </c>
      <c r="P321" s="28"/>
      <c r="Q321" s="28"/>
      <c r="R321" s="28"/>
      <c r="S321" s="28"/>
      <c r="T321" s="28"/>
      <c r="U321" s="28"/>
      <c r="V321" s="28"/>
      <c r="X321" s="28"/>
      <c r="Y321" s="28"/>
    </row>
    <row r="322" spans="15:25" x14ac:dyDescent="0.25">
      <c r="O322" s="28" t="str">
        <v/>
      </c>
      <c r="P322" s="28"/>
      <c r="Q322" s="28"/>
      <c r="R322" s="28"/>
      <c r="S322" s="28"/>
      <c r="T322" s="28"/>
      <c r="U322" s="28"/>
      <c r="V322" s="28"/>
      <c r="X322" s="28"/>
      <c r="Y322" s="28"/>
    </row>
    <row r="323" spans="15:25" x14ac:dyDescent="0.25">
      <c r="O323" s="28" t="str">
        <v/>
      </c>
      <c r="P323" s="28"/>
      <c r="Q323" s="28"/>
      <c r="R323" s="28"/>
      <c r="S323" s="28"/>
      <c r="T323" s="28"/>
      <c r="U323" s="28"/>
      <c r="V323" s="28"/>
      <c r="X323" s="28"/>
      <c r="Y323" s="28"/>
    </row>
    <row r="324" spans="15:25" x14ac:dyDescent="0.25">
      <c r="O324" s="28" t="str">
        <v/>
      </c>
      <c r="P324" s="28"/>
      <c r="Q324" s="28"/>
      <c r="R324" s="28"/>
      <c r="S324" s="28"/>
      <c r="T324" s="28"/>
      <c r="U324" s="28"/>
      <c r="V324" s="28"/>
      <c r="X324" s="28"/>
      <c r="Y324" s="28"/>
    </row>
    <row r="325" spans="15:25" x14ac:dyDescent="0.25">
      <c r="O325" s="28" t="str">
        <v/>
      </c>
      <c r="P325" s="28"/>
      <c r="Q325" s="28"/>
      <c r="R325" s="28"/>
      <c r="S325" s="28"/>
      <c r="T325" s="28"/>
      <c r="U325" s="28"/>
      <c r="V325" s="28"/>
      <c r="X325" s="28"/>
      <c r="Y325" s="28"/>
    </row>
    <row r="326" spans="15:25" x14ac:dyDescent="0.25">
      <c r="O326" s="28" t="str">
        <v/>
      </c>
      <c r="P326" s="28"/>
      <c r="Q326" s="28"/>
      <c r="R326" s="28"/>
      <c r="S326" s="28"/>
      <c r="T326" s="28"/>
      <c r="U326" s="28"/>
      <c r="V326" s="28"/>
      <c r="X326" s="28"/>
      <c r="Y326" s="28"/>
    </row>
    <row r="327" spans="15:25" x14ac:dyDescent="0.25">
      <c r="O327" s="28" t="str">
        <v/>
      </c>
      <c r="P327" s="28"/>
      <c r="Q327" s="28"/>
      <c r="R327" s="28"/>
      <c r="S327" s="28"/>
      <c r="T327" s="28"/>
      <c r="U327" s="28"/>
      <c r="V327" s="28"/>
      <c r="X327" s="28"/>
      <c r="Y327" s="28"/>
    </row>
    <row r="328" spans="15:25" x14ac:dyDescent="0.25">
      <c r="O328" s="28" t="str">
        <v/>
      </c>
      <c r="P328" s="28"/>
      <c r="Q328" s="28"/>
      <c r="R328" s="28"/>
      <c r="S328" s="28"/>
      <c r="T328" s="28"/>
      <c r="U328" s="28"/>
      <c r="V328" s="28"/>
      <c r="X328" s="28"/>
      <c r="Y328" s="28"/>
    </row>
    <row r="329" spans="15:25" x14ac:dyDescent="0.25">
      <c r="O329" s="28" t="str">
        <v/>
      </c>
      <c r="P329" s="28"/>
      <c r="Q329" s="28"/>
      <c r="R329" s="28"/>
      <c r="S329" s="28"/>
      <c r="T329" s="28"/>
      <c r="U329" s="28"/>
      <c r="V329" s="28"/>
      <c r="X329" s="28"/>
      <c r="Y329" s="28"/>
    </row>
    <row r="330" spans="15:25" x14ac:dyDescent="0.25">
      <c r="O330" s="28" t="str">
        <v/>
      </c>
      <c r="P330" s="28"/>
      <c r="Q330" s="28"/>
      <c r="R330" s="28"/>
      <c r="S330" s="28"/>
      <c r="T330" s="28"/>
      <c r="U330" s="28"/>
      <c r="V330" s="28"/>
      <c r="X330" s="28"/>
      <c r="Y330" s="28"/>
    </row>
    <row r="331" spans="15:25" x14ac:dyDescent="0.25">
      <c r="O331" s="28" t="str">
        <v/>
      </c>
      <c r="P331" s="28"/>
      <c r="Q331" s="28"/>
      <c r="R331" s="28"/>
      <c r="S331" s="28"/>
      <c r="T331" s="28"/>
      <c r="U331" s="28"/>
      <c r="V331" s="28"/>
      <c r="X331" s="28"/>
      <c r="Y331" s="28"/>
    </row>
    <row r="332" spans="15:25" x14ac:dyDescent="0.25">
      <c r="O332" s="28" t="str">
        <v/>
      </c>
      <c r="P332" s="28"/>
      <c r="Q332" s="28"/>
      <c r="R332" s="28"/>
      <c r="S332" s="28"/>
      <c r="T332" s="28"/>
      <c r="U332" s="28"/>
      <c r="V332" s="28"/>
      <c r="X332" s="28"/>
      <c r="Y332" s="28"/>
    </row>
    <row r="333" spans="15:25" x14ac:dyDescent="0.25">
      <c r="O333" s="28" t="str">
        <v/>
      </c>
      <c r="P333" s="28"/>
      <c r="Q333" s="28"/>
      <c r="R333" s="28"/>
      <c r="S333" s="28"/>
      <c r="T333" s="28"/>
      <c r="U333" s="28"/>
      <c r="V333" s="28"/>
      <c r="X333" s="28"/>
      <c r="Y333" s="28"/>
    </row>
    <row r="334" spans="15:25" x14ac:dyDescent="0.25">
      <c r="O334" s="28" t="str">
        <v/>
      </c>
      <c r="P334" s="28"/>
      <c r="Q334" s="28"/>
      <c r="R334" s="28"/>
      <c r="S334" s="28"/>
      <c r="T334" s="28"/>
      <c r="U334" s="28"/>
      <c r="V334" s="28"/>
      <c r="X334" s="28"/>
      <c r="Y334" s="28"/>
    </row>
    <row r="335" spans="15:25" x14ac:dyDescent="0.25">
      <c r="O335" s="28" t="str">
        <v/>
      </c>
      <c r="P335" s="28"/>
      <c r="Q335" s="28"/>
      <c r="R335" s="28"/>
      <c r="S335" s="28"/>
      <c r="T335" s="28"/>
      <c r="U335" s="28"/>
      <c r="V335" s="28"/>
      <c r="X335" s="28"/>
      <c r="Y335" s="28"/>
    </row>
    <row r="336" spans="15:25" x14ac:dyDescent="0.25">
      <c r="O336" s="28" t="str">
        <v/>
      </c>
      <c r="P336" s="28"/>
      <c r="Q336" s="28"/>
      <c r="R336" s="28"/>
      <c r="S336" s="28"/>
      <c r="T336" s="28"/>
      <c r="U336" s="28"/>
      <c r="V336" s="28"/>
      <c r="X336" s="28"/>
      <c r="Y336" s="28"/>
    </row>
    <row r="337" spans="15:25" x14ac:dyDescent="0.25">
      <c r="O337" s="28" t="str">
        <v/>
      </c>
      <c r="P337" s="28"/>
      <c r="Q337" s="28"/>
      <c r="R337" s="28"/>
      <c r="S337" s="28"/>
      <c r="T337" s="28"/>
      <c r="U337" s="28"/>
      <c r="V337" s="28"/>
      <c r="X337" s="28"/>
      <c r="Y337" s="28"/>
    </row>
    <row r="338" spans="15:25" x14ac:dyDescent="0.25">
      <c r="O338" s="28" t="str">
        <v/>
      </c>
      <c r="P338" s="28"/>
      <c r="Q338" s="28"/>
      <c r="R338" s="28"/>
      <c r="S338" s="28"/>
      <c r="T338" s="28"/>
      <c r="U338" s="28"/>
      <c r="V338" s="28"/>
      <c r="X338" s="28"/>
      <c r="Y338" s="28"/>
    </row>
    <row r="339" spans="15:25" x14ac:dyDescent="0.25">
      <c r="O339" s="28" t="str">
        <v/>
      </c>
      <c r="P339" s="28"/>
      <c r="Q339" s="28"/>
      <c r="R339" s="28"/>
      <c r="S339" s="28"/>
      <c r="T339" s="28"/>
      <c r="U339" s="28"/>
      <c r="V339" s="28"/>
      <c r="X339" s="28"/>
      <c r="Y339" s="28"/>
    </row>
    <row r="340" spans="15:25" x14ac:dyDescent="0.25">
      <c r="O340" s="28" t="str">
        <v/>
      </c>
      <c r="P340" s="28"/>
      <c r="Q340" s="28"/>
      <c r="R340" s="28"/>
      <c r="S340" s="28"/>
      <c r="T340" s="28"/>
      <c r="U340" s="28"/>
      <c r="V340" s="28"/>
      <c r="X340" s="28"/>
      <c r="Y340" s="28"/>
    </row>
    <row r="341" spans="15:25" x14ac:dyDescent="0.25">
      <c r="O341" s="28" t="str">
        <v/>
      </c>
      <c r="P341" s="28"/>
      <c r="Q341" s="28"/>
      <c r="R341" s="28"/>
      <c r="S341" s="28"/>
      <c r="T341" s="28"/>
      <c r="U341" s="28"/>
      <c r="V341" s="28"/>
      <c r="X341" s="28"/>
      <c r="Y341" s="28"/>
    </row>
    <row r="342" spans="15:25" x14ac:dyDescent="0.25">
      <c r="O342" s="28" t="str">
        <v/>
      </c>
      <c r="P342" s="28"/>
      <c r="Q342" s="28"/>
      <c r="R342" s="28"/>
      <c r="S342" s="28"/>
      <c r="T342" s="28"/>
      <c r="U342" s="28"/>
      <c r="V342" s="28"/>
      <c r="X342" s="28"/>
      <c r="Y342" s="28"/>
    </row>
    <row r="343" spans="15:25" x14ac:dyDescent="0.25">
      <c r="O343" s="28" t="str">
        <v/>
      </c>
      <c r="P343" s="28"/>
      <c r="Q343" s="28"/>
      <c r="R343" s="28"/>
      <c r="S343" s="28"/>
      <c r="T343" s="28"/>
      <c r="U343" s="28"/>
      <c r="V343" s="28"/>
      <c r="X343" s="28"/>
      <c r="Y343" s="28"/>
    </row>
    <row r="344" spans="15:25" x14ac:dyDescent="0.25">
      <c r="O344" s="28" t="str">
        <v/>
      </c>
      <c r="P344" s="28"/>
      <c r="Q344" s="28"/>
      <c r="R344" s="28"/>
      <c r="S344" s="28"/>
      <c r="T344" s="28"/>
      <c r="U344" s="28"/>
      <c r="V344" s="28"/>
      <c r="X344" s="28"/>
      <c r="Y344" s="28"/>
    </row>
    <row r="345" spans="15:25" x14ac:dyDescent="0.25">
      <c r="O345" s="28" t="str">
        <v/>
      </c>
      <c r="P345" s="28"/>
      <c r="Q345" s="28"/>
      <c r="R345" s="28"/>
      <c r="S345" s="28"/>
      <c r="T345" s="28"/>
      <c r="U345" s="28"/>
      <c r="V345" s="28"/>
      <c r="X345" s="28"/>
      <c r="Y345" s="28"/>
    </row>
    <row r="346" spans="15:25" x14ac:dyDescent="0.25">
      <c r="O346" s="28" t="str">
        <v/>
      </c>
      <c r="P346" s="28"/>
      <c r="Q346" s="28"/>
      <c r="R346" s="28"/>
      <c r="S346" s="28"/>
      <c r="T346" s="28"/>
      <c r="U346" s="28"/>
      <c r="V346" s="28"/>
      <c r="X346" s="28"/>
      <c r="Y346" s="28"/>
    </row>
    <row r="347" spans="15:25" x14ac:dyDescent="0.25">
      <c r="O347" s="28" t="str">
        <v/>
      </c>
      <c r="P347" s="28"/>
      <c r="Q347" s="28"/>
      <c r="R347" s="28"/>
      <c r="S347" s="28"/>
      <c r="T347" s="28"/>
      <c r="U347" s="28"/>
      <c r="V347" s="28"/>
      <c r="X347" s="28"/>
      <c r="Y347" s="28"/>
    </row>
    <row r="348" spans="15:25" x14ac:dyDescent="0.25">
      <c r="O348" s="28" t="str">
        <v/>
      </c>
      <c r="P348" s="28"/>
      <c r="Q348" s="28"/>
      <c r="R348" s="28"/>
      <c r="S348" s="28"/>
      <c r="T348" s="28"/>
      <c r="U348" s="28"/>
      <c r="V348" s="28"/>
      <c r="X348" s="28"/>
      <c r="Y348" s="28"/>
    </row>
    <row r="349" spans="15:25" x14ac:dyDescent="0.25">
      <c r="O349" s="28" t="str">
        <v/>
      </c>
      <c r="P349" s="28"/>
      <c r="Q349" s="28"/>
      <c r="R349" s="28"/>
      <c r="S349" s="28"/>
      <c r="T349" s="28"/>
      <c r="U349" s="28"/>
      <c r="V349" s="28"/>
      <c r="X349" s="28"/>
      <c r="Y349" s="28"/>
    </row>
    <row r="350" spans="15:25" x14ac:dyDescent="0.25">
      <c r="O350" s="28" t="str">
        <v/>
      </c>
      <c r="P350" s="28"/>
      <c r="Q350" s="28"/>
      <c r="R350" s="28"/>
      <c r="S350" s="28"/>
      <c r="T350" s="28"/>
      <c r="U350" s="28"/>
      <c r="V350" s="28"/>
      <c r="X350" s="28"/>
      <c r="Y350" s="28"/>
    </row>
    <row r="351" spans="15:25" x14ac:dyDescent="0.25">
      <c r="O351" s="28" t="str">
        <v/>
      </c>
      <c r="P351" s="28"/>
      <c r="Q351" s="28"/>
      <c r="R351" s="28"/>
      <c r="S351" s="28"/>
      <c r="T351" s="28"/>
      <c r="U351" s="28"/>
      <c r="V351" s="28"/>
      <c r="X351" s="28"/>
      <c r="Y351" s="28"/>
    </row>
    <row r="352" spans="15:25" x14ac:dyDescent="0.25">
      <c r="O352" s="28" t="str">
        <v/>
      </c>
      <c r="P352" s="28"/>
      <c r="Q352" s="28"/>
      <c r="R352" s="28"/>
      <c r="S352" s="28"/>
      <c r="T352" s="28"/>
      <c r="U352" s="28"/>
      <c r="V352" s="28"/>
      <c r="X352" s="28"/>
      <c r="Y352" s="28"/>
    </row>
    <row r="353" spans="15:25" x14ac:dyDescent="0.25">
      <c r="O353" s="28" t="str">
        <v/>
      </c>
      <c r="P353" s="28"/>
      <c r="Q353" s="28"/>
      <c r="R353" s="28"/>
      <c r="S353" s="28"/>
      <c r="T353" s="28"/>
      <c r="U353" s="28"/>
      <c r="V353" s="28"/>
      <c r="X353" s="28"/>
      <c r="Y353" s="28"/>
    </row>
    <row r="354" spans="15:25" x14ac:dyDescent="0.25">
      <c r="O354" s="28" t="str">
        <v/>
      </c>
      <c r="P354" s="28"/>
      <c r="Q354" s="28"/>
      <c r="R354" s="28"/>
      <c r="S354" s="28"/>
      <c r="T354" s="28"/>
      <c r="U354" s="28"/>
      <c r="V354" s="28"/>
      <c r="X354" s="28"/>
      <c r="Y354" s="28"/>
    </row>
    <row r="355" spans="15:25" x14ac:dyDescent="0.25">
      <c r="O355" s="28" t="str">
        <v/>
      </c>
      <c r="P355" s="28"/>
      <c r="Q355" s="28"/>
      <c r="R355" s="28"/>
      <c r="S355" s="28"/>
      <c r="T355" s="28"/>
      <c r="U355" s="28"/>
      <c r="V355" s="28"/>
      <c r="X355" s="28"/>
      <c r="Y355" s="28"/>
    </row>
    <row r="356" spans="15:25" x14ac:dyDescent="0.25">
      <c r="O356" s="28" t="str">
        <v/>
      </c>
      <c r="P356" s="28"/>
      <c r="Q356" s="28"/>
      <c r="R356" s="28"/>
      <c r="S356" s="28"/>
      <c r="T356" s="28"/>
      <c r="U356" s="28"/>
      <c r="V356" s="28"/>
      <c r="X356" s="28"/>
      <c r="Y356" s="28"/>
    </row>
    <row r="357" spans="15:25" x14ac:dyDescent="0.25">
      <c r="O357" s="28" t="str">
        <v/>
      </c>
      <c r="P357" s="28"/>
      <c r="Q357" s="28"/>
      <c r="R357" s="28"/>
      <c r="S357" s="28"/>
      <c r="T357" s="28"/>
      <c r="U357" s="28"/>
      <c r="V357" s="28"/>
      <c r="X357" s="28"/>
      <c r="Y357" s="28"/>
    </row>
    <row r="358" spans="15:25" x14ac:dyDescent="0.25">
      <c r="O358" s="28" t="str">
        <v/>
      </c>
      <c r="P358" s="28"/>
      <c r="Q358" s="28"/>
      <c r="R358" s="28"/>
      <c r="S358" s="28"/>
      <c r="T358" s="28"/>
      <c r="U358" s="28"/>
      <c r="V358" s="28"/>
      <c r="X358" s="28"/>
      <c r="Y358" s="28"/>
    </row>
    <row r="359" spans="15:25" x14ac:dyDescent="0.25">
      <c r="O359" s="28" t="str">
        <v/>
      </c>
      <c r="P359" s="28"/>
      <c r="Q359" s="28"/>
      <c r="R359" s="28"/>
      <c r="S359" s="28"/>
      <c r="T359" s="28"/>
      <c r="U359" s="28"/>
      <c r="V359" s="28"/>
      <c r="X359" s="28"/>
      <c r="Y359" s="28"/>
    </row>
    <row r="360" spans="15:25" x14ac:dyDescent="0.25">
      <c r="O360" s="28" t="str">
        <v/>
      </c>
      <c r="P360" s="28"/>
      <c r="Q360" s="28"/>
      <c r="R360" s="28"/>
      <c r="S360" s="28"/>
      <c r="T360" s="28"/>
      <c r="U360" s="28"/>
      <c r="V360" s="28"/>
      <c r="X360" s="28"/>
      <c r="Y360" s="28"/>
    </row>
    <row r="361" spans="15:25" x14ac:dyDescent="0.25">
      <c r="O361" s="28" t="str">
        <v/>
      </c>
      <c r="P361" s="28"/>
      <c r="Q361" s="28"/>
      <c r="R361" s="28"/>
      <c r="S361" s="28"/>
      <c r="T361" s="28"/>
      <c r="U361" s="28"/>
      <c r="V361" s="28"/>
      <c r="X361" s="28"/>
      <c r="Y361" s="28"/>
    </row>
    <row r="362" spans="15:25" x14ac:dyDescent="0.25">
      <c r="O362" s="28" t="str">
        <v/>
      </c>
      <c r="P362" s="28"/>
      <c r="Q362" s="28"/>
      <c r="R362" s="28"/>
      <c r="S362" s="28"/>
      <c r="T362" s="28"/>
      <c r="U362" s="28"/>
      <c r="V362" s="28"/>
      <c r="X362" s="28"/>
      <c r="Y362" s="28"/>
    </row>
    <row r="363" spans="15:25" x14ac:dyDescent="0.25">
      <c r="O363" s="28" t="str">
        <v/>
      </c>
      <c r="P363" s="28"/>
      <c r="Q363" s="28"/>
      <c r="R363" s="28"/>
      <c r="S363" s="28"/>
      <c r="T363" s="28"/>
      <c r="U363" s="28"/>
      <c r="V363" s="28"/>
      <c r="X363" s="28"/>
      <c r="Y363" s="28"/>
    </row>
    <row r="364" spans="15:25" x14ac:dyDescent="0.25">
      <c r="O364" s="28" t="str">
        <v/>
      </c>
      <c r="P364" s="28"/>
      <c r="Q364" s="28"/>
      <c r="R364" s="28"/>
      <c r="S364" s="28"/>
      <c r="T364" s="28"/>
      <c r="U364" s="28"/>
      <c r="V364" s="28"/>
      <c r="X364" s="28"/>
      <c r="Y364" s="28"/>
    </row>
    <row r="365" spans="15:25" x14ac:dyDescent="0.25">
      <c r="O365" s="28" t="str">
        <v/>
      </c>
      <c r="P365" s="28"/>
      <c r="Q365" s="28"/>
      <c r="R365" s="28"/>
      <c r="S365" s="28"/>
      <c r="T365" s="28"/>
      <c r="U365" s="28"/>
      <c r="V365" s="28"/>
      <c r="X365" s="28"/>
      <c r="Y365" s="28"/>
    </row>
    <row r="366" spans="15:25" x14ac:dyDescent="0.25">
      <c r="O366" s="28" t="str">
        <v/>
      </c>
      <c r="P366" s="28"/>
      <c r="Q366" s="28"/>
      <c r="R366" s="28"/>
      <c r="S366" s="28"/>
      <c r="T366" s="28"/>
      <c r="U366" s="28"/>
      <c r="V366" s="28"/>
      <c r="X366" s="28"/>
      <c r="Y366" s="28"/>
    </row>
    <row r="367" spans="15:25" x14ac:dyDescent="0.25">
      <c r="O367" s="28" t="str">
        <v/>
      </c>
      <c r="P367" s="28"/>
      <c r="Q367" s="28"/>
      <c r="R367" s="28"/>
      <c r="S367" s="28"/>
      <c r="T367" s="28"/>
      <c r="U367" s="28"/>
      <c r="V367" s="28"/>
      <c r="X367" s="28"/>
      <c r="Y367" s="28"/>
    </row>
    <row r="368" spans="15:25" x14ac:dyDescent="0.25">
      <c r="O368" s="28" t="str">
        <v/>
      </c>
      <c r="P368" s="28"/>
      <c r="Q368" s="28"/>
      <c r="R368" s="28"/>
      <c r="S368" s="28"/>
      <c r="T368" s="28"/>
      <c r="U368" s="28"/>
      <c r="V368" s="28"/>
      <c r="X368" s="28"/>
      <c r="Y368" s="28"/>
    </row>
    <row r="369" spans="15:25" x14ac:dyDescent="0.25">
      <c r="O369" s="28" t="str">
        <v/>
      </c>
      <c r="P369" s="28"/>
      <c r="Q369" s="28"/>
      <c r="R369" s="28"/>
      <c r="S369" s="28"/>
      <c r="T369" s="28"/>
      <c r="U369" s="28"/>
      <c r="V369" s="28"/>
      <c r="X369" s="28"/>
      <c r="Y369" s="28"/>
    </row>
    <row r="370" spans="15:25" x14ac:dyDescent="0.25">
      <c r="O370" s="28" t="str">
        <v/>
      </c>
      <c r="P370" s="28"/>
      <c r="Q370" s="28"/>
      <c r="R370" s="28"/>
      <c r="S370" s="28"/>
      <c r="T370" s="28"/>
      <c r="U370" s="28"/>
      <c r="V370" s="28"/>
      <c r="X370" s="28"/>
      <c r="Y370" s="28"/>
    </row>
    <row r="371" spans="15:25" x14ac:dyDescent="0.25">
      <c r="O371" s="28" t="str">
        <v/>
      </c>
      <c r="P371" s="28"/>
      <c r="Q371" s="28"/>
      <c r="R371" s="28"/>
      <c r="S371" s="28"/>
      <c r="T371" s="28"/>
      <c r="U371" s="28"/>
      <c r="V371" s="28"/>
      <c r="X371" s="28"/>
      <c r="Y371" s="28"/>
    </row>
    <row r="372" spans="15:25" x14ac:dyDescent="0.25">
      <c r="O372" s="28" t="str">
        <v/>
      </c>
      <c r="P372" s="28"/>
      <c r="Q372" s="28"/>
      <c r="R372" s="28"/>
      <c r="S372" s="28"/>
      <c r="T372" s="28"/>
      <c r="U372" s="28"/>
      <c r="V372" s="28"/>
      <c r="X372" s="28"/>
      <c r="Y372" s="28"/>
    </row>
    <row r="373" spans="15:25" x14ac:dyDescent="0.25">
      <c r="O373" s="28" t="str">
        <v/>
      </c>
      <c r="P373" s="28"/>
      <c r="Q373" s="28"/>
      <c r="R373" s="28"/>
      <c r="S373" s="28"/>
      <c r="T373" s="28"/>
      <c r="U373" s="28"/>
      <c r="V373" s="28"/>
      <c r="X373" s="28"/>
      <c r="Y373" s="28"/>
    </row>
    <row r="374" spans="15:25" x14ac:dyDescent="0.25">
      <c r="O374" s="28" t="str">
        <v/>
      </c>
      <c r="P374" s="28"/>
      <c r="Q374" s="28"/>
      <c r="R374" s="28"/>
      <c r="S374" s="28"/>
      <c r="T374" s="28"/>
      <c r="U374" s="28"/>
      <c r="V374" s="28"/>
      <c r="X374" s="28"/>
      <c r="Y374" s="28"/>
    </row>
    <row r="375" spans="15:25" x14ac:dyDescent="0.25">
      <c r="O375" s="28" t="str">
        <v/>
      </c>
      <c r="P375" s="28"/>
      <c r="Q375" s="28"/>
      <c r="R375" s="28"/>
      <c r="S375" s="28"/>
      <c r="T375" s="28"/>
      <c r="U375" s="28"/>
      <c r="V375" s="28"/>
      <c r="X375" s="28"/>
      <c r="Y375" s="28"/>
    </row>
    <row r="376" spans="15:25" x14ac:dyDescent="0.25">
      <c r="O376" s="28" t="str">
        <v/>
      </c>
      <c r="P376" s="28"/>
      <c r="Q376" s="28"/>
      <c r="R376" s="28"/>
      <c r="S376" s="28"/>
      <c r="T376" s="28"/>
      <c r="U376" s="28"/>
      <c r="V376" s="28"/>
      <c r="X376" s="28"/>
      <c r="Y376" s="28"/>
    </row>
    <row r="377" spans="15:25" x14ac:dyDescent="0.25">
      <c r="O377" s="28" t="str">
        <v/>
      </c>
      <c r="P377" s="28"/>
      <c r="Q377" s="28"/>
      <c r="R377" s="28"/>
      <c r="S377" s="28"/>
      <c r="T377" s="28"/>
      <c r="U377" s="28"/>
      <c r="V377" s="28"/>
      <c r="X377" s="28"/>
      <c r="Y377" s="28"/>
    </row>
    <row r="378" spans="15:25" x14ac:dyDescent="0.25">
      <c r="O378" s="28" t="str">
        <v/>
      </c>
      <c r="P378" s="28"/>
      <c r="Q378" s="28"/>
      <c r="R378" s="28"/>
      <c r="S378" s="28"/>
      <c r="T378" s="28"/>
      <c r="U378" s="28"/>
      <c r="V378" s="28"/>
      <c r="X378" s="28"/>
      <c r="Y378" s="28"/>
    </row>
    <row r="379" spans="15:25" x14ac:dyDescent="0.25">
      <c r="O379" s="28" t="str">
        <v/>
      </c>
      <c r="P379" s="28"/>
      <c r="Q379" s="28"/>
      <c r="R379" s="28"/>
      <c r="S379" s="28"/>
      <c r="T379" s="28"/>
      <c r="U379" s="28"/>
      <c r="V379" s="28"/>
      <c r="X379" s="28"/>
      <c r="Y379" s="28"/>
    </row>
    <row r="380" spans="15:25" x14ac:dyDescent="0.25">
      <c r="O380" s="28" t="str">
        <v/>
      </c>
      <c r="P380" s="28"/>
      <c r="Q380" s="28"/>
      <c r="R380" s="28"/>
      <c r="S380" s="28"/>
      <c r="T380" s="28"/>
      <c r="U380" s="28"/>
      <c r="V380" s="28"/>
      <c r="X380" s="28"/>
      <c r="Y380" s="28"/>
    </row>
    <row r="381" spans="15:25" x14ac:dyDescent="0.25">
      <c r="O381" s="28" t="str">
        <v/>
      </c>
      <c r="P381" s="28"/>
      <c r="Q381" s="28"/>
      <c r="R381" s="28"/>
      <c r="S381" s="28"/>
      <c r="T381" s="28"/>
      <c r="U381" s="28"/>
      <c r="V381" s="28"/>
      <c r="X381" s="28"/>
      <c r="Y381" s="28"/>
    </row>
    <row r="382" spans="15:25" x14ac:dyDescent="0.25">
      <c r="O382" s="28" t="str">
        <v/>
      </c>
      <c r="P382" s="28"/>
      <c r="Q382" s="28"/>
      <c r="R382" s="28"/>
      <c r="S382" s="28"/>
      <c r="T382" s="28"/>
      <c r="U382" s="28"/>
      <c r="V382" s="28"/>
      <c r="X382" s="28"/>
      <c r="Y382" s="28"/>
    </row>
    <row r="383" spans="15:25" x14ac:dyDescent="0.25">
      <c r="O383" s="28" t="str">
        <v/>
      </c>
      <c r="P383" s="28"/>
      <c r="Q383" s="28"/>
      <c r="R383" s="28"/>
      <c r="S383" s="28"/>
      <c r="T383" s="28"/>
      <c r="U383" s="28"/>
      <c r="V383" s="28"/>
      <c r="X383" s="28"/>
      <c r="Y383" s="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309"/>
  <sheetViews>
    <sheetView topLeftCell="A37" workbookViewId="0">
      <selection activeCell="H57" sqref="H57"/>
    </sheetView>
  </sheetViews>
  <sheetFormatPr defaultColWidth="12.6640625" defaultRowHeight="15.75" customHeight="1" x14ac:dyDescent="0.25"/>
  <cols>
    <col min="1" max="1" width="34" bestFit="1" customWidth="1"/>
  </cols>
  <sheetData>
    <row r="1" spans="1:5" ht="13.2" x14ac:dyDescent="0.25">
      <c r="A1" s="28" t="s">
        <v>521</v>
      </c>
      <c r="B1" s="28" t="s">
        <v>105</v>
      </c>
      <c r="C1" s="28" t="s">
        <v>522</v>
      </c>
      <c r="D1" s="28" t="s">
        <v>106</v>
      </c>
      <c r="E1" s="35" t="s">
        <v>524</v>
      </c>
    </row>
    <row r="2" spans="1:5" ht="13.2" x14ac:dyDescent="0.25">
      <c r="A2" t="str">
        <f ca="1">OFFSET(DataSet1!$H$1, ROW()-1, 0)</f>
        <v>Ritvik Aggarwal</v>
      </c>
      <c r="B2" s="28" cm="1">
        <f t="array" ref="B2">INDEX(DataSet1!J:J, ROW(B2))</f>
        <v>10</v>
      </c>
      <c r="C2">
        <f ca="1">IFERROR(VLOOKUP(A2, DataSet2!M:O, 3, FALSE), 0)</f>
        <v>2</v>
      </c>
      <c r="D2">
        <f t="shared" ref="D2:D65" ca="1" si="0">SUM(B2:C2)</f>
        <v>12</v>
      </c>
      <c r="E2">
        <f t="shared" ref="E2:E65" ca="1" si="1">_xlfn.RANK.EQ(D2, $D$2:$D$309, 0)</f>
        <v>38</v>
      </c>
    </row>
    <row r="3" spans="1:5" ht="15.75" customHeight="1" x14ac:dyDescent="0.25">
      <c r="A3" t="str">
        <f ca="1">OFFSET(DataSet1!$H$1, ROW()-1, 0)</f>
        <v xml:space="preserve">Lakshya </v>
      </c>
      <c r="B3" s="28" cm="1">
        <f t="array" ref="B3">INDEX(DataSet1!J:J, ROW(B3))</f>
        <v>8</v>
      </c>
      <c r="C3">
        <f ca="1">IFERROR(VLOOKUP(A3, DataSet2!M:O, 3, FALSE), 0)</f>
        <v>0</v>
      </c>
      <c r="D3">
        <f t="shared" ca="1" si="0"/>
        <v>8</v>
      </c>
      <c r="E3">
        <f t="shared" ca="1" si="1"/>
        <v>151</v>
      </c>
    </row>
    <row r="4" spans="1:5" ht="15.75" customHeight="1" x14ac:dyDescent="0.25">
      <c r="A4" t="str">
        <f ca="1">OFFSET(DataSet1!$H$1, ROW()-1, 0)</f>
        <v xml:space="preserve">Sania Almeida </v>
      </c>
      <c r="B4" s="28" cm="1">
        <f t="array" ref="B4">INDEX(DataSet1!J:J, ROW(B4))</f>
        <v>8</v>
      </c>
      <c r="C4">
        <f ca="1">IFERROR(VLOOKUP(A4, DataSet2!M:O, 3, FALSE), 0)</f>
        <v>2</v>
      </c>
      <c r="D4">
        <f t="shared" ca="1" si="0"/>
        <v>10</v>
      </c>
      <c r="E4">
        <f t="shared" ca="1" si="1"/>
        <v>77</v>
      </c>
    </row>
    <row r="5" spans="1:5" ht="15.75" customHeight="1" x14ac:dyDescent="0.25">
      <c r="A5" t="str">
        <f ca="1">OFFSET(DataSet1!$H$1, ROW()-1, 0)</f>
        <v>Dhyanesh Sudhir Dikkar</v>
      </c>
      <c r="B5" s="28" cm="1">
        <f t="array" ref="B5">INDEX(DataSet1!J:J, ROW(B5))</f>
        <v>9</v>
      </c>
      <c r="C5">
        <f ca="1">IFERROR(VLOOKUP(A5, DataSet2!M:O, 3, FALSE), 0)</f>
        <v>2</v>
      </c>
      <c r="D5">
        <f t="shared" ca="1" si="0"/>
        <v>11</v>
      </c>
      <c r="E5">
        <f t="shared" ca="1" si="1"/>
        <v>58</v>
      </c>
    </row>
    <row r="6" spans="1:5" ht="15.75" customHeight="1" x14ac:dyDescent="0.25">
      <c r="A6" t="str">
        <f ca="1">OFFSET(DataSet1!$H$1, ROW()-1, 0)</f>
        <v>Ankit Sahu</v>
      </c>
      <c r="B6" s="28" cm="1">
        <f t="array" ref="B6">INDEX(DataSet1!J:J, ROW(B6))</f>
        <v>7</v>
      </c>
      <c r="C6">
        <f ca="1">IFERROR(VLOOKUP(A6, DataSet2!M:O, 3, FALSE), 0)</f>
        <v>6</v>
      </c>
      <c r="D6">
        <f t="shared" ca="1" si="0"/>
        <v>13</v>
      </c>
      <c r="E6">
        <f t="shared" ca="1" si="1"/>
        <v>29</v>
      </c>
    </row>
    <row r="7" spans="1:5" ht="15.75" customHeight="1" x14ac:dyDescent="0.25">
      <c r="A7" t="str">
        <f ca="1">OFFSET(DataSet1!$H$1, ROW()-1, 0)</f>
        <v>Kavya Reddy Y</v>
      </c>
      <c r="B7" s="28" cm="1">
        <f t="array" ref="B7">INDEX(DataSet1!J:J, ROW(B7))</f>
        <v>9</v>
      </c>
      <c r="C7">
        <f ca="1">IFERROR(VLOOKUP(A7, DataSet2!M:O, 3, FALSE), 0)</f>
        <v>2</v>
      </c>
      <c r="D7">
        <f t="shared" ca="1" si="0"/>
        <v>11</v>
      </c>
      <c r="E7">
        <f t="shared" ca="1" si="1"/>
        <v>58</v>
      </c>
    </row>
    <row r="8" spans="1:5" ht="15.75" customHeight="1" x14ac:dyDescent="0.25">
      <c r="A8" t="str">
        <f ca="1">OFFSET(DataSet1!$H$1, ROW()-1, 0)</f>
        <v>Naman Jain</v>
      </c>
      <c r="B8" s="28" cm="1">
        <f t="array" ref="B8">INDEX(DataSet1!J:J, ROW(B8))</f>
        <v>7</v>
      </c>
      <c r="C8">
        <f ca="1">IFERROR(VLOOKUP(A8, DataSet2!M:O, 3, FALSE), 0)</f>
        <v>8</v>
      </c>
      <c r="D8">
        <f t="shared" ca="1" si="0"/>
        <v>15</v>
      </c>
      <c r="E8">
        <f t="shared" ca="1" si="1"/>
        <v>12</v>
      </c>
    </row>
    <row r="9" spans="1:5" ht="15.75" customHeight="1" x14ac:dyDescent="0.25">
      <c r="A9" t="str">
        <f ca="1">OFFSET(DataSet1!$H$1, ROW()-1, 0)</f>
        <v>Sheth Mili D.</v>
      </c>
      <c r="B9" s="28" cm="1">
        <f t="array" ref="B9">INDEX(DataSet1!J:J, ROW(B9))</f>
        <v>7</v>
      </c>
      <c r="C9">
        <f ca="1">IFERROR(VLOOKUP(A9, DataSet2!M:O, 3, FALSE), 0)</f>
        <v>-1</v>
      </c>
      <c r="D9">
        <f t="shared" ca="1" si="0"/>
        <v>6</v>
      </c>
      <c r="E9">
        <f t="shared" ca="1" si="1"/>
        <v>212</v>
      </c>
    </row>
    <row r="10" spans="1:5" ht="15.75" customHeight="1" x14ac:dyDescent="0.25">
      <c r="A10" t="str">
        <f ca="1">OFFSET(DataSet1!$H$1, ROW()-1, 0)</f>
        <v>Dhruv Rishikesh Janakala</v>
      </c>
      <c r="B10" s="28" cm="1">
        <f t="array" ref="B10">INDEX(DataSet1!J:J, ROW(B10))</f>
        <v>8</v>
      </c>
      <c r="C10">
        <f ca="1">IFERROR(VLOOKUP(A10, DataSet2!M:O, 3, FALSE), 0)</f>
        <v>1</v>
      </c>
      <c r="D10">
        <f t="shared" ca="1" si="0"/>
        <v>9</v>
      </c>
      <c r="E10">
        <f t="shared" ca="1" si="1"/>
        <v>111</v>
      </c>
    </row>
    <row r="11" spans="1:5" ht="15.75" customHeight="1" x14ac:dyDescent="0.25">
      <c r="A11" t="str">
        <f ca="1">OFFSET(DataSet1!$H$1, ROW()-1, 0)</f>
        <v>Ruthvik</v>
      </c>
      <c r="B11" s="28" cm="1">
        <f t="array" ref="B11">INDEX(DataSet1!J:J, ROW(B11))</f>
        <v>9</v>
      </c>
      <c r="C11">
        <f ca="1">IFERROR(VLOOKUP(A11, DataSet2!M:O, 3, FALSE), 0)</f>
        <v>4</v>
      </c>
      <c r="D11">
        <f t="shared" ca="1" si="0"/>
        <v>13</v>
      </c>
      <c r="E11">
        <f t="shared" ca="1" si="1"/>
        <v>29</v>
      </c>
    </row>
    <row r="12" spans="1:5" ht="15.75" customHeight="1" x14ac:dyDescent="0.25">
      <c r="A12" t="str">
        <f ca="1">OFFSET(DataSet1!$H$1, ROW()-1, 0)</f>
        <v xml:space="preserve">Shreya Sathyanarayanan </v>
      </c>
      <c r="B12" s="28" cm="1">
        <f t="array" ref="B12">INDEX(DataSet1!J:J, ROW(B12))</f>
        <v>7</v>
      </c>
      <c r="C12">
        <f ca="1">IFERROR(VLOOKUP(A12, DataSet2!M:O, 3, FALSE), 0)</f>
        <v>0</v>
      </c>
      <c r="D12">
        <f t="shared" ca="1" si="0"/>
        <v>7</v>
      </c>
      <c r="E12">
        <f t="shared" ca="1" si="1"/>
        <v>182</v>
      </c>
    </row>
    <row r="13" spans="1:5" ht="15.75" customHeight="1" x14ac:dyDescent="0.25">
      <c r="A13" t="str">
        <f ca="1">OFFSET(DataSet1!$H$1, ROW()-1, 0)</f>
        <v xml:space="preserve">Anay Pund </v>
      </c>
      <c r="B13" s="28" cm="1">
        <f t="array" ref="B13">INDEX(DataSet1!J:J, ROW(B13))</f>
        <v>7</v>
      </c>
      <c r="C13">
        <f ca="1">IFERROR(VLOOKUP(A13, DataSet2!M:O, 3, FALSE), 0)</f>
        <v>0</v>
      </c>
      <c r="D13">
        <f t="shared" ca="1" si="0"/>
        <v>7</v>
      </c>
      <c r="E13">
        <f t="shared" ca="1" si="1"/>
        <v>182</v>
      </c>
    </row>
    <row r="14" spans="1:5" ht="15.75" customHeight="1" x14ac:dyDescent="0.25">
      <c r="A14" t="str">
        <f ca="1">OFFSET(DataSet1!$H$1, ROW()-1, 0)</f>
        <v xml:space="preserve">Hitesh Badhan </v>
      </c>
      <c r="B14" s="28" cm="1">
        <f t="array" ref="B14">INDEX(DataSet1!J:J, ROW(B14))</f>
        <v>10</v>
      </c>
      <c r="C14">
        <f ca="1">IFERROR(VLOOKUP(A14, DataSet2!M:O, 3, FALSE), 0)</f>
        <v>1</v>
      </c>
      <c r="D14">
        <f t="shared" ca="1" si="0"/>
        <v>11</v>
      </c>
      <c r="E14">
        <f t="shared" ca="1" si="1"/>
        <v>58</v>
      </c>
    </row>
    <row r="15" spans="1:5" ht="15.75" customHeight="1" x14ac:dyDescent="0.25">
      <c r="A15" t="str">
        <f ca="1">OFFSET(DataSet1!$H$1, ROW()-1, 0)</f>
        <v>Nabeel Ghalib</v>
      </c>
      <c r="B15" s="28" cm="1">
        <f t="array" ref="B15">INDEX(DataSet1!J:J, ROW(B15))</f>
        <v>5</v>
      </c>
      <c r="C15">
        <f ca="1">IFERROR(VLOOKUP(A15, DataSet2!M:O, 3, FALSE), 0)</f>
        <v>2</v>
      </c>
      <c r="D15">
        <f t="shared" ca="1" si="0"/>
        <v>7</v>
      </c>
      <c r="E15">
        <f t="shared" ca="1" si="1"/>
        <v>182</v>
      </c>
    </row>
    <row r="16" spans="1:5" ht="15.75" customHeight="1" x14ac:dyDescent="0.25">
      <c r="A16" t="str">
        <f ca="1">OFFSET(DataSet1!$H$1, ROW()-1, 0)</f>
        <v>Hemashree M S</v>
      </c>
      <c r="B16" s="28" cm="1">
        <f t="array" ref="B16">INDEX(DataSet1!J:J, ROW(B16))</f>
        <v>7</v>
      </c>
      <c r="C16">
        <f ca="1">IFERROR(VLOOKUP(A16, DataSet2!M:O, 3, FALSE), 0)</f>
        <v>-5</v>
      </c>
      <c r="D16">
        <f t="shared" ca="1" si="0"/>
        <v>2</v>
      </c>
      <c r="E16">
        <f t="shared" ca="1" si="1"/>
        <v>297</v>
      </c>
    </row>
    <row r="17" spans="1:5" ht="15.75" customHeight="1" x14ac:dyDescent="0.25">
      <c r="A17" t="str">
        <f ca="1">OFFSET(DataSet1!$H$1, ROW()-1, 0)</f>
        <v>Shiva Krishna Reddy Burra</v>
      </c>
      <c r="B17" s="28" cm="1">
        <f t="array" ref="B17">INDEX(DataSet1!J:J, ROW(B17))</f>
        <v>5</v>
      </c>
      <c r="C17">
        <f ca="1">IFERROR(VLOOKUP(A17, DataSet2!M:O, 3, FALSE), 0)</f>
        <v>1</v>
      </c>
      <c r="D17">
        <f t="shared" ca="1" si="0"/>
        <v>6</v>
      </c>
      <c r="E17">
        <f t="shared" ca="1" si="1"/>
        <v>212</v>
      </c>
    </row>
    <row r="18" spans="1:5" ht="15.75" customHeight="1" x14ac:dyDescent="0.25">
      <c r="A18" t="str">
        <f ca="1">OFFSET(DataSet1!$H$1, ROW()-1, 0)</f>
        <v>Anshika Sharma</v>
      </c>
      <c r="B18" s="28" cm="1">
        <f t="array" ref="B18">INDEX(DataSet1!J:J, ROW(B18))</f>
        <v>9</v>
      </c>
      <c r="C18">
        <f ca="1">IFERROR(VLOOKUP(A18, DataSet2!M:O, 3, FALSE), 0)</f>
        <v>3</v>
      </c>
      <c r="D18">
        <f t="shared" ca="1" si="0"/>
        <v>12</v>
      </c>
      <c r="E18">
        <f t="shared" ca="1" si="1"/>
        <v>38</v>
      </c>
    </row>
    <row r="19" spans="1:5" ht="15.75" customHeight="1" x14ac:dyDescent="0.25">
      <c r="A19" t="str">
        <f ca="1">OFFSET(DataSet1!$H$1, ROW()-1, 0)</f>
        <v>Rajni Kant</v>
      </c>
      <c r="B19" s="28" cm="1">
        <f t="array" ref="B19">INDEX(DataSet1!J:J, ROW(B19))</f>
        <v>4</v>
      </c>
      <c r="C19">
        <f ca="1">IFERROR(VLOOKUP(A19, DataSet2!M:O, 3, FALSE), 0)</f>
        <v>-4</v>
      </c>
      <c r="D19">
        <f t="shared" ca="1" si="0"/>
        <v>0</v>
      </c>
      <c r="E19">
        <f t="shared" ca="1" si="1"/>
        <v>305</v>
      </c>
    </row>
    <row r="20" spans="1:5" ht="15.75" customHeight="1" x14ac:dyDescent="0.25">
      <c r="A20" t="str">
        <f ca="1">OFFSET(DataSet1!$H$1, ROW()-1, 0)</f>
        <v>Mitali</v>
      </c>
      <c r="B20" s="28" cm="1">
        <f t="array" ref="B20">INDEX(DataSet1!J:J, ROW(B20))</f>
        <v>7</v>
      </c>
      <c r="C20">
        <f ca="1">IFERROR(VLOOKUP(A20, DataSet2!M:O, 3, FALSE), 0)</f>
        <v>3</v>
      </c>
      <c r="D20">
        <f t="shared" ca="1" si="0"/>
        <v>10</v>
      </c>
      <c r="E20">
        <f t="shared" ca="1" si="1"/>
        <v>77</v>
      </c>
    </row>
    <row r="21" spans="1:5" ht="15.75" customHeight="1" x14ac:dyDescent="0.25">
      <c r="A21" t="str">
        <f ca="1">OFFSET(DataSet1!$H$1, ROW()-1, 0)</f>
        <v>Gayatri Rane</v>
      </c>
      <c r="B21" s="28" cm="1">
        <f t="array" ref="B21">INDEX(DataSet1!J:J, ROW(B21))</f>
        <v>10</v>
      </c>
      <c r="C21">
        <f ca="1">IFERROR(VLOOKUP(A21, DataSet2!M:O, 3, FALSE), 0)</f>
        <v>-1</v>
      </c>
      <c r="D21">
        <f t="shared" ca="1" si="0"/>
        <v>9</v>
      </c>
      <c r="E21">
        <f t="shared" ca="1" si="1"/>
        <v>111</v>
      </c>
    </row>
    <row r="22" spans="1:5" ht="15.75" customHeight="1" x14ac:dyDescent="0.25">
      <c r="A22" t="str">
        <f ca="1">OFFSET(DataSet1!$H$1, ROW()-1, 0)</f>
        <v>Prince</v>
      </c>
      <c r="B22" s="28" cm="1">
        <f t="array" ref="B22">INDEX(DataSet1!J:J, ROW(B22))</f>
        <v>8</v>
      </c>
      <c r="C22">
        <f ca="1">IFERROR(VLOOKUP(A22, DataSet2!M:O, 3, FALSE), 0)</f>
        <v>5</v>
      </c>
      <c r="D22">
        <f t="shared" ca="1" si="0"/>
        <v>13</v>
      </c>
      <c r="E22">
        <f t="shared" ca="1" si="1"/>
        <v>29</v>
      </c>
    </row>
    <row r="23" spans="1:5" ht="15.75" customHeight="1" x14ac:dyDescent="0.25">
      <c r="A23" t="str">
        <f ca="1">OFFSET(DataSet1!$H$1, ROW()-1, 0)</f>
        <v>Diya Shah</v>
      </c>
      <c r="B23" s="28" cm="1">
        <f t="array" ref="B23">INDEX(DataSet1!J:J, ROW(B23))</f>
        <v>8</v>
      </c>
      <c r="C23">
        <f ca="1">IFERROR(VLOOKUP(A23, DataSet2!M:O, 3, FALSE), 0)</f>
        <v>-1</v>
      </c>
      <c r="D23">
        <f t="shared" ca="1" si="0"/>
        <v>7</v>
      </c>
      <c r="E23">
        <f t="shared" ca="1" si="1"/>
        <v>182</v>
      </c>
    </row>
    <row r="24" spans="1:5" ht="15.75" customHeight="1" x14ac:dyDescent="0.25">
      <c r="A24" t="str">
        <f ca="1">OFFSET(DataSet1!$H$1, ROW()-1, 0)</f>
        <v>Paridhi Gupta</v>
      </c>
      <c r="B24" s="28" cm="1">
        <f t="array" ref="B24">INDEX(DataSet1!J:J, ROW(B24))</f>
        <v>10</v>
      </c>
      <c r="C24">
        <f ca="1">IFERROR(VLOOKUP(A24, DataSet2!M:O, 3, FALSE), 0)</f>
        <v>2</v>
      </c>
      <c r="D24">
        <f t="shared" ca="1" si="0"/>
        <v>12</v>
      </c>
      <c r="E24">
        <f t="shared" ca="1" si="1"/>
        <v>38</v>
      </c>
    </row>
    <row r="25" spans="1:5" ht="15.75" customHeight="1" x14ac:dyDescent="0.25">
      <c r="A25" t="str">
        <f ca="1">OFFSET(DataSet1!$H$1, ROW()-1, 0)</f>
        <v>Pratibha Yaduvanshi</v>
      </c>
      <c r="B25" s="28" cm="1">
        <f t="array" ref="B25">INDEX(DataSet1!J:J, ROW(B25))</f>
        <v>7</v>
      </c>
      <c r="C25">
        <f ca="1">IFERROR(VLOOKUP(A25, DataSet2!M:O, 3, FALSE), 0)</f>
        <v>1</v>
      </c>
      <c r="D25">
        <f t="shared" ca="1" si="0"/>
        <v>8</v>
      </c>
      <c r="E25">
        <f t="shared" ca="1" si="1"/>
        <v>151</v>
      </c>
    </row>
    <row r="26" spans="1:5" ht="15.75" customHeight="1" x14ac:dyDescent="0.25">
      <c r="A26" t="str">
        <f ca="1">OFFSET(DataSet1!$H$1, ROW()-1, 0)</f>
        <v>Ayush Gour</v>
      </c>
      <c r="B26" s="28" cm="1">
        <f t="array" ref="B26">INDEX(DataSet1!J:J, ROW(B26))</f>
        <v>6</v>
      </c>
      <c r="C26">
        <f ca="1">IFERROR(VLOOKUP(A26, DataSet2!M:O, 3, FALSE), 0)</f>
        <v>2</v>
      </c>
      <c r="D26">
        <f t="shared" ca="1" si="0"/>
        <v>8</v>
      </c>
      <c r="E26">
        <f t="shared" ca="1" si="1"/>
        <v>151</v>
      </c>
    </row>
    <row r="27" spans="1:5" ht="15.75" customHeight="1" x14ac:dyDescent="0.25">
      <c r="A27" t="str">
        <f ca="1">OFFSET(DataSet1!$H$1, ROW()-1, 0)</f>
        <v>Daksh Sankhla</v>
      </c>
      <c r="B27" s="28" cm="1">
        <f t="array" ref="B27">INDEX(DataSet1!J:J, ROW(B27))</f>
        <v>7</v>
      </c>
      <c r="C27">
        <f ca="1">IFERROR(VLOOKUP(A27, DataSet2!M:O, 3, FALSE), 0)</f>
        <v>2</v>
      </c>
      <c r="D27">
        <f t="shared" ca="1" si="0"/>
        <v>9</v>
      </c>
      <c r="E27">
        <f t="shared" ca="1" si="1"/>
        <v>111</v>
      </c>
    </row>
    <row r="28" spans="1:5" ht="15.75" customHeight="1" x14ac:dyDescent="0.25">
      <c r="A28" t="str">
        <f ca="1">OFFSET(DataSet1!$H$1, ROW()-1, 0)</f>
        <v>Dinesh Kumar</v>
      </c>
      <c r="B28" s="28" cm="1">
        <f t="array" ref="B28">INDEX(DataSet1!J:J, ROW(B28))</f>
        <v>7</v>
      </c>
      <c r="C28">
        <f ca="1">IFERROR(VLOOKUP(A28, DataSet2!M:O, 3, FALSE), 0)</f>
        <v>3</v>
      </c>
      <c r="D28">
        <f t="shared" ca="1" si="0"/>
        <v>10</v>
      </c>
      <c r="E28">
        <f t="shared" ca="1" si="1"/>
        <v>77</v>
      </c>
    </row>
    <row r="29" spans="1:5" ht="15.75" customHeight="1" x14ac:dyDescent="0.25">
      <c r="A29" t="str">
        <f ca="1">OFFSET(DataSet1!$H$1, ROW()-1, 0)</f>
        <v xml:space="preserve">Saumitra Chaubey </v>
      </c>
      <c r="B29" s="28" cm="1">
        <f t="array" ref="B29">INDEX(DataSet1!J:J, ROW(B29))</f>
        <v>7</v>
      </c>
      <c r="C29">
        <f ca="1">IFERROR(VLOOKUP(A29, DataSet2!M:O, 3, FALSE), 0)</f>
        <v>4</v>
      </c>
      <c r="D29">
        <f t="shared" ca="1" si="0"/>
        <v>11</v>
      </c>
      <c r="E29">
        <f t="shared" ca="1" si="1"/>
        <v>58</v>
      </c>
    </row>
    <row r="30" spans="1:5" ht="15.75" customHeight="1" x14ac:dyDescent="0.25">
      <c r="A30" t="str">
        <f ca="1">OFFSET(DataSet1!$H$1, ROW()-1, 0)</f>
        <v>Sahil Singh</v>
      </c>
      <c r="B30" s="28" cm="1">
        <f t="array" ref="B30">INDEX(DataSet1!J:J, ROW(B30))</f>
        <v>5</v>
      </c>
      <c r="C30">
        <f ca="1">IFERROR(VLOOKUP(A30, DataSet2!M:O, 3, FALSE), 0)</f>
        <v>1</v>
      </c>
      <c r="D30">
        <f t="shared" ca="1" si="0"/>
        <v>6</v>
      </c>
      <c r="E30">
        <f t="shared" ca="1" si="1"/>
        <v>212</v>
      </c>
    </row>
    <row r="31" spans="1:5" ht="15.75" customHeight="1" x14ac:dyDescent="0.25">
      <c r="A31" t="str">
        <f ca="1">OFFSET(DataSet1!$H$1, ROW()-1, 0)</f>
        <v xml:space="preserve">Samruddhi Jha </v>
      </c>
      <c r="B31" s="28" cm="1">
        <f t="array" ref="B31">INDEX(DataSet1!J:J, ROW(B31))</f>
        <v>9</v>
      </c>
      <c r="C31">
        <f ca="1">IFERROR(VLOOKUP(A31, DataSet2!M:O, 3, FALSE), 0)</f>
        <v>-1</v>
      </c>
      <c r="D31">
        <f t="shared" ca="1" si="0"/>
        <v>8</v>
      </c>
      <c r="E31">
        <f t="shared" ca="1" si="1"/>
        <v>151</v>
      </c>
    </row>
    <row r="32" spans="1:5" ht="15.75" customHeight="1" x14ac:dyDescent="0.25">
      <c r="A32" t="str">
        <f ca="1">OFFSET(DataSet1!$H$1, ROW()-1, 0)</f>
        <v>Aarzoo Baliyan</v>
      </c>
      <c r="B32" s="28" cm="1">
        <f t="array" ref="B32">INDEX(DataSet1!J:J, ROW(B32))</f>
        <v>7</v>
      </c>
      <c r="C32">
        <f ca="1">IFERROR(VLOOKUP(A32, DataSet2!M:O, 3, FALSE), 0)</f>
        <v>-2</v>
      </c>
      <c r="D32">
        <f t="shared" ca="1" si="0"/>
        <v>5</v>
      </c>
      <c r="E32">
        <f t="shared" ca="1" si="1"/>
        <v>244</v>
      </c>
    </row>
    <row r="33" spans="1:5" ht="15.75" customHeight="1" x14ac:dyDescent="0.25">
      <c r="A33" t="str">
        <f ca="1">OFFSET(DataSet1!$H$1, ROW()-1, 0)</f>
        <v>Malaika khan</v>
      </c>
      <c r="B33" s="28" cm="1">
        <f t="array" ref="B33">INDEX(DataSet1!J:J, ROW(B33))</f>
        <v>8</v>
      </c>
      <c r="C33">
        <f ca="1">IFERROR(VLOOKUP(A33, DataSet2!M:O, 3, FALSE), 0)</f>
        <v>-2</v>
      </c>
      <c r="D33">
        <f t="shared" ca="1" si="0"/>
        <v>6</v>
      </c>
      <c r="E33">
        <f t="shared" ca="1" si="1"/>
        <v>212</v>
      </c>
    </row>
    <row r="34" spans="1:5" ht="15.75" customHeight="1" x14ac:dyDescent="0.25">
      <c r="A34" t="str">
        <f ca="1">OFFSET(DataSet1!$H$1, ROW()-1, 0)</f>
        <v>Ujjal Roy</v>
      </c>
      <c r="B34" s="28" cm="1">
        <f t="array" ref="B34">INDEX(DataSet1!J:J, ROW(B34))</f>
        <v>6</v>
      </c>
      <c r="C34">
        <f ca="1">IFERROR(VLOOKUP(A34, DataSet2!M:O, 3, FALSE), 0)</f>
        <v>-1</v>
      </c>
      <c r="D34">
        <f t="shared" ca="1" si="0"/>
        <v>5</v>
      </c>
      <c r="E34">
        <f t="shared" ca="1" si="1"/>
        <v>244</v>
      </c>
    </row>
    <row r="35" spans="1:5" ht="15.75" customHeight="1" x14ac:dyDescent="0.25">
      <c r="A35" t="str">
        <f ca="1">OFFSET(DataSet1!$H$1, ROW()-1, 0)</f>
        <v>Gamini Sai Mahindra</v>
      </c>
      <c r="B35" s="28" cm="1">
        <f t="array" ref="B35">INDEX(DataSet1!J:J, ROW(B35))</f>
        <v>6</v>
      </c>
      <c r="C35">
        <f ca="1">IFERROR(VLOOKUP(A35, DataSet2!M:O, 3, FALSE), 0)</f>
        <v>2</v>
      </c>
      <c r="D35">
        <f t="shared" ca="1" si="0"/>
        <v>8</v>
      </c>
      <c r="E35">
        <f t="shared" ca="1" si="1"/>
        <v>151</v>
      </c>
    </row>
    <row r="36" spans="1:5" ht="15.75" customHeight="1" x14ac:dyDescent="0.25">
      <c r="A36" t="str">
        <f ca="1">OFFSET(DataSet1!$H$1, ROW()-1, 0)</f>
        <v>MADHAV SHARMA .</v>
      </c>
      <c r="B36" s="28" cm="1">
        <f t="array" ref="B36">INDEX(DataSet1!J:J, ROW(B36))</f>
        <v>2</v>
      </c>
      <c r="C36">
        <f ca="1">IFERROR(VLOOKUP(A36, DataSet2!M:O, 3, FALSE), 0)</f>
        <v>5</v>
      </c>
      <c r="D36">
        <f t="shared" ca="1" si="0"/>
        <v>7</v>
      </c>
      <c r="E36">
        <f t="shared" ca="1" si="1"/>
        <v>182</v>
      </c>
    </row>
    <row r="37" spans="1:5" ht="15.75" customHeight="1" x14ac:dyDescent="0.25">
      <c r="A37" t="str">
        <f ca="1">OFFSET(DataSet1!$H$1, ROW()-1, 0)</f>
        <v xml:space="preserve">Keerthana Elsa Mammen </v>
      </c>
      <c r="B37" s="28" cm="1">
        <f t="array" ref="B37">INDEX(DataSet1!J:J, ROW(B37))</f>
        <v>9</v>
      </c>
      <c r="C37">
        <f ca="1">IFERROR(VLOOKUP(A37, DataSet2!M:O, 3, FALSE), 0)</f>
        <v>0</v>
      </c>
      <c r="D37">
        <f t="shared" ca="1" si="0"/>
        <v>9</v>
      </c>
      <c r="E37">
        <f t="shared" ca="1" si="1"/>
        <v>111</v>
      </c>
    </row>
    <row r="38" spans="1:5" ht="15.75" customHeight="1" x14ac:dyDescent="0.25">
      <c r="A38" t="str">
        <f ca="1">OFFSET(DataSet1!$H$1, ROW()-1, 0)</f>
        <v>Sanjana Siva Shankar</v>
      </c>
      <c r="B38" s="28" cm="1">
        <f t="array" ref="B38">INDEX(DataSet1!J:J, ROW(B38))</f>
        <v>7</v>
      </c>
      <c r="C38">
        <f ca="1">IFERROR(VLOOKUP(A38, DataSet2!M:O, 3, FALSE), 0)</f>
        <v>-2</v>
      </c>
      <c r="D38">
        <f t="shared" ca="1" si="0"/>
        <v>5</v>
      </c>
      <c r="E38">
        <f t="shared" ca="1" si="1"/>
        <v>244</v>
      </c>
    </row>
    <row r="39" spans="1:5" ht="15.75" customHeight="1" x14ac:dyDescent="0.25">
      <c r="A39" t="str">
        <f ca="1">OFFSET(DataSet1!$H$1, ROW()-1, 0)</f>
        <v>Mitra Gopal</v>
      </c>
      <c r="B39" s="28" cm="1">
        <f t="array" ref="B39">INDEX(DataSet1!J:J, ROW(B39))</f>
        <v>9</v>
      </c>
      <c r="C39">
        <f ca="1">IFERROR(VLOOKUP(A39, DataSet2!M:O, 3, FALSE), 0)</f>
        <v>0</v>
      </c>
      <c r="D39">
        <f t="shared" ca="1" si="0"/>
        <v>9</v>
      </c>
      <c r="E39">
        <f t="shared" ca="1" si="1"/>
        <v>111</v>
      </c>
    </row>
    <row r="40" spans="1:5" ht="15.75" customHeight="1" x14ac:dyDescent="0.25">
      <c r="A40" t="str">
        <f ca="1">OFFSET(DataSet1!$H$1, ROW()-1, 0)</f>
        <v>Siddhi Vilas Shilkar</v>
      </c>
      <c r="B40" s="28" cm="1">
        <f t="array" ref="B40">INDEX(DataSet1!J:J, ROW(B40))</f>
        <v>9</v>
      </c>
      <c r="C40">
        <f ca="1">IFERROR(VLOOKUP(A40, DataSet2!M:O, 3, FALSE), 0)</f>
        <v>3</v>
      </c>
      <c r="D40">
        <f t="shared" ca="1" si="0"/>
        <v>12</v>
      </c>
      <c r="E40">
        <f t="shared" ca="1" si="1"/>
        <v>38</v>
      </c>
    </row>
    <row r="41" spans="1:5" ht="15.75" customHeight="1" x14ac:dyDescent="0.25">
      <c r="A41" t="str">
        <f ca="1">OFFSET(DataSet1!$H$1, ROW()-1, 0)</f>
        <v>Rishav Kumar Patel</v>
      </c>
      <c r="B41" s="28" cm="1">
        <f t="array" ref="B41">INDEX(DataSet1!J:J, ROW(B41))</f>
        <v>6</v>
      </c>
      <c r="C41">
        <f ca="1">IFERROR(VLOOKUP(A41, DataSet2!M:O, 3, FALSE), 0)</f>
        <v>-1</v>
      </c>
      <c r="D41">
        <f t="shared" ca="1" si="0"/>
        <v>5</v>
      </c>
      <c r="E41">
        <f t="shared" ca="1" si="1"/>
        <v>244</v>
      </c>
    </row>
    <row r="42" spans="1:5" ht="15.75" customHeight="1" x14ac:dyDescent="0.25">
      <c r="A42" t="str">
        <f ca="1">OFFSET(DataSet1!$H$1, ROW()-1, 0)</f>
        <v xml:space="preserve">Aditya Sharma </v>
      </c>
      <c r="B42" s="28" cm="1">
        <f t="array" ref="B42">INDEX(DataSet1!J:J, ROW(B42))</f>
        <v>6</v>
      </c>
      <c r="C42">
        <f ca="1">IFERROR(VLOOKUP(A42, DataSet2!M:O, 3, FALSE), 0)</f>
        <v>4</v>
      </c>
      <c r="D42">
        <f t="shared" ca="1" si="0"/>
        <v>10</v>
      </c>
      <c r="E42">
        <f t="shared" ca="1" si="1"/>
        <v>77</v>
      </c>
    </row>
    <row r="43" spans="1:5" ht="15.75" customHeight="1" x14ac:dyDescent="0.25">
      <c r="A43" t="str">
        <f ca="1">OFFSET(DataSet1!$H$1, ROW()-1, 0)</f>
        <v>Rishav Kumar Patel</v>
      </c>
      <c r="B43" s="28" cm="1">
        <f t="array" ref="B43">INDEX(DataSet1!J:J, ROW(B43))</f>
        <v>6</v>
      </c>
      <c r="C43">
        <f ca="1">IFERROR(VLOOKUP(A43, DataSet2!M:O, 3, FALSE), 0)</f>
        <v>-1</v>
      </c>
      <c r="D43">
        <f t="shared" ca="1" si="0"/>
        <v>5</v>
      </c>
      <c r="E43">
        <f t="shared" ca="1" si="1"/>
        <v>244</v>
      </c>
    </row>
    <row r="44" spans="1:5" ht="15.75" customHeight="1" x14ac:dyDescent="0.25">
      <c r="A44" t="str">
        <f ca="1">OFFSET(DataSet1!$H$1, ROW()-1, 0)</f>
        <v xml:space="preserve">Kanishk Singhania </v>
      </c>
      <c r="B44" s="28" cm="1">
        <f t="array" ref="B44">INDEX(DataSet1!J:J, ROW(B44))</f>
        <v>8</v>
      </c>
      <c r="C44">
        <f ca="1">IFERROR(VLOOKUP(A44, DataSet2!M:O, 3, FALSE), 0)</f>
        <v>2</v>
      </c>
      <c r="D44">
        <f t="shared" ca="1" si="0"/>
        <v>10</v>
      </c>
      <c r="E44">
        <f t="shared" ca="1" si="1"/>
        <v>77</v>
      </c>
    </row>
    <row r="45" spans="1:5" ht="15.75" customHeight="1" x14ac:dyDescent="0.25">
      <c r="A45" t="str">
        <f ca="1">OFFSET(DataSet1!$H$1, ROW()-1, 0)</f>
        <v xml:space="preserve">Niyati </v>
      </c>
      <c r="B45" s="28" cm="1">
        <f t="array" ref="B45">INDEX(DataSet1!J:J, ROW(B45))</f>
        <v>9</v>
      </c>
      <c r="C45">
        <f ca="1">IFERROR(VLOOKUP(A45, DataSet2!M:O, 3, FALSE), 0)</f>
        <v>-4</v>
      </c>
      <c r="D45">
        <f t="shared" ca="1" si="0"/>
        <v>5</v>
      </c>
      <c r="E45">
        <f t="shared" ca="1" si="1"/>
        <v>244</v>
      </c>
    </row>
    <row r="46" spans="1:5" ht="15.75" customHeight="1" x14ac:dyDescent="0.25">
      <c r="A46" t="str">
        <f ca="1">OFFSET(DataSet1!$H$1, ROW()-1, 0)</f>
        <v>Shailly Sahay</v>
      </c>
      <c r="B46" s="28" cm="1">
        <f t="array" ref="B46">INDEX(DataSet1!J:J, ROW(B46))</f>
        <v>9</v>
      </c>
      <c r="C46">
        <f ca="1">IFERROR(VLOOKUP(A46, DataSet2!M:O, 3, FALSE), 0)</f>
        <v>1</v>
      </c>
      <c r="D46">
        <f t="shared" ca="1" si="0"/>
        <v>10</v>
      </c>
      <c r="E46">
        <f t="shared" ca="1" si="1"/>
        <v>77</v>
      </c>
    </row>
    <row r="47" spans="1:5" ht="15.75" customHeight="1" x14ac:dyDescent="0.25">
      <c r="A47" t="str">
        <f ca="1">OFFSET(DataSet1!$H$1, ROW()-1, 0)</f>
        <v>Divyanshu</v>
      </c>
      <c r="B47" s="28" cm="1">
        <f t="array" ref="B47">INDEX(DataSet1!J:J, ROW(B47))</f>
        <v>8</v>
      </c>
      <c r="C47">
        <f ca="1">IFERROR(VLOOKUP(A47, DataSet2!M:O, 3, FALSE), 0)</f>
        <v>-3</v>
      </c>
      <c r="D47">
        <f t="shared" ca="1" si="0"/>
        <v>5</v>
      </c>
      <c r="E47">
        <f t="shared" ca="1" si="1"/>
        <v>244</v>
      </c>
    </row>
    <row r="48" spans="1:5" ht="15.75" customHeight="1" x14ac:dyDescent="0.25">
      <c r="A48" t="str">
        <f ca="1">OFFSET(DataSet1!$H$1, ROW()-1, 0)</f>
        <v>VISHESH TRIPATHI</v>
      </c>
      <c r="B48" s="28" cm="1">
        <f t="array" ref="B48">INDEX(DataSet1!J:J, ROW(B48))</f>
        <v>9</v>
      </c>
      <c r="C48">
        <f ca="1">IFERROR(VLOOKUP(A48, DataSet2!M:O, 3, FALSE), 0)</f>
        <v>7</v>
      </c>
      <c r="D48">
        <f t="shared" ca="1" si="0"/>
        <v>16</v>
      </c>
      <c r="E48">
        <f t="shared" ca="1" si="1"/>
        <v>7</v>
      </c>
    </row>
    <row r="49" spans="1:5" ht="15.75" customHeight="1" x14ac:dyDescent="0.25">
      <c r="A49" t="str">
        <f ca="1">OFFSET(DataSet1!$H$1, ROW()-1, 0)</f>
        <v>Kausik Pattanaik</v>
      </c>
      <c r="B49" s="28" cm="1">
        <f t="array" ref="B49">INDEX(DataSet1!J:J, ROW(B49))</f>
        <v>6</v>
      </c>
      <c r="C49">
        <f ca="1">IFERROR(VLOOKUP(A49, DataSet2!M:O, 3, FALSE), 0)</f>
        <v>4</v>
      </c>
      <c r="D49">
        <f t="shared" ca="1" si="0"/>
        <v>10</v>
      </c>
      <c r="E49">
        <f t="shared" ca="1" si="1"/>
        <v>77</v>
      </c>
    </row>
    <row r="50" spans="1:5" ht="15.75" customHeight="1" x14ac:dyDescent="0.25">
      <c r="A50" t="str">
        <f ca="1">OFFSET(DataSet1!$H$1, ROW()-1, 0)</f>
        <v>Sneha U Shet</v>
      </c>
      <c r="B50" s="28" cm="1">
        <f t="array" ref="B50">INDEX(DataSet1!J:J, ROW(B50))</f>
        <v>10</v>
      </c>
      <c r="C50">
        <f ca="1">IFERROR(VLOOKUP(A50, DataSet2!M:O, 3, FALSE), 0)</f>
        <v>-2</v>
      </c>
      <c r="D50">
        <f t="shared" ca="1" si="0"/>
        <v>8</v>
      </c>
      <c r="E50">
        <f t="shared" ca="1" si="1"/>
        <v>151</v>
      </c>
    </row>
    <row r="51" spans="1:5" ht="15.75" customHeight="1" x14ac:dyDescent="0.25">
      <c r="A51" t="str">
        <f ca="1">OFFSET(DataSet1!$H$1, ROW()-1, 0)</f>
        <v>priyanka neogi</v>
      </c>
      <c r="B51" s="28" cm="1">
        <f t="array" ref="B51">INDEX(DataSet1!J:J, ROW(B51))</f>
        <v>8</v>
      </c>
      <c r="C51">
        <f ca="1">IFERROR(VLOOKUP(A51, DataSet2!M:O, 3, FALSE), 0)</f>
        <v>0</v>
      </c>
      <c r="D51">
        <f t="shared" ca="1" si="0"/>
        <v>8</v>
      </c>
      <c r="E51">
        <f t="shared" ca="1" si="1"/>
        <v>151</v>
      </c>
    </row>
    <row r="52" spans="1:5" ht="15.75" customHeight="1" x14ac:dyDescent="0.25">
      <c r="A52" s="28" t="s">
        <v>112</v>
      </c>
      <c r="B52" s="28" cm="1">
        <f t="array" ref="B52">INDEX(DataSet1!J:J, ROW(B52))</f>
        <v>7</v>
      </c>
      <c r="C52">
        <f>IFERROR(VLOOKUP(A52, DataSet2!M:O, 3, FALSE), 0)</f>
        <v>2</v>
      </c>
      <c r="D52">
        <f t="shared" si="0"/>
        <v>9</v>
      </c>
      <c r="E52">
        <f t="shared" ca="1" si="1"/>
        <v>111</v>
      </c>
    </row>
    <row r="53" spans="1:5" ht="15.75" customHeight="1" x14ac:dyDescent="0.25">
      <c r="A53" t="str">
        <f ca="1">OFFSET(DataSet1!$H$1, ROW()-1, 0)</f>
        <v>Rakhi Kamboj</v>
      </c>
      <c r="B53" s="28" cm="1">
        <f t="array" ref="B53">INDEX(DataSet1!J:J, ROW(B53))</f>
        <v>8</v>
      </c>
      <c r="C53">
        <f ca="1">IFERROR(VLOOKUP(A53, DataSet2!M:O, 3, FALSE), 0)</f>
        <v>0</v>
      </c>
      <c r="D53">
        <f t="shared" ca="1" si="0"/>
        <v>8</v>
      </c>
      <c r="E53">
        <f t="shared" ca="1" si="1"/>
        <v>151</v>
      </c>
    </row>
    <row r="54" spans="1:5" ht="15.75" customHeight="1" x14ac:dyDescent="0.25">
      <c r="A54" t="str">
        <f ca="1">OFFSET(DataSet1!$H$1, ROW()-1, 0)</f>
        <v>Gokul Singh Shah</v>
      </c>
      <c r="B54" s="28" cm="1">
        <f t="array" ref="B54">INDEX(DataSet1!J:J, ROW(B54))</f>
        <v>8</v>
      </c>
      <c r="C54">
        <f ca="1">IFERROR(VLOOKUP(A54, DataSet2!M:O, 3, FALSE), 0)</f>
        <v>1</v>
      </c>
      <c r="D54">
        <f t="shared" ca="1" si="0"/>
        <v>9</v>
      </c>
      <c r="E54">
        <f t="shared" ca="1" si="1"/>
        <v>111</v>
      </c>
    </row>
    <row r="55" spans="1:5" ht="15.75" customHeight="1" x14ac:dyDescent="0.25">
      <c r="A55" t="str">
        <f ca="1">OFFSET(DataSet1!$H$1, ROW()-1, 0)</f>
        <v xml:space="preserve">Sakshi </v>
      </c>
      <c r="B55" s="28" cm="1">
        <f t="array" ref="B55">INDEX(DataSet1!J:J, ROW(B55))</f>
        <v>9</v>
      </c>
      <c r="C55">
        <f ca="1">IFERROR(VLOOKUP(A55, DataSet2!M:O, 3, FALSE), 0)</f>
        <v>0</v>
      </c>
      <c r="D55">
        <f t="shared" ca="1" si="0"/>
        <v>9</v>
      </c>
      <c r="E55">
        <f t="shared" ca="1" si="1"/>
        <v>111</v>
      </c>
    </row>
    <row r="56" spans="1:5" ht="15.75" customHeight="1" x14ac:dyDescent="0.25">
      <c r="A56" t="str">
        <f ca="1">OFFSET(DataSet1!$H$1, ROW()-1, 0)</f>
        <v>Shankar Kumar Nanda</v>
      </c>
      <c r="B56" s="28" cm="1">
        <f t="array" ref="B56">INDEX(DataSet1!J:J, ROW(B56))</f>
        <v>8</v>
      </c>
      <c r="C56">
        <f ca="1">IFERROR(VLOOKUP(A56, DataSet2!M:O, 3, FALSE), 0)</f>
        <v>1</v>
      </c>
      <c r="D56">
        <f t="shared" ca="1" si="0"/>
        <v>9</v>
      </c>
      <c r="E56">
        <f t="shared" ca="1" si="1"/>
        <v>111</v>
      </c>
    </row>
    <row r="57" spans="1:5" ht="15.75" customHeight="1" x14ac:dyDescent="0.25">
      <c r="A57" t="str">
        <f ca="1">OFFSET(DataSet1!$H$1, ROW()-1, 0)</f>
        <v>Puja nahak</v>
      </c>
      <c r="B57" s="28" cm="1">
        <f t="array" ref="B57">INDEX(DataSet1!J:J, ROW(B57))</f>
        <v>5</v>
      </c>
      <c r="C57">
        <f ca="1">IFERROR(VLOOKUP(A57, DataSet2!M:O, 3, FALSE), 0)</f>
        <v>1</v>
      </c>
      <c r="D57">
        <f t="shared" ca="1" si="0"/>
        <v>6</v>
      </c>
      <c r="E57">
        <f t="shared" ca="1" si="1"/>
        <v>212</v>
      </c>
    </row>
    <row r="58" spans="1:5" ht="15.75" customHeight="1" x14ac:dyDescent="0.25">
      <c r="A58" t="str">
        <f ca="1">OFFSET(DataSet1!$H$1, ROW()-1, 0)</f>
        <v>Saumya Chandra</v>
      </c>
      <c r="B58" s="28" cm="1">
        <f t="array" ref="B58">INDEX(DataSet1!J:J, ROW(B58))</f>
        <v>7</v>
      </c>
      <c r="C58">
        <f ca="1">IFERROR(VLOOKUP(A58, DataSet2!M:O, 3, FALSE), 0)</f>
        <v>1</v>
      </c>
      <c r="D58">
        <f t="shared" ca="1" si="0"/>
        <v>8</v>
      </c>
      <c r="E58">
        <f t="shared" ca="1" si="1"/>
        <v>151</v>
      </c>
    </row>
    <row r="59" spans="1:5" ht="15.75" customHeight="1" x14ac:dyDescent="0.25">
      <c r="A59" t="str">
        <f ca="1">OFFSET(DataSet1!$H$1, ROW()-1, 0)</f>
        <v>KAPADIYA JAINY MANOJBHAI</v>
      </c>
      <c r="B59" s="28" cm="1">
        <f t="array" ref="B59">INDEX(DataSet1!J:J, ROW(B59))</f>
        <v>8</v>
      </c>
      <c r="C59">
        <f ca="1">IFERROR(VLOOKUP(A59, DataSet2!M:O, 3, FALSE), 0)</f>
        <v>-3</v>
      </c>
      <c r="D59">
        <f t="shared" ca="1" si="0"/>
        <v>5</v>
      </c>
      <c r="E59">
        <f t="shared" ca="1" si="1"/>
        <v>244</v>
      </c>
    </row>
    <row r="60" spans="1:5" ht="15.75" customHeight="1" x14ac:dyDescent="0.25">
      <c r="A60" t="str">
        <f ca="1">OFFSET(DataSet1!$H$1, ROW()-1, 0)</f>
        <v>RAHUL RAJ ABHISHEK</v>
      </c>
      <c r="B60" s="28" cm="1">
        <f t="array" ref="B60">INDEX(DataSet1!J:J, ROW(B60))</f>
        <v>9</v>
      </c>
      <c r="C60">
        <f ca="1">IFERROR(VLOOKUP(A60, DataSet2!M:O, 3, FALSE), 0)</f>
        <v>0</v>
      </c>
      <c r="D60">
        <f t="shared" ca="1" si="0"/>
        <v>9</v>
      </c>
      <c r="E60">
        <f t="shared" ca="1" si="1"/>
        <v>111</v>
      </c>
    </row>
    <row r="61" spans="1:5" ht="15.75" customHeight="1" x14ac:dyDescent="0.25">
      <c r="A61" t="str">
        <f ca="1">OFFSET(DataSet1!$H$1, ROW()-1, 0)</f>
        <v xml:space="preserve">Shivam Chavan </v>
      </c>
      <c r="B61" s="28" cm="1">
        <f t="array" ref="B61">INDEX(DataSet1!J:J, ROW(B61))</f>
        <v>6</v>
      </c>
      <c r="C61">
        <f ca="1">IFERROR(VLOOKUP(A61, DataSet2!M:O, 3, FALSE), 0)</f>
        <v>4</v>
      </c>
      <c r="D61">
        <f t="shared" ca="1" si="0"/>
        <v>10</v>
      </c>
      <c r="E61">
        <f t="shared" ca="1" si="1"/>
        <v>77</v>
      </c>
    </row>
    <row r="62" spans="1:5" ht="15.75" customHeight="1" x14ac:dyDescent="0.25">
      <c r="A62" t="str">
        <f ca="1">OFFSET(DataSet1!$H$1, ROW()-1, 0)</f>
        <v>Sandeep Singh</v>
      </c>
      <c r="B62" s="28" cm="1">
        <f t="array" ref="B62">INDEX(DataSet1!J:J, ROW(B62))</f>
        <v>8</v>
      </c>
      <c r="C62">
        <f ca="1">IFERROR(VLOOKUP(A62, DataSet2!M:O, 3, FALSE), 0)</f>
        <v>1</v>
      </c>
      <c r="D62">
        <f t="shared" ca="1" si="0"/>
        <v>9</v>
      </c>
      <c r="E62">
        <f t="shared" ca="1" si="1"/>
        <v>111</v>
      </c>
    </row>
    <row r="63" spans="1:5" ht="15.75" customHeight="1" x14ac:dyDescent="0.25">
      <c r="A63" t="str">
        <f ca="1">OFFSET(DataSet1!$H$1, ROW()-1, 0)</f>
        <v>Sayyada Ifrah</v>
      </c>
      <c r="B63" s="28" cm="1">
        <f t="array" ref="B63">INDEX(DataSet1!J:J, ROW(B63))</f>
        <v>6</v>
      </c>
      <c r="C63">
        <f ca="1">IFERROR(VLOOKUP(A63, DataSet2!M:O, 3, FALSE), 0)</f>
        <v>8</v>
      </c>
      <c r="D63">
        <f t="shared" ca="1" si="0"/>
        <v>14</v>
      </c>
      <c r="E63">
        <f t="shared" ca="1" si="1"/>
        <v>21</v>
      </c>
    </row>
    <row r="64" spans="1:5" ht="15.75" customHeight="1" x14ac:dyDescent="0.25">
      <c r="A64" t="str">
        <f ca="1">OFFSET(DataSet1!$H$1, ROW()-1, 0)</f>
        <v>Gaurav Somnath  Bombale</v>
      </c>
      <c r="B64" s="28" cm="1">
        <f t="array" ref="B64">INDEX(DataSet1!J:J, ROW(B64))</f>
        <v>8</v>
      </c>
      <c r="C64">
        <f ca="1">IFERROR(VLOOKUP(A64, DataSet2!M:O, 3, FALSE), 0)</f>
        <v>1</v>
      </c>
      <c r="D64">
        <f t="shared" ca="1" si="0"/>
        <v>9</v>
      </c>
      <c r="E64">
        <f t="shared" ca="1" si="1"/>
        <v>111</v>
      </c>
    </row>
    <row r="65" spans="1:5" ht="15.75" customHeight="1" x14ac:dyDescent="0.25">
      <c r="A65" t="str">
        <f ca="1">OFFSET(DataSet1!$H$1, ROW()-1, 0)</f>
        <v>Prithvi Srivastava</v>
      </c>
      <c r="B65" s="28" cm="1">
        <f t="array" ref="B65">INDEX(DataSet1!J:J, ROW(B65))</f>
        <v>8</v>
      </c>
      <c r="C65">
        <f ca="1">IFERROR(VLOOKUP(A65, DataSet2!M:O, 3, FALSE), 0)</f>
        <v>-1</v>
      </c>
      <c r="D65">
        <f t="shared" ca="1" si="0"/>
        <v>7</v>
      </c>
      <c r="E65">
        <f t="shared" ca="1" si="1"/>
        <v>182</v>
      </c>
    </row>
    <row r="66" spans="1:5" ht="15.75" customHeight="1" x14ac:dyDescent="0.25">
      <c r="A66" t="str">
        <f ca="1">OFFSET(DataSet1!$H$1, ROW()-1, 0)</f>
        <v>Priyanshu</v>
      </c>
      <c r="B66" s="28" cm="1">
        <f t="array" ref="B66">INDEX(DataSet1!J:J, ROW(B66))</f>
        <v>7</v>
      </c>
      <c r="C66">
        <f ca="1">IFERROR(VLOOKUP(A66, DataSet2!M:O, 3, FALSE), 0)</f>
        <v>1</v>
      </c>
      <c r="D66">
        <f t="shared" ref="D66:D129" ca="1" si="2">SUM(B66:C66)</f>
        <v>8</v>
      </c>
      <c r="E66">
        <f t="shared" ref="E66:E129" ca="1" si="3">_xlfn.RANK.EQ(D66, $D$2:$D$309, 0)</f>
        <v>151</v>
      </c>
    </row>
    <row r="67" spans="1:5" ht="15.75" customHeight="1" x14ac:dyDescent="0.25">
      <c r="A67" t="str">
        <f ca="1">OFFSET(DataSet1!$H$1, ROW()-1, 0)</f>
        <v>Shashikant Chaudhary</v>
      </c>
      <c r="B67" s="28" cm="1">
        <f t="array" ref="B67">INDEX(DataSet1!J:J, ROW(B67))</f>
        <v>9</v>
      </c>
      <c r="C67">
        <f ca="1">IFERROR(VLOOKUP(A67, DataSet2!M:O, 3, FALSE), 0)</f>
        <v>4</v>
      </c>
      <c r="D67">
        <f t="shared" ca="1" si="2"/>
        <v>13</v>
      </c>
      <c r="E67">
        <f t="shared" ca="1" si="3"/>
        <v>29</v>
      </c>
    </row>
    <row r="68" spans="1:5" ht="15.75" customHeight="1" x14ac:dyDescent="0.25">
      <c r="A68" t="str">
        <f ca="1">OFFSET(DataSet1!$H$1, ROW()-1, 0)</f>
        <v xml:space="preserve">Rishvanth G V </v>
      </c>
      <c r="B68" s="28" cm="1">
        <f t="array" ref="B68">INDEX(DataSet1!J:J, ROW(B68))</f>
        <v>9</v>
      </c>
      <c r="C68">
        <f ca="1">IFERROR(VLOOKUP(A68, DataSet2!M:O, 3, FALSE), 0)</f>
        <v>-1</v>
      </c>
      <c r="D68">
        <f t="shared" ca="1" si="2"/>
        <v>8</v>
      </c>
      <c r="E68">
        <f t="shared" ca="1" si="3"/>
        <v>151</v>
      </c>
    </row>
    <row r="69" spans="1:5" ht="15.75" customHeight="1" x14ac:dyDescent="0.25">
      <c r="A69" t="str">
        <f ca="1">OFFSET(DataSet1!$H$1, ROW()-1, 0)</f>
        <v>Fatmi Tahir</v>
      </c>
      <c r="B69" s="28" cm="1">
        <f t="array" ref="B69">INDEX(DataSet1!J:J, ROW(B69))</f>
        <v>7</v>
      </c>
      <c r="C69">
        <f ca="1">IFERROR(VLOOKUP(A69, DataSet2!M:O, 3, FALSE), 0)</f>
        <v>-1</v>
      </c>
      <c r="D69">
        <f t="shared" ca="1" si="2"/>
        <v>6</v>
      </c>
      <c r="E69">
        <f t="shared" ca="1" si="3"/>
        <v>212</v>
      </c>
    </row>
    <row r="70" spans="1:5" ht="15.75" customHeight="1" x14ac:dyDescent="0.25">
      <c r="A70" t="str">
        <f ca="1">OFFSET(DataSet1!$H$1, ROW()-1, 0)</f>
        <v xml:space="preserve">Ravinder </v>
      </c>
      <c r="B70" s="28" cm="1">
        <f t="array" ref="B70">INDEX(DataSet1!J:J, ROW(B70))</f>
        <v>9</v>
      </c>
      <c r="C70">
        <f ca="1">IFERROR(VLOOKUP(A70, DataSet2!M:O, 3, FALSE), 0)</f>
        <v>3</v>
      </c>
      <c r="D70">
        <f t="shared" ca="1" si="2"/>
        <v>12</v>
      </c>
      <c r="E70">
        <f t="shared" ca="1" si="3"/>
        <v>38</v>
      </c>
    </row>
    <row r="71" spans="1:5" ht="15.75" customHeight="1" x14ac:dyDescent="0.25">
      <c r="A71" t="str">
        <f ca="1">OFFSET(DataSet1!$H$1, ROW()-1, 0)</f>
        <v xml:space="preserve">Saksham Tyagi </v>
      </c>
      <c r="B71" s="28" cm="1">
        <f t="array" ref="B71">INDEX(DataSet1!J:J, ROW(B71))</f>
        <v>8</v>
      </c>
      <c r="C71">
        <f ca="1">IFERROR(VLOOKUP(A71, DataSet2!M:O, 3, FALSE), 0)</f>
        <v>1</v>
      </c>
      <c r="D71">
        <f t="shared" ca="1" si="2"/>
        <v>9</v>
      </c>
      <c r="E71">
        <f t="shared" ca="1" si="3"/>
        <v>111</v>
      </c>
    </row>
    <row r="72" spans="1:5" ht="15.75" customHeight="1" x14ac:dyDescent="0.25">
      <c r="A72" t="str">
        <f ca="1">OFFSET(DataSet1!$H$1, ROW()-1, 0)</f>
        <v xml:space="preserve">Abhishek Maurya </v>
      </c>
      <c r="B72" s="28" cm="1">
        <f t="array" ref="B72">INDEX(DataSet1!J:J, ROW(B72))</f>
        <v>7</v>
      </c>
      <c r="C72">
        <f ca="1">IFERROR(VLOOKUP(A72, DataSet2!M:O, 3, FALSE), 0)</f>
        <v>1</v>
      </c>
      <c r="D72">
        <f t="shared" ca="1" si="2"/>
        <v>8</v>
      </c>
      <c r="E72">
        <f t="shared" ca="1" si="3"/>
        <v>151</v>
      </c>
    </row>
    <row r="73" spans="1:5" ht="15.75" customHeight="1" x14ac:dyDescent="0.25">
      <c r="A73" t="str">
        <f ca="1">OFFSET(DataSet1!$H$1, ROW()-1, 0)</f>
        <v xml:space="preserve">Chandra lekha </v>
      </c>
      <c r="B73" s="28" cm="1">
        <f t="array" ref="B73">INDEX(DataSet1!J:J, ROW(B73))</f>
        <v>5</v>
      </c>
      <c r="C73">
        <f ca="1">IFERROR(VLOOKUP(A73, DataSet2!M:O, 3, FALSE), 0)</f>
        <v>-4</v>
      </c>
      <c r="D73">
        <f t="shared" ca="1" si="2"/>
        <v>1</v>
      </c>
      <c r="E73">
        <f t="shared" ca="1" si="3"/>
        <v>303</v>
      </c>
    </row>
    <row r="74" spans="1:5" ht="15.75" customHeight="1" x14ac:dyDescent="0.25">
      <c r="A74" t="str">
        <f ca="1">OFFSET(DataSet1!$H$1, ROW()-1, 0)</f>
        <v>Shravan Pandurang Padale</v>
      </c>
      <c r="B74" s="28" cm="1">
        <f t="array" ref="B74">INDEX(DataSet1!J:J, ROW(B74))</f>
        <v>9</v>
      </c>
      <c r="C74">
        <f ca="1">IFERROR(VLOOKUP(A74, DataSet2!M:O, 3, FALSE), 0)</f>
        <v>-3</v>
      </c>
      <c r="D74">
        <f t="shared" ca="1" si="2"/>
        <v>6</v>
      </c>
      <c r="E74">
        <f t="shared" ca="1" si="3"/>
        <v>212</v>
      </c>
    </row>
    <row r="75" spans="1:5" ht="15.75" customHeight="1" x14ac:dyDescent="0.25">
      <c r="A75" t="str">
        <f ca="1">OFFSET(DataSet1!$H$1, ROW()-1, 0)</f>
        <v xml:space="preserve">Shavi Sharma </v>
      </c>
      <c r="B75" s="28" cm="1">
        <f t="array" ref="B75">INDEX(DataSet1!J:J, ROW(B75))</f>
        <v>9</v>
      </c>
      <c r="C75">
        <f ca="1">IFERROR(VLOOKUP(A75, DataSet2!M:O, 3, FALSE), 0)</f>
        <v>-2</v>
      </c>
      <c r="D75">
        <f t="shared" ca="1" si="2"/>
        <v>7</v>
      </c>
      <c r="E75">
        <f t="shared" ca="1" si="3"/>
        <v>182</v>
      </c>
    </row>
    <row r="76" spans="1:5" ht="15.75" customHeight="1" x14ac:dyDescent="0.25">
      <c r="A76" t="str">
        <f ca="1">OFFSET(DataSet1!$H$1, ROW()-1, 0)</f>
        <v>Ashvi jain</v>
      </c>
      <c r="B76" s="28" cm="1">
        <f t="array" ref="B76">INDEX(DataSet1!J:J, ROW(B76))</f>
        <v>7</v>
      </c>
      <c r="C76">
        <f ca="1">IFERROR(VLOOKUP(A76, DataSet2!M:O, 3, FALSE), 0)</f>
        <v>-1</v>
      </c>
      <c r="D76">
        <f t="shared" ca="1" si="2"/>
        <v>6</v>
      </c>
      <c r="E76">
        <f t="shared" ca="1" si="3"/>
        <v>212</v>
      </c>
    </row>
    <row r="77" spans="1:5" ht="15.75" customHeight="1" x14ac:dyDescent="0.25">
      <c r="A77" t="str">
        <f ca="1">OFFSET(DataSet1!$H$1, ROW()-1, 0)</f>
        <v xml:space="preserve">Samikshya Priyadarshini Swain </v>
      </c>
      <c r="B77" s="28" cm="1">
        <f t="array" ref="B77">INDEX(DataSet1!J:J, ROW(B77))</f>
        <v>7</v>
      </c>
      <c r="C77">
        <f ca="1">IFERROR(VLOOKUP(A77, DataSet2!M:O, 3, FALSE), 0)</f>
        <v>-2</v>
      </c>
      <c r="D77">
        <f t="shared" ca="1" si="2"/>
        <v>5</v>
      </c>
      <c r="E77">
        <f t="shared" ca="1" si="3"/>
        <v>244</v>
      </c>
    </row>
    <row r="78" spans="1:5" ht="15.75" customHeight="1" x14ac:dyDescent="0.25">
      <c r="A78" t="str">
        <f ca="1">OFFSET(DataSet1!$H$1, ROW()-1, 0)</f>
        <v>Prasad Raut</v>
      </c>
      <c r="B78" s="28" cm="1">
        <f t="array" ref="B78">INDEX(DataSet1!J:J, ROW(B78))</f>
        <v>8</v>
      </c>
      <c r="C78">
        <f ca="1">IFERROR(VLOOKUP(A78, DataSet2!M:O, 3, FALSE), 0)</f>
        <v>1</v>
      </c>
      <c r="D78">
        <f t="shared" ca="1" si="2"/>
        <v>9</v>
      </c>
      <c r="E78">
        <f t="shared" ca="1" si="3"/>
        <v>111</v>
      </c>
    </row>
    <row r="79" spans="1:5" ht="15.75" customHeight="1" x14ac:dyDescent="0.25">
      <c r="A79" t="str">
        <f ca="1">OFFSET(DataSet1!$H$1, ROW()-1, 0)</f>
        <v>Anshika mittal</v>
      </c>
      <c r="B79" s="28" cm="1">
        <f t="array" ref="B79">INDEX(DataSet1!J:J, ROW(B79))</f>
        <v>8</v>
      </c>
      <c r="C79">
        <f ca="1">IFERROR(VLOOKUP(A79, DataSet2!M:O, 3, FALSE), 0)</f>
        <v>2</v>
      </c>
      <c r="D79">
        <f t="shared" ca="1" si="2"/>
        <v>10</v>
      </c>
      <c r="E79">
        <f t="shared" ca="1" si="3"/>
        <v>77</v>
      </c>
    </row>
    <row r="80" spans="1:5" ht="15.75" customHeight="1" x14ac:dyDescent="0.25">
      <c r="A80" t="str">
        <f ca="1">OFFSET(DataSet1!$H$1, ROW()-1, 0)</f>
        <v>Hariharasudhan M</v>
      </c>
      <c r="B80" s="28" cm="1">
        <f t="array" ref="B80">INDEX(DataSet1!J:J, ROW(B80))</f>
        <v>9</v>
      </c>
      <c r="C80">
        <f ca="1">IFERROR(VLOOKUP(A80, DataSet2!M:O, 3, FALSE), 0)</f>
        <v>2</v>
      </c>
      <c r="D80">
        <f t="shared" ca="1" si="2"/>
        <v>11</v>
      </c>
      <c r="E80">
        <f t="shared" ca="1" si="3"/>
        <v>58</v>
      </c>
    </row>
    <row r="81" spans="1:5" ht="15.75" customHeight="1" x14ac:dyDescent="0.25">
      <c r="A81" t="str">
        <f ca="1">OFFSET(DataSet1!$H$1, ROW()-1, 0)</f>
        <v>Charu Bisht</v>
      </c>
      <c r="B81" s="28" cm="1">
        <f t="array" ref="B81">INDEX(DataSet1!J:J, ROW(B81))</f>
        <v>9</v>
      </c>
      <c r="C81">
        <f ca="1">IFERROR(VLOOKUP(A81, DataSet2!M:O, 3, FALSE), 0)</f>
        <v>3</v>
      </c>
      <c r="D81">
        <f t="shared" ca="1" si="2"/>
        <v>12</v>
      </c>
      <c r="E81">
        <f t="shared" ca="1" si="3"/>
        <v>38</v>
      </c>
    </row>
    <row r="82" spans="1:5" ht="15.75" customHeight="1" x14ac:dyDescent="0.25">
      <c r="A82" t="str">
        <f ca="1">OFFSET(DataSet1!$H$1, ROW()-1, 0)</f>
        <v>Fareesa Masroor</v>
      </c>
      <c r="B82" s="28" cm="1">
        <f t="array" ref="B82">INDEX(DataSet1!J:J, ROW(B82))</f>
        <v>8</v>
      </c>
      <c r="C82">
        <f ca="1">IFERROR(VLOOKUP(A82, DataSet2!M:O, 3, FALSE), 0)</f>
        <v>5</v>
      </c>
      <c r="D82">
        <f t="shared" ca="1" si="2"/>
        <v>13</v>
      </c>
      <c r="E82">
        <f t="shared" ca="1" si="3"/>
        <v>29</v>
      </c>
    </row>
    <row r="83" spans="1:5" ht="15.75" customHeight="1" x14ac:dyDescent="0.25">
      <c r="A83" t="str">
        <f ca="1">OFFSET(DataSet1!$H$1, ROW()-1, 0)</f>
        <v xml:space="preserve">Jasmitha </v>
      </c>
      <c r="B83" s="28" cm="1">
        <f t="array" ref="B83">INDEX(DataSet1!J:J, ROW(B83))</f>
        <v>5</v>
      </c>
      <c r="C83">
        <f ca="1">IFERROR(VLOOKUP(A83, DataSet2!M:O, 3, FALSE), 0)</f>
        <v>0</v>
      </c>
      <c r="D83">
        <f t="shared" ca="1" si="2"/>
        <v>5</v>
      </c>
      <c r="E83">
        <f t="shared" ca="1" si="3"/>
        <v>244</v>
      </c>
    </row>
    <row r="84" spans="1:5" ht="15.75" customHeight="1" x14ac:dyDescent="0.25">
      <c r="A84" t="str">
        <f ca="1">OFFSET(DataSet1!$H$1, ROW()-1, 0)</f>
        <v xml:space="preserve">Tanisha Tijare </v>
      </c>
      <c r="B84" s="28" cm="1">
        <f t="array" ref="B84">INDEX(DataSet1!J:J, ROW(B84))</f>
        <v>7</v>
      </c>
      <c r="C84">
        <f ca="1">IFERROR(VLOOKUP(A84, DataSet2!M:O, 3, FALSE), 0)</f>
        <v>-3</v>
      </c>
      <c r="D84">
        <f t="shared" ca="1" si="2"/>
        <v>4</v>
      </c>
      <c r="E84">
        <f t="shared" ca="1" si="3"/>
        <v>268</v>
      </c>
    </row>
    <row r="85" spans="1:5" ht="15.75" customHeight="1" x14ac:dyDescent="0.25">
      <c r="A85" t="str">
        <f ca="1">OFFSET(DataSet1!$H$1, ROW()-1, 0)</f>
        <v>Muhammed Ayman Kamel</v>
      </c>
      <c r="B85" s="28" cm="1">
        <f t="array" ref="B85">INDEX(DataSet1!J:J, ROW(B85))</f>
        <v>7</v>
      </c>
      <c r="C85">
        <f ca="1">IFERROR(VLOOKUP(A85, DataSet2!M:O, 3, FALSE), 0)</f>
        <v>-2</v>
      </c>
      <c r="D85">
        <f t="shared" ca="1" si="2"/>
        <v>5</v>
      </c>
      <c r="E85">
        <f t="shared" ca="1" si="3"/>
        <v>244</v>
      </c>
    </row>
    <row r="86" spans="1:5" ht="15.75" customHeight="1" x14ac:dyDescent="0.25">
      <c r="A86" t="str">
        <f ca="1">OFFSET(DataSet1!$H$1, ROW()-1, 0)</f>
        <v>Varsha</v>
      </c>
      <c r="B86" s="28" cm="1">
        <f t="array" ref="B86">INDEX(DataSet1!J:J, ROW(B86))</f>
        <v>7</v>
      </c>
      <c r="C86">
        <f ca="1">IFERROR(VLOOKUP(A86, DataSet2!M:O, 3, FALSE), 0)</f>
        <v>0</v>
      </c>
      <c r="D86">
        <f t="shared" ca="1" si="2"/>
        <v>7</v>
      </c>
      <c r="E86">
        <f t="shared" ca="1" si="3"/>
        <v>182</v>
      </c>
    </row>
    <row r="87" spans="1:5" ht="15.75" customHeight="1" x14ac:dyDescent="0.25">
      <c r="A87" t="str">
        <f ca="1">OFFSET(DataSet1!$H$1, ROW()-1, 0)</f>
        <v xml:space="preserve">Sakshi Singh </v>
      </c>
      <c r="B87" s="28" cm="1">
        <f t="array" ref="B87">INDEX(DataSet1!J:J, ROW(B87))</f>
        <v>8</v>
      </c>
      <c r="C87">
        <f ca="1">IFERROR(VLOOKUP(A87, DataSet2!M:O, 3, FALSE), 0)</f>
        <v>2</v>
      </c>
      <c r="D87">
        <f t="shared" ca="1" si="2"/>
        <v>10</v>
      </c>
      <c r="E87">
        <f t="shared" ca="1" si="3"/>
        <v>77</v>
      </c>
    </row>
    <row r="88" spans="1:5" ht="15.75" customHeight="1" x14ac:dyDescent="0.25">
      <c r="A88" t="str">
        <f ca="1">OFFSET(DataSet1!$H$1, ROW()-1, 0)</f>
        <v xml:space="preserve">Shardul vanage </v>
      </c>
      <c r="B88" s="28" cm="1">
        <f t="array" ref="B88">INDEX(DataSet1!J:J, ROW(B88))</f>
        <v>7</v>
      </c>
      <c r="C88">
        <f ca="1">IFERROR(VLOOKUP(A88, DataSet2!M:O, 3, FALSE), 0)</f>
        <v>-1</v>
      </c>
      <c r="D88">
        <f t="shared" ca="1" si="2"/>
        <v>6</v>
      </c>
      <c r="E88">
        <f t="shared" ca="1" si="3"/>
        <v>212</v>
      </c>
    </row>
    <row r="89" spans="1:5" ht="15.75" customHeight="1" x14ac:dyDescent="0.25">
      <c r="A89" t="str">
        <f ca="1">OFFSET(DataSet1!$H$1, ROW()-1, 0)</f>
        <v>Apoorva Oyshee</v>
      </c>
      <c r="B89" s="28" cm="1">
        <f t="array" ref="B89">INDEX(DataSet1!J:J, ROW(B89))</f>
        <v>6</v>
      </c>
      <c r="C89">
        <f ca="1">IFERROR(VLOOKUP(A89, DataSet2!M:O, 3, FALSE), 0)</f>
        <v>6</v>
      </c>
      <c r="D89">
        <f t="shared" ca="1" si="2"/>
        <v>12</v>
      </c>
      <c r="E89">
        <f t="shared" ca="1" si="3"/>
        <v>38</v>
      </c>
    </row>
    <row r="90" spans="1:5" ht="15.75" customHeight="1" x14ac:dyDescent="0.25">
      <c r="A90" t="str">
        <f ca="1">OFFSET(DataSet1!$H$1, ROW()-1, 0)</f>
        <v>Dushyant Singh</v>
      </c>
      <c r="B90" s="28" cm="1">
        <f t="array" ref="B90">INDEX(DataSet1!J:J, ROW(B90))</f>
        <v>8</v>
      </c>
      <c r="C90">
        <f ca="1">IFERROR(VLOOKUP(A90, DataSet2!M:O, 3, FALSE), 0)</f>
        <v>3</v>
      </c>
      <c r="D90">
        <f t="shared" ca="1" si="2"/>
        <v>11</v>
      </c>
      <c r="E90">
        <f t="shared" ca="1" si="3"/>
        <v>58</v>
      </c>
    </row>
    <row r="91" spans="1:5" ht="15.75" customHeight="1" x14ac:dyDescent="0.25">
      <c r="A91" t="str">
        <f ca="1">OFFSET(DataSet1!$H$1, ROW()-1, 0)</f>
        <v>PRITISH PRIYADARSHI PATRA</v>
      </c>
      <c r="B91" s="28" cm="1">
        <f t="array" ref="B91">INDEX(DataSet1!J:J, ROW(B91))</f>
        <v>5</v>
      </c>
      <c r="C91">
        <f ca="1">IFERROR(VLOOKUP(A91, DataSet2!M:O, 3, FALSE), 0)</f>
        <v>-3</v>
      </c>
      <c r="D91">
        <f t="shared" ca="1" si="2"/>
        <v>2</v>
      </c>
      <c r="E91">
        <f t="shared" ca="1" si="3"/>
        <v>297</v>
      </c>
    </row>
    <row r="92" spans="1:5" ht="15.75" customHeight="1" x14ac:dyDescent="0.25">
      <c r="A92" t="str">
        <f ca="1">OFFSET(DataSet1!$H$1, ROW()-1, 0)</f>
        <v xml:space="preserve">Sahitya bisht </v>
      </c>
      <c r="B92" s="28" cm="1">
        <f t="array" ref="B92">INDEX(DataSet1!J:J, ROW(B92))</f>
        <v>5</v>
      </c>
      <c r="C92">
        <f ca="1">IFERROR(VLOOKUP(A92, DataSet2!M:O, 3, FALSE), 0)</f>
        <v>1</v>
      </c>
      <c r="D92">
        <f t="shared" ca="1" si="2"/>
        <v>6</v>
      </c>
      <c r="E92">
        <f t="shared" ca="1" si="3"/>
        <v>212</v>
      </c>
    </row>
    <row r="93" spans="1:5" ht="15.75" customHeight="1" x14ac:dyDescent="0.25">
      <c r="A93" t="str">
        <f ca="1">OFFSET(DataSet1!$H$1, ROW()-1, 0)</f>
        <v>Maitri Soni</v>
      </c>
      <c r="B93" s="28" cm="1">
        <f t="array" ref="B93">INDEX(DataSet1!J:J, ROW(B93))</f>
        <v>8</v>
      </c>
      <c r="C93">
        <f ca="1">IFERROR(VLOOKUP(A93, DataSet2!M:O, 3, FALSE), 0)</f>
        <v>-4</v>
      </c>
      <c r="D93">
        <f t="shared" ca="1" si="2"/>
        <v>4</v>
      </c>
      <c r="E93">
        <f t="shared" ca="1" si="3"/>
        <v>268</v>
      </c>
    </row>
    <row r="94" spans="1:5" ht="15.75" customHeight="1" x14ac:dyDescent="0.25">
      <c r="A94" s="28" t="s">
        <v>109</v>
      </c>
      <c r="B94" s="28" cm="1">
        <f t="array" ref="B94">INDEX(DataSet1!J:J, ROW(B94))</f>
        <v>9</v>
      </c>
      <c r="C94">
        <f>IFERROR(VLOOKUP(A94, DataSet2!M:O, 3, FALSE), 0)</f>
        <v>2</v>
      </c>
      <c r="D94">
        <f t="shared" si="2"/>
        <v>11</v>
      </c>
      <c r="E94">
        <f t="shared" ca="1" si="3"/>
        <v>58</v>
      </c>
    </row>
    <row r="95" spans="1:5" ht="15.75" customHeight="1" x14ac:dyDescent="0.25">
      <c r="A95" t="str">
        <f ca="1">OFFSET(DataSet1!$H$1, ROW()-1, 0)</f>
        <v>Harshith</v>
      </c>
      <c r="B95" s="28" cm="1">
        <f t="array" ref="B95">INDEX(DataSet1!J:J, ROW(B95))</f>
        <v>7</v>
      </c>
      <c r="C95">
        <f ca="1">IFERROR(VLOOKUP(A95, DataSet2!M:O, 3, FALSE), 0)</f>
        <v>0</v>
      </c>
      <c r="D95">
        <f t="shared" ca="1" si="2"/>
        <v>7</v>
      </c>
      <c r="E95">
        <f t="shared" ca="1" si="3"/>
        <v>182</v>
      </c>
    </row>
    <row r="96" spans="1:5" ht="15.75" customHeight="1" x14ac:dyDescent="0.25">
      <c r="A96" t="str">
        <f ca="1">OFFSET(DataSet1!$H$1, ROW()-1, 0)</f>
        <v>Priyanshu Sharma</v>
      </c>
      <c r="B96" s="28" cm="1">
        <f t="array" ref="B96">INDEX(DataSet1!J:J, ROW(B96))</f>
        <v>7</v>
      </c>
      <c r="C96">
        <f ca="1">IFERROR(VLOOKUP(A96, DataSet2!M:O, 3, FALSE), 0)</f>
        <v>3</v>
      </c>
      <c r="D96">
        <f t="shared" ca="1" si="2"/>
        <v>10</v>
      </c>
      <c r="E96">
        <f t="shared" ca="1" si="3"/>
        <v>77</v>
      </c>
    </row>
    <row r="97" spans="1:5" ht="15.75" customHeight="1" x14ac:dyDescent="0.25">
      <c r="A97" t="str">
        <f ca="1">OFFSET(DataSet1!$H$1, ROW()-1, 0)</f>
        <v xml:space="preserve">Amitesh Tiwari </v>
      </c>
      <c r="B97" s="28" cm="1">
        <f t="array" ref="B97">INDEX(DataSet1!J:J, ROW(B97))</f>
        <v>6</v>
      </c>
      <c r="C97">
        <f ca="1">IFERROR(VLOOKUP(A97, DataSet2!M:O, 3, FALSE), 0)</f>
        <v>3</v>
      </c>
      <c r="D97">
        <f t="shared" ca="1" si="2"/>
        <v>9</v>
      </c>
      <c r="E97">
        <f t="shared" ca="1" si="3"/>
        <v>111</v>
      </c>
    </row>
    <row r="98" spans="1:5" ht="15.75" customHeight="1" x14ac:dyDescent="0.25">
      <c r="A98" t="str">
        <f ca="1">OFFSET(DataSet1!$H$1, ROW()-1, 0)</f>
        <v>Deepanshu Sharma</v>
      </c>
      <c r="B98" s="28" cm="1">
        <f t="array" ref="B98">INDEX(DataSet1!J:J, ROW(B98))</f>
        <v>9</v>
      </c>
      <c r="C98">
        <f ca="1">IFERROR(VLOOKUP(A98, DataSet2!M:O, 3, FALSE), 0)</f>
        <v>0</v>
      </c>
      <c r="D98">
        <f t="shared" ca="1" si="2"/>
        <v>9</v>
      </c>
      <c r="E98">
        <f t="shared" ca="1" si="3"/>
        <v>111</v>
      </c>
    </row>
    <row r="99" spans="1:5" ht="15.75" customHeight="1" x14ac:dyDescent="0.25">
      <c r="A99" t="str">
        <f ca="1">OFFSET(DataSet1!$H$1, ROW()-1, 0)</f>
        <v xml:space="preserve">Siddhi Jaiswal </v>
      </c>
      <c r="B99" s="28" cm="1">
        <f t="array" ref="B99">INDEX(DataSet1!J:J, ROW(B99))</f>
        <v>9</v>
      </c>
      <c r="C99">
        <f ca="1">IFERROR(VLOOKUP(A99, DataSet2!M:O, 3, FALSE), 0)</f>
        <v>-1</v>
      </c>
      <c r="D99">
        <f t="shared" ca="1" si="2"/>
        <v>8</v>
      </c>
      <c r="E99">
        <f t="shared" ca="1" si="3"/>
        <v>151</v>
      </c>
    </row>
    <row r="100" spans="1:5" ht="15.75" customHeight="1" x14ac:dyDescent="0.25">
      <c r="A100" t="str">
        <f ca="1">OFFSET(DataSet1!$H$1, ROW()-1, 0)</f>
        <v>Amruta M Joshi</v>
      </c>
      <c r="B100" s="28" cm="1">
        <f t="array" ref="B100">INDEX(DataSet1!J:J, ROW(B100))</f>
        <v>8</v>
      </c>
      <c r="C100">
        <f ca="1">IFERROR(VLOOKUP(A100, DataSet2!M:O, 3, FALSE), 0)</f>
        <v>2</v>
      </c>
      <c r="D100">
        <f t="shared" ca="1" si="2"/>
        <v>10</v>
      </c>
      <c r="E100">
        <f t="shared" ca="1" si="3"/>
        <v>77</v>
      </c>
    </row>
    <row r="101" spans="1:5" ht="15.75" customHeight="1" x14ac:dyDescent="0.25">
      <c r="A101" t="str">
        <f ca="1">OFFSET(DataSet1!$H$1, ROW()-1, 0)</f>
        <v>Akash kumar soni</v>
      </c>
      <c r="B101" s="28" cm="1">
        <f t="array" ref="B101">INDEX(DataSet1!J:J, ROW(B101))</f>
        <v>8</v>
      </c>
      <c r="C101">
        <f ca="1">IFERROR(VLOOKUP(A101, DataSet2!M:O, 3, FALSE), 0)</f>
        <v>2</v>
      </c>
      <c r="D101">
        <f t="shared" ca="1" si="2"/>
        <v>10</v>
      </c>
      <c r="E101">
        <f t="shared" ca="1" si="3"/>
        <v>77</v>
      </c>
    </row>
    <row r="102" spans="1:5" ht="15.75" customHeight="1" x14ac:dyDescent="0.25">
      <c r="A102" t="str">
        <f ca="1">OFFSET(DataSet1!$H$1, ROW()-1, 0)</f>
        <v>Sanjeet Kumar</v>
      </c>
      <c r="B102" s="28" cm="1">
        <f t="array" ref="B102">INDEX(DataSet1!J:J, ROW(B102))</f>
        <v>8</v>
      </c>
      <c r="C102">
        <f ca="1">IFERROR(VLOOKUP(A102, DataSet2!M:O, 3, FALSE), 0)</f>
        <v>2</v>
      </c>
      <c r="D102">
        <f t="shared" ca="1" si="2"/>
        <v>10</v>
      </c>
      <c r="E102">
        <f t="shared" ca="1" si="3"/>
        <v>77</v>
      </c>
    </row>
    <row r="103" spans="1:5" ht="15.75" customHeight="1" x14ac:dyDescent="0.25">
      <c r="A103" t="str">
        <f ca="1">OFFSET(DataSet1!$H$1, ROW()-1, 0)</f>
        <v xml:space="preserve">Mili Shandilya </v>
      </c>
      <c r="B103" s="28" cm="1">
        <f t="array" ref="B103">INDEX(DataSet1!J:J, ROW(B103))</f>
        <v>9</v>
      </c>
      <c r="C103">
        <f ca="1">IFERROR(VLOOKUP(A103, DataSet2!M:O, 3, FALSE), 0)</f>
        <v>-3</v>
      </c>
      <c r="D103">
        <f t="shared" ca="1" si="2"/>
        <v>6</v>
      </c>
      <c r="E103">
        <f t="shared" ca="1" si="3"/>
        <v>212</v>
      </c>
    </row>
    <row r="104" spans="1:5" ht="15.75" customHeight="1" x14ac:dyDescent="0.25">
      <c r="A104" t="str">
        <f ca="1">OFFSET(DataSet1!$H$1, ROW()-1, 0)</f>
        <v xml:space="preserve">Rajan kumar chaudhary </v>
      </c>
      <c r="B104" s="28" cm="1">
        <f t="array" ref="B104">INDEX(DataSet1!J:J, ROW(B104))</f>
        <v>7</v>
      </c>
      <c r="C104">
        <f ca="1">IFERROR(VLOOKUP(A104, DataSet2!M:O, 3, FALSE), 0)</f>
        <v>3</v>
      </c>
      <c r="D104">
        <f t="shared" ca="1" si="2"/>
        <v>10</v>
      </c>
      <c r="E104">
        <f t="shared" ca="1" si="3"/>
        <v>77</v>
      </c>
    </row>
    <row r="105" spans="1:5" ht="15.75" customHeight="1" x14ac:dyDescent="0.25">
      <c r="A105" t="str">
        <f ca="1">OFFSET(DataSet1!$H$1, ROW()-1, 0)</f>
        <v xml:space="preserve">Vaishnavi Vishvnath Kanade </v>
      </c>
      <c r="B105" s="28" cm="1">
        <f t="array" ref="B105">INDEX(DataSet1!J:J, ROW(B105))</f>
        <v>8</v>
      </c>
      <c r="C105">
        <f ca="1">IFERROR(VLOOKUP(A105, DataSet2!M:O, 3, FALSE), 0)</f>
        <v>1</v>
      </c>
      <c r="D105">
        <f t="shared" ca="1" si="2"/>
        <v>9</v>
      </c>
      <c r="E105">
        <f t="shared" ca="1" si="3"/>
        <v>111</v>
      </c>
    </row>
    <row r="106" spans="1:5" ht="15.75" customHeight="1" x14ac:dyDescent="0.25">
      <c r="A106" t="str">
        <f ca="1">OFFSET(DataSet1!$H$1, ROW()-1, 0)</f>
        <v xml:space="preserve">Mayank Joshi </v>
      </c>
      <c r="B106" s="28" cm="1">
        <f t="array" ref="B106">INDEX(DataSet1!J:J, ROW(B106))</f>
        <v>7</v>
      </c>
      <c r="C106">
        <f ca="1">IFERROR(VLOOKUP(A106, DataSet2!M:O, 3, FALSE), 0)</f>
        <v>6</v>
      </c>
      <c r="D106">
        <f t="shared" ca="1" si="2"/>
        <v>13</v>
      </c>
      <c r="E106">
        <f t="shared" ca="1" si="3"/>
        <v>29</v>
      </c>
    </row>
    <row r="107" spans="1:5" ht="15.75" customHeight="1" x14ac:dyDescent="0.25">
      <c r="A107" t="str">
        <f ca="1">OFFSET(DataSet1!$H$1, ROW()-1, 0)</f>
        <v xml:space="preserve">Laiba Mahrukh Ansari </v>
      </c>
      <c r="B107" s="28" cm="1">
        <f t="array" ref="B107">INDEX(DataSet1!J:J, ROW(B107))</f>
        <v>9</v>
      </c>
      <c r="C107">
        <f ca="1">IFERROR(VLOOKUP(A107, DataSet2!M:O, 3, FALSE), 0)</f>
        <v>3</v>
      </c>
      <c r="D107">
        <f t="shared" ca="1" si="2"/>
        <v>12</v>
      </c>
      <c r="E107">
        <f t="shared" ca="1" si="3"/>
        <v>38</v>
      </c>
    </row>
    <row r="108" spans="1:5" ht="15.75" customHeight="1" x14ac:dyDescent="0.25">
      <c r="A108" t="str">
        <f ca="1">OFFSET(DataSet1!$H$1, ROW()-1, 0)</f>
        <v>Prakriti Jha</v>
      </c>
      <c r="B108" s="28" cm="1">
        <f t="array" ref="B108">INDEX(DataSet1!J:J, ROW(B108))</f>
        <v>6</v>
      </c>
      <c r="C108">
        <f ca="1">IFERROR(VLOOKUP(A108, DataSet2!M:O, 3, FALSE), 0)</f>
        <v>3</v>
      </c>
      <c r="D108">
        <f t="shared" ca="1" si="2"/>
        <v>9</v>
      </c>
      <c r="E108">
        <f t="shared" ca="1" si="3"/>
        <v>111</v>
      </c>
    </row>
    <row r="109" spans="1:5" ht="15.75" customHeight="1" x14ac:dyDescent="0.25">
      <c r="A109" t="str">
        <f ca="1">OFFSET(DataSet1!$H$1, ROW()-1, 0)</f>
        <v xml:space="preserve">Santosh Saroj </v>
      </c>
      <c r="B109" s="28" cm="1">
        <f t="array" ref="B109">INDEX(DataSet1!J:J, ROW(B109))</f>
        <v>9</v>
      </c>
      <c r="C109">
        <f ca="1">IFERROR(VLOOKUP(A109, DataSet2!M:O, 3, FALSE), 0)</f>
        <v>-2</v>
      </c>
      <c r="D109">
        <f t="shared" ca="1" si="2"/>
        <v>7</v>
      </c>
      <c r="E109">
        <f t="shared" ca="1" si="3"/>
        <v>182</v>
      </c>
    </row>
    <row r="110" spans="1:5" ht="15.75" customHeight="1" x14ac:dyDescent="0.25">
      <c r="A110" t="str">
        <f ca="1">OFFSET(DataSet1!$H$1, ROW()-1, 0)</f>
        <v>Kabyashree Hazarika</v>
      </c>
      <c r="B110" s="28" cm="1">
        <f t="array" ref="B110">INDEX(DataSet1!J:J, ROW(B110))</f>
        <v>7</v>
      </c>
      <c r="C110">
        <f ca="1">IFERROR(VLOOKUP(A110, DataSet2!M:O, 3, FALSE), 0)</f>
        <v>5</v>
      </c>
      <c r="D110">
        <f t="shared" ca="1" si="2"/>
        <v>12</v>
      </c>
      <c r="E110">
        <f t="shared" ca="1" si="3"/>
        <v>38</v>
      </c>
    </row>
    <row r="111" spans="1:5" ht="15.75" customHeight="1" x14ac:dyDescent="0.25">
      <c r="A111" t="str">
        <f ca="1">OFFSET(DataSet1!$H$1, ROW()-1, 0)</f>
        <v>ADARSH GUPTA</v>
      </c>
      <c r="B111" s="28" cm="1">
        <f t="array" ref="B111">INDEX(DataSet1!J:J, ROW(B111))</f>
        <v>7</v>
      </c>
      <c r="C111">
        <f ca="1">IFERROR(VLOOKUP(A111, DataSet2!M:O, 3, FALSE), 0)</f>
        <v>7</v>
      </c>
      <c r="D111">
        <f t="shared" ca="1" si="2"/>
        <v>14</v>
      </c>
      <c r="E111">
        <f t="shared" ca="1" si="3"/>
        <v>21</v>
      </c>
    </row>
    <row r="112" spans="1:5" ht="15.75" customHeight="1" x14ac:dyDescent="0.25">
      <c r="A112" t="str">
        <f ca="1">OFFSET(DataSet1!$H$1, ROW()-1, 0)</f>
        <v xml:space="preserve">Kalagotla Shiva Reddy </v>
      </c>
      <c r="B112" s="28" cm="1">
        <f t="array" ref="B112">INDEX(DataSet1!J:J, ROW(B112))</f>
        <v>7</v>
      </c>
      <c r="C112">
        <f ca="1">IFERROR(VLOOKUP(A112, DataSet2!M:O, 3, FALSE), 0)</f>
        <v>0</v>
      </c>
      <c r="D112">
        <f t="shared" ca="1" si="2"/>
        <v>7</v>
      </c>
      <c r="E112">
        <f t="shared" ca="1" si="3"/>
        <v>182</v>
      </c>
    </row>
    <row r="113" spans="1:5" ht="15.75" customHeight="1" x14ac:dyDescent="0.25">
      <c r="A113" t="str">
        <f ca="1">OFFSET(DataSet1!$H$1, ROW()-1, 0)</f>
        <v xml:space="preserve">Sathvik reddy </v>
      </c>
      <c r="B113" s="28" cm="1">
        <f t="array" ref="B113">INDEX(DataSet1!J:J, ROW(B113))</f>
        <v>3</v>
      </c>
      <c r="C113">
        <f ca="1">IFERROR(VLOOKUP(A113, DataSet2!M:O, 3, FALSE), 0)</f>
        <v>0</v>
      </c>
      <c r="D113">
        <f t="shared" ca="1" si="2"/>
        <v>3</v>
      </c>
      <c r="E113">
        <f t="shared" ca="1" si="3"/>
        <v>284</v>
      </c>
    </row>
    <row r="114" spans="1:5" ht="15.75" customHeight="1" x14ac:dyDescent="0.25">
      <c r="A114" t="str">
        <f ca="1">OFFSET(DataSet1!$H$1, ROW()-1, 0)</f>
        <v xml:space="preserve">YASAR ARAFATH M </v>
      </c>
      <c r="B114" s="28" cm="1">
        <f t="array" ref="B114">INDEX(DataSet1!J:J, ROW(B114))</f>
        <v>7</v>
      </c>
      <c r="C114">
        <f ca="1">IFERROR(VLOOKUP(A114, DataSet2!M:O, 3, FALSE), 0)</f>
        <v>-1</v>
      </c>
      <c r="D114">
        <f t="shared" ca="1" si="2"/>
        <v>6</v>
      </c>
      <c r="E114">
        <f t="shared" ca="1" si="3"/>
        <v>212</v>
      </c>
    </row>
    <row r="115" spans="1:5" ht="15.75" customHeight="1" x14ac:dyDescent="0.25">
      <c r="A115" t="str">
        <f ca="1">OFFSET(DataSet1!$H$1, ROW()-1, 0)</f>
        <v>Afsan Idrisi</v>
      </c>
      <c r="B115" s="28" cm="1">
        <f t="array" ref="B115">INDEX(DataSet1!J:J, ROW(B115))</f>
        <v>6</v>
      </c>
      <c r="C115">
        <f ca="1">IFERROR(VLOOKUP(A115, DataSet2!M:O, 3, FALSE), 0)</f>
        <v>-3</v>
      </c>
      <c r="D115">
        <f t="shared" ca="1" si="2"/>
        <v>3</v>
      </c>
      <c r="E115">
        <f t="shared" ca="1" si="3"/>
        <v>284</v>
      </c>
    </row>
    <row r="116" spans="1:5" ht="15.75" customHeight="1" x14ac:dyDescent="0.25">
      <c r="A116" t="str">
        <f ca="1">OFFSET(DataSet1!$H$1, ROW()-1, 0)</f>
        <v xml:space="preserve">Rutvi Menpara </v>
      </c>
      <c r="B116" s="28" cm="1">
        <f t="array" ref="B116">INDEX(DataSet1!J:J, ROW(B116))</f>
        <v>7</v>
      </c>
      <c r="C116">
        <f ca="1">IFERROR(VLOOKUP(A116, DataSet2!M:O, 3, FALSE), 0)</f>
        <v>0</v>
      </c>
      <c r="D116">
        <f t="shared" ca="1" si="2"/>
        <v>7</v>
      </c>
      <c r="E116">
        <f t="shared" ca="1" si="3"/>
        <v>182</v>
      </c>
    </row>
    <row r="117" spans="1:5" ht="15.75" customHeight="1" x14ac:dyDescent="0.25">
      <c r="A117" t="str">
        <f ca="1">OFFSET(DataSet1!$H$1, ROW()-1, 0)</f>
        <v xml:space="preserve">Namrata Chaudhari </v>
      </c>
      <c r="B117" s="28" cm="1">
        <f t="array" ref="B117">INDEX(DataSet1!J:J, ROW(B117))</f>
        <v>5</v>
      </c>
      <c r="C117">
        <f ca="1">IFERROR(VLOOKUP(A117, DataSet2!M:O, 3, FALSE), 0)</f>
        <v>0</v>
      </c>
      <c r="D117">
        <f t="shared" ca="1" si="2"/>
        <v>5</v>
      </c>
      <c r="E117">
        <f t="shared" ca="1" si="3"/>
        <v>244</v>
      </c>
    </row>
    <row r="118" spans="1:5" ht="15.75" customHeight="1" x14ac:dyDescent="0.25">
      <c r="A118" t="str">
        <f ca="1">OFFSET(DataSet1!$H$1, ROW()-1, 0)</f>
        <v>Rakesh Vanam</v>
      </c>
      <c r="B118" s="28" cm="1">
        <f t="array" ref="B118">INDEX(DataSet1!J:J, ROW(B118))</f>
        <v>7</v>
      </c>
      <c r="C118">
        <f ca="1">IFERROR(VLOOKUP(A118, DataSet2!M:O, 3, FALSE), 0)</f>
        <v>0</v>
      </c>
      <c r="D118">
        <f t="shared" ca="1" si="2"/>
        <v>7</v>
      </c>
      <c r="E118">
        <f t="shared" ca="1" si="3"/>
        <v>182</v>
      </c>
    </row>
    <row r="119" spans="1:5" ht="15.75" customHeight="1" x14ac:dyDescent="0.25">
      <c r="A119" t="str">
        <f ca="1">OFFSET(DataSet1!$H$1, ROW()-1, 0)</f>
        <v>Ekta Rani</v>
      </c>
      <c r="B119" s="28" cm="1">
        <f t="array" ref="B119">INDEX(DataSet1!J:J, ROW(B119))</f>
        <v>5</v>
      </c>
      <c r="C119">
        <f ca="1">IFERROR(VLOOKUP(A119, DataSet2!M:O, 3, FALSE), 0)</f>
        <v>8</v>
      </c>
      <c r="D119">
        <f t="shared" ca="1" si="2"/>
        <v>13</v>
      </c>
      <c r="E119">
        <f t="shared" ca="1" si="3"/>
        <v>29</v>
      </c>
    </row>
    <row r="120" spans="1:5" ht="15.75" customHeight="1" x14ac:dyDescent="0.25">
      <c r="A120" t="str">
        <f ca="1">OFFSET(DataSet1!$H$1, ROW()-1, 0)</f>
        <v xml:space="preserve">Jiya Khurana </v>
      </c>
      <c r="B120" s="28" cm="1">
        <f t="array" ref="B120">INDEX(DataSet1!J:J, ROW(B120))</f>
        <v>7</v>
      </c>
      <c r="C120">
        <f ca="1">IFERROR(VLOOKUP(A120, DataSet2!M:O, 3, FALSE), 0)</f>
        <v>8</v>
      </c>
      <c r="D120">
        <f t="shared" ca="1" si="2"/>
        <v>15</v>
      </c>
      <c r="E120">
        <f t="shared" ca="1" si="3"/>
        <v>12</v>
      </c>
    </row>
    <row r="121" spans="1:5" ht="15.75" customHeight="1" x14ac:dyDescent="0.25">
      <c r="A121" t="str">
        <f ca="1">OFFSET(DataSet1!$H$1, ROW()-1, 0)</f>
        <v>Krish</v>
      </c>
      <c r="B121" s="28" cm="1">
        <f t="array" ref="B121">INDEX(DataSet1!J:J, ROW(B121))</f>
        <v>5</v>
      </c>
      <c r="C121">
        <f ca="1">IFERROR(VLOOKUP(A121, DataSet2!M:O, 3, FALSE), 0)</f>
        <v>0</v>
      </c>
      <c r="D121">
        <f t="shared" ca="1" si="2"/>
        <v>5</v>
      </c>
      <c r="E121">
        <f t="shared" ca="1" si="3"/>
        <v>244</v>
      </c>
    </row>
    <row r="122" spans="1:5" ht="15.75" customHeight="1" x14ac:dyDescent="0.25">
      <c r="A122" t="str">
        <f ca="1">OFFSET(DataSet1!$H$1, ROW()-1, 0)</f>
        <v>Gampa Sathwik</v>
      </c>
      <c r="B122" s="28" cm="1">
        <f t="array" ref="B122">INDEX(DataSet1!J:J, ROW(B122))</f>
        <v>5</v>
      </c>
      <c r="C122">
        <f ca="1">IFERROR(VLOOKUP(A122, DataSet2!M:O, 3, FALSE), 0)</f>
        <v>0</v>
      </c>
      <c r="D122">
        <f t="shared" ca="1" si="2"/>
        <v>5</v>
      </c>
      <c r="E122">
        <f t="shared" ca="1" si="3"/>
        <v>244</v>
      </c>
    </row>
    <row r="123" spans="1:5" ht="15.75" customHeight="1" x14ac:dyDescent="0.25">
      <c r="A123" t="str">
        <f ca="1">OFFSET(DataSet1!$H$1, ROW()-1, 0)</f>
        <v>Nandini</v>
      </c>
      <c r="B123" s="28" cm="1">
        <f t="array" ref="B123">INDEX(DataSet1!J:J, ROW(B123))</f>
        <v>6</v>
      </c>
      <c r="C123">
        <f ca="1">IFERROR(VLOOKUP(A123, DataSet2!M:O, 3, FALSE), 0)</f>
        <v>0</v>
      </c>
      <c r="D123">
        <f t="shared" ca="1" si="2"/>
        <v>6</v>
      </c>
      <c r="E123">
        <f t="shared" ca="1" si="3"/>
        <v>212</v>
      </c>
    </row>
    <row r="124" spans="1:5" ht="15.75" customHeight="1" x14ac:dyDescent="0.25">
      <c r="A124" t="str">
        <f ca="1">OFFSET(DataSet1!$H$1, ROW()-1, 0)</f>
        <v>Sudipta Hazra</v>
      </c>
      <c r="B124" s="28" cm="1">
        <f t="array" ref="B124">INDEX(DataSet1!J:J, ROW(B124))</f>
        <v>7</v>
      </c>
      <c r="C124">
        <f ca="1">IFERROR(VLOOKUP(A124, DataSet2!M:O, 3, FALSE), 0)</f>
        <v>0</v>
      </c>
      <c r="D124">
        <f t="shared" ca="1" si="2"/>
        <v>7</v>
      </c>
      <c r="E124">
        <f t="shared" ca="1" si="3"/>
        <v>182</v>
      </c>
    </row>
    <row r="125" spans="1:5" ht="15.75" customHeight="1" x14ac:dyDescent="0.25">
      <c r="A125" t="str">
        <f ca="1">OFFSET(DataSet1!$H$1, ROW()-1, 0)</f>
        <v>Talika Bajaj</v>
      </c>
      <c r="B125" s="28" cm="1">
        <f t="array" ref="B125">INDEX(DataSet1!J:J, ROW(B125))</f>
        <v>6</v>
      </c>
      <c r="C125">
        <f ca="1">IFERROR(VLOOKUP(A125, DataSet2!M:O, 3, FALSE), 0)</f>
        <v>2</v>
      </c>
      <c r="D125">
        <f t="shared" ca="1" si="2"/>
        <v>8</v>
      </c>
      <c r="E125">
        <f t="shared" ca="1" si="3"/>
        <v>151</v>
      </c>
    </row>
    <row r="126" spans="1:5" ht="15.75" customHeight="1" x14ac:dyDescent="0.25">
      <c r="A126" t="str">
        <f ca="1">OFFSET(DataSet1!$H$1, ROW()-1, 0)</f>
        <v>Vrushti Vyas</v>
      </c>
      <c r="B126" s="28" cm="1">
        <f t="array" ref="B126">INDEX(DataSet1!J:J, ROW(B126))</f>
        <v>8</v>
      </c>
      <c r="C126">
        <f ca="1">IFERROR(VLOOKUP(A126, DataSet2!M:O, 3, FALSE), 0)</f>
        <v>0</v>
      </c>
      <c r="D126">
        <f t="shared" ca="1" si="2"/>
        <v>8</v>
      </c>
      <c r="E126">
        <f t="shared" ca="1" si="3"/>
        <v>151</v>
      </c>
    </row>
    <row r="127" spans="1:5" ht="15.75" customHeight="1" x14ac:dyDescent="0.25">
      <c r="A127" s="28" t="s">
        <v>111</v>
      </c>
      <c r="B127" s="28" cm="1">
        <f t="array" ref="B127">INDEX(DataSet1!J:J, ROW(B127))</f>
        <v>6</v>
      </c>
      <c r="C127">
        <f>IFERROR(VLOOKUP(A127, DataSet2!M:O, 3, FALSE), 0)</f>
        <v>2</v>
      </c>
      <c r="D127">
        <f t="shared" si="2"/>
        <v>8</v>
      </c>
      <c r="E127">
        <f t="shared" ca="1" si="3"/>
        <v>151</v>
      </c>
    </row>
    <row r="128" spans="1:5" ht="15.75" customHeight="1" x14ac:dyDescent="0.25">
      <c r="A128" t="str">
        <f ca="1">OFFSET(DataSet1!$H$1, ROW()-1, 0)</f>
        <v>Rahul Sen</v>
      </c>
      <c r="B128" s="28" cm="1">
        <f t="array" ref="B128">INDEX(DataSet1!J:J, ROW(B128))</f>
        <v>9</v>
      </c>
      <c r="C128">
        <f ca="1">IFERROR(VLOOKUP(A128, DataSet2!M:O, 3, FALSE), 0)</f>
        <v>3</v>
      </c>
      <c r="D128">
        <f t="shared" ca="1" si="2"/>
        <v>12</v>
      </c>
      <c r="E128">
        <f t="shared" ca="1" si="3"/>
        <v>38</v>
      </c>
    </row>
    <row r="129" spans="1:5" ht="15.75" customHeight="1" x14ac:dyDescent="0.25">
      <c r="A129" t="str">
        <f ca="1">OFFSET(DataSet1!$H$1, ROW()-1, 0)</f>
        <v xml:space="preserve">Anshika Chaturvedi </v>
      </c>
      <c r="B129" s="28" cm="1">
        <f t="array" ref="B129">INDEX(DataSet1!J:J, ROW(B129))</f>
        <v>7</v>
      </c>
      <c r="C129">
        <f ca="1">IFERROR(VLOOKUP(A129, DataSet2!M:O, 3, FALSE), 0)</f>
        <v>2</v>
      </c>
      <c r="D129">
        <f t="shared" ca="1" si="2"/>
        <v>9</v>
      </c>
      <c r="E129">
        <f t="shared" ca="1" si="3"/>
        <v>111</v>
      </c>
    </row>
    <row r="130" spans="1:5" ht="15.75" customHeight="1" x14ac:dyDescent="0.25">
      <c r="A130" t="str">
        <f ca="1">OFFSET(DataSet1!$H$1, ROW()-1, 0)</f>
        <v xml:space="preserve">Tanishq Sharma </v>
      </c>
      <c r="B130" s="28" cm="1">
        <f t="array" ref="B130">INDEX(DataSet1!J:J, ROW(B130))</f>
        <v>8</v>
      </c>
      <c r="C130">
        <f ca="1">IFERROR(VLOOKUP(A130, DataSet2!M:O, 3, FALSE), 0)</f>
        <v>2</v>
      </c>
      <c r="D130">
        <f t="shared" ref="D130:D193" ca="1" si="4">SUM(B130:C130)</f>
        <v>10</v>
      </c>
      <c r="E130">
        <f t="shared" ref="E130:E193" ca="1" si="5">_xlfn.RANK.EQ(D130, $D$2:$D$309, 0)</f>
        <v>77</v>
      </c>
    </row>
    <row r="131" spans="1:5" ht="15.75" customHeight="1" x14ac:dyDescent="0.25">
      <c r="A131" t="str">
        <f ca="1">OFFSET(DataSet1!$H$1, ROW()-1, 0)</f>
        <v>Ashirwad Kumar</v>
      </c>
      <c r="B131" s="28" cm="1">
        <f t="array" ref="B131">INDEX(DataSet1!J:J, ROW(B131))</f>
        <v>9</v>
      </c>
      <c r="C131">
        <f ca="1">IFERROR(VLOOKUP(A131, DataSet2!M:O, 3, FALSE), 0)</f>
        <v>3</v>
      </c>
      <c r="D131">
        <f t="shared" ca="1" si="4"/>
        <v>12</v>
      </c>
      <c r="E131">
        <f t="shared" ca="1" si="5"/>
        <v>38</v>
      </c>
    </row>
    <row r="132" spans="1:5" ht="15.75" customHeight="1" x14ac:dyDescent="0.25">
      <c r="A132" t="str">
        <f ca="1">OFFSET(DataSet1!$H$1, ROW()-1, 0)</f>
        <v>Ritik Kumar Gupta</v>
      </c>
      <c r="B132" s="28" cm="1">
        <f t="array" ref="B132">INDEX(DataSet1!J:J, ROW(B132))</f>
        <v>7</v>
      </c>
      <c r="C132">
        <f ca="1">IFERROR(VLOOKUP(A132, DataSet2!M:O, 3, FALSE), 0)</f>
        <v>5</v>
      </c>
      <c r="D132">
        <f t="shared" ca="1" si="4"/>
        <v>12</v>
      </c>
      <c r="E132">
        <f t="shared" ca="1" si="5"/>
        <v>38</v>
      </c>
    </row>
    <row r="133" spans="1:5" ht="15.75" customHeight="1" x14ac:dyDescent="0.25">
      <c r="A133" t="str">
        <f ca="1">OFFSET(DataSet1!$H$1, ROW()-1, 0)</f>
        <v>Sobhit Singhal</v>
      </c>
      <c r="B133" s="28" cm="1">
        <f t="array" ref="B133">INDEX(DataSet1!J:J, ROW(B133))</f>
        <v>10</v>
      </c>
      <c r="C133">
        <f ca="1">IFERROR(VLOOKUP(A133, DataSet2!M:O, 3, FALSE), 0)</f>
        <v>-6</v>
      </c>
      <c r="D133">
        <f t="shared" ca="1" si="4"/>
        <v>4</v>
      </c>
      <c r="E133">
        <f t="shared" ca="1" si="5"/>
        <v>268</v>
      </c>
    </row>
    <row r="134" spans="1:5" ht="15.75" customHeight="1" x14ac:dyDescent="0.25">
      <c r="A134" t="str">
        <f ca="1">OFFSET(DataSet1!$H$1, ROW()-1, 0)</f>
        <v>Archana Nayaka A M</v>
      </c>
      <c r="B134" s="28" cm="1">
        <f t="array" ref="B134">INDEX(DataSet1!J:J, ROW(B134))</f>
        <v>8</v>
      </c>
      <c r="C134">
        <f ca="1">IFERROR(VLOOKUP(A134, DataSet2!M:O, 3, FALSE), 0)</f>
        <v>-3</v>
      </c>
      <c r="D134">
        <f t="shared" ca="1" si="4"/>
        <v>5</v>
      </c>
      <c r="E134">
        <f t="shared" ca="1" si="5"/>
        <v>244</v>
      </c>
    </row>
    <row r="135" spans="1:5" ht="15.75" customHeight="1" x14ac:dyDescent="0.25">
      <c r="A135" t="str">
        <f ca="1">OFFSET(DataSet1!$H$1, ROW()-1, 0)</f>
        <v>PREMKUMAR M</v>
      </c>
      <c r="B135" s="28" cm="1">
        <f t="array" ref="B135">INDEX(DataSet1!J:J, ROW(B135))</f>
        <v>9</v>
      </c>
      <c r="C135">
        <f ca="1">IFERROR(VLOOKUP(A135, DataSet2!M:O, 3, FALSE), 0)</f>
        <v>-1</v>
      </c>
      <c r="D135">
        <f t="shared" ca="1" si="4"/>
        <v>8</v>
      </c>
      <c r="E135">
        <f t="shared" ca="1" si="5"/>
        <v>151</v>
      </c>
    </row>
    <row r="136" spans="1:5" ht="15.75" customHeight="1" x14ac:dyDescent="0.25">
      <c r="A136" t="str">
        <f ca="1">OFFSET(DataSet1!$H$1, ROW()-1, 0)</f>
        <v>Shekinah.A</v>
      </c>
      <c r="B136" s="28" cm="1">
        <f t="array" ref="B136">INDEX(DataSet1!J:J, ROW(B136))</f>
        <v>8</v>
      </c>
      <c r="C136">
        <f ca="1">IFERROR(VLOOKUP(A136, DataSet2!M:O, 3, FALSE), 0)</f>
        <v>3</v>
      </c>
      <c r="D136">
        <f t="shared" ca="1" si="4"/>
        <v>11</v>
      </c>
      <c r="E136">
        <f t="shared" ca="1" si="5"/>
        <v>58</v>
      </c>
    </row>
    <row r="137" spans="1:5" ht="15.75" customHeight="1" x14ac:dyDescent="0.25">
      <c r="A137" t="str">
        <f ca="1">OFFSET(DataSet1!$H$1, ROW()-1, 0)</f>
        <v xml:space="preserve">Ansh Malhotra </v>
      </c>
      <c r="B137" s="28" cm="1">
        <f t="array" ref="B137">INDEX(DataSet1!J:J, ROW(B137))</f>
        <v>8</v>
      </c>
      <c r="C137">
        <f ca="1">IFERROR(VLOOKUP(A137, DataSet2!M:O, 3, FALSE), 0)</f>
        <v>0</v>
      </c>
      <c r="D137">
        <f t="shared" ca="1" si="4"/>
        <v>8</v>
      </c>
      <c r="E137">
        <f t="shared" ca="1" si="5"/>
        <v>151</v>
      </c>
    </row>
    <row r="138" spans="1:5" ht="15.75" customHeight="1" x14ac:dyDescent="0.25">
      <c r="A138" t="str">
        <f ca="1">OFFSET(DataSet1!$H$1, ROW()-1, 0)</f>
        <v xml:space="preserve">Satakshi Gupta </v>
      </c>
      <c r="B138" s="28" cm="1">
        <f t="array" ref="B138">INDEX(DataSet1!J:J, ROW(B138))</f>
        <v>8</v>
      </c>
      <c r="C138">
        <f ca="1">IFERROR(VLOOKUP(A138, DataSet2!M:O, 3, FALSE), 0)</f>
        <v>2</v>
      </c>
      <c r="D138">
        <f t="shared" ca="1" si="4"/>
        <v>10</v>
      </c>
      <c r="E138">
        <f t="shared" ca="1" si="5"/>
        <v>77</v>
      </c>
    </row>
    <row r="139" spans="1:5" ht="15.75" customHeight="1" x14ac:dyDescent="0.25">
      <c r="A139" t="str">
        <f ca="1">OFFSET(DataSet1!$H$1, ROW()-1, 0)</f>
        <v>Chitransh Srivastava</v>
      </c>
      <c r="B139" s="28" cm="1">
        <f t="array" ref="B139">INDEX(DataSet1!J:J, ROW(B139))</f>
        <v>6</v>
      </c>
      <c r="C139">
        <f ca="1">IFERROR(VLOOKUP(A139, DataSet2!M:O, 3, FALSE), 0)</f>
        <v>0</v>
      </c>
      <c r="D139">
        <f t="shared" ca="1" si="4"/>
        <v>6</v>
      </c>
      <c r="E139">
        <f t="shared" ca="1" si="5"/>
        <v>212</v>
      </c>
    </row>
    <row r="140" spans="1:5" ht="15.75" customHeight="1" x14ac:dyDescent="0.25">
      <c r="A140" t="str">
        <f ca="1">OFFSET(DataSet1!$H$1, ROW()-1, 0)</f>
        <v>G Himavanth Reddy</v>
      </c>
      <c r="B140" s="28" cm="1">
        <f t="array" ref="B140">INDEX(DataSet1!J:J, ROW(B140))</f>
        <v>3</v>
      </c>
      <c r="C140">
        <f ca="1">IFERROR(VLOOKUP(A140, DataSet2!M:O, 3, FALSE), 0)</f>
        <v>0</v>
      </c>
      <c r="D140">
        <f t="shared" ca="1" si="4"/>
        <v>3</v>
      </c>
      <c r="E140">
        <f t="shared" ca="1" si="5"/>
        <v>284</v>
      </c>
    </row>
    <row r="141" spans="1:5" ht="15.75" customHeight="1" x14ac:dyDescent="0.25">
      <c r="A141" t="str">
        <f ca="1">OFFSET(DataSet1!$H$1, ROW()-1, 0)</f>
        <v xml:space="preserve">Harsh Sindhwal </v>
      </c>
      <c r="B141" s="28" cm="1">
        <f t="array" ref="B141">INDEX(DataSet1!J:J, ROW(B141))</f>
        <v>9</v>
      </c>
      <c r="C141">
        <f ca="1">IFERROR(VLOOKUP(A141, DataSet2!M:O, 3, FALSE), 0)</f>
        <v>9</v>
      </c>
      <c r="D141">
        <f t="shared" ca="1" si="4"/>
        <v>18</v>
      </c>
      <c r="E141">
        <f t="shared" ca="1" si="5"/>
        <v>1</v>
      </c>
    </row>
    <row r="142" spans="1:5" ht="15.75" customHeight="1" x14ac:dyDescent="0.25">
      <c r="A142" t="str">
        <f ca="1">OFFSET(DataSet1!$H$1, ROW()-1, 0)</f>
        <v xml:space="preserve">Madiha Fatema </v>
      </c>
      <c r="B142" s="28" cm="1">
        <f t="array" ref="B142">INDEX(DataSet1!J:J, ROW(B142))</f>
        <v>4</v>
      </c>
      <c r="C142">
        <f ca="1">IFERROR(VLOOKUP(A142, DataSet2!M:O, 3, FALSE), 0)</f>
        <v>5</v>
      </c>
      <c r="D142">
        <f t="shared" ca="1" si="4"/>
        <v>9</v>
      </c>
      <c r="E142">
        <f t="shared" ca="1" si="5"/>
        <v>111</v>
      </c>
    </row>
    <row r="143" spans="1:5" ht="15.75" customHeight="1" x14ac:dyDescent="0.25">
      <c r="A143" t="str">
        <f ca="1">OFFSET(DataSet1!$H$1, ROW()-1, 0)</f>
        <v>GAURAV SONI</v>
      </c>
      <c r="B143" s="28" cm="1">
        <f t="array" ref="B143">INDEX(DataSet1!J:J, ROW(B143))</f>
        <v>9</v>
      </c>
      <c r="C143">
        <f ca="1">IFERROR(VLOOKUP(A143, DataSet2!M:O, 3, FALSE), 0)</f>
        <v>0</v>
      </c>
      <c r="D143">
        <f t="shared" ca="1" si="4"/>
        <v>9</v>
      </c>
      <c r="E143">
        <f t="shared" ca="1" si="5"/>
        <v>111</v>
      </c>
    </row>
    <row r="144" spans="1:5" ht="15.75" customHeight="1" x14ac:dyDescent="0.25">
      <c r="A144" t="str">
        <f ca="1">OFFSET(DataSet1!$H$1, ROW()-1, 0)</f>
        <v xml:space="preserve">GAURAV SONI </v>
      </c>
      <c r="B144" s="28" cm="1">
        <f t="array" ref="B144">INDEX(DataSet1!J:J, ROW(B144))</f>
        <v>9</v>
      </c>
      <c r="C144">
        <f ca="1">IFERROR(VLOOKUP(A144, DataSet2!M:O, 3, FALSE), 0)</f>
        <v>-2</v>
      </c>
      <c r="D144">
        <f t="shared" ca="1" si="4"/>
        <v>7</v>
      </c>
      <c r="E144">
        <f t="shared" ca="1" si="5"/>
        <v>182</v>
      </c>
    </row>
    <row r="145" spans="1:5" ht="15.75" customHeight="1" x14ac:dyDescent="0.25">
      <c r="A145" t="str">
        <f ca="1">OFFSET(DataSet1!$H$1, ROW()-1, 0)</f>
        <v>Aaron Pammi</v>
      </c>
      <c r="B145" s="28" cm="1">
        <f t="array" ref="B145">INDEX(DataSet1!J:J, ROW(B145))</f>
        <v>2</v>
      </c>
      <c r="C145">
        <f ca="1">IFERROR(VLOOKUP(A145, DataSet2!M:O, 3, FALSE), 0)</f>
        <v>0</v>
      </c>
      <c r="D145">
        <f t="shared" ca="1" si="4"/>
        <v>2</v>
      </c>
      <c r="E145">
        <f t="shared" ca="1" si="5"/>
        <v>297</v>
      </c>
    </row>
    <row r="146" spans="1:5" ht="15.75" customHeight="1" x14ac:dyDescent="0.25">
      <c r="A146" t="str">
        <f ca="1">OFFSET(DataSet1!$H$1, ROW()-1, 0)</f>
        <v xml:space="preserve">Atharv aggrawal </v>
      </c>
      <c r="B146" s="28" cm="1">
        <f t="array" ref="B146">INDEX(DataSet1!J:J, ROW(B146))</f>
        <v>5</v>
      </c>
      <c r="C146">
        <f ca="1">IFERROR(VLOOKUP(A146, DataSet2!M:O, 3, FALSE), 0)</f>
        <v>0</v>
      </c>
      <c r="D146">
        <f t="shared" ca="1" si="4"/>
        <v>5</v>
      </c>
      <c r="E146">
        <f t="shared" ca="1" si="5"/>
        <v>244</v>
      </c>
    </row>
    <row r="147" spans="1:5" ht="15.75" customHeight="1" x14ac:dyDescent="0.25">
      <c r="A147" t="str">
        <f ca="1">OFFSET(DataSet1!$H$1, ROW()-1, 0)</f>
        <v xml:space="preserve">Nandhini. J </v>
      </c>
      <c r="B147" s="28" cm="1">
        <f t="array" ref="B147">INDEX(DataSet1!J:J, ROW(B147))</f>
        <v>-2</v>
      </c>
      <c r="C147">
        <f ca="1">IFERROR(VLOOKUP(A147, DataSet2!M:O, 3, FALSE), 0)</f>
        <v>0</v>
      </c>
      <c r="D147">
        <f t="shared" ca="1" si="4"/>
        <v>-2</v>
      </c>
      <c r="E147">
        <f t="shared" ca="1" si="5"/>
        <v>308</v>
      </c>
    </row>
    <row r="148" spans="1:5" ht="15.75" customHeight="1" x14ac:dyDescent="0.25">
      <c r="A148" t="str">
        <f ca="1">OFFSET(DataSet1!$H$1, ROW()-1, 0)</f>
        <v xml:space="preserve">Shashwat Rai </v>
      </c>
      <c r="B148" s="28" cm="1">
        <f t="array" ref="B148">INDEX(DataSet1!J:J, ROW(B148))</f>
        <v>8</v>
      </c>
      <c r="C148">
        <f ca="1">IFERROR(VLOOKUP(A148, DataSet2!M:O, 3, FALSE), 0)</f>
        <v>0</v>
      </c>
      <c r="D148">
        <f t="shared" ca="1" si="4"/>
        <v>8</v>
      </c>
      <c r="E148">
        <f t="shared" ca="1" si="5"/>
        <v>151</v>
      </c>
    </row>
    <row r="149" spans="1:5" ht="15.75" customHeight="1" x14ac:dyDescent="0.25">
      <c r="A149" t="str">
        <f ca="1">OFFSET(DataSet1!$H$1, ROW()-1, 0)</f>
        <v>Manikanta</v>
      </c>
      <c r="B149" s="28" cm="1">
        <f t="array" ref="B149">INDEX(DataSet1!J:J, ROW(B149))</f>
        <v>7</v>
      </c>
      <c r="C149">
        <f ca="1">IFERROR(VLOOKUP(A149, DataSet2!M:O, 3, FALSE), 0)</f>
        <v>0</v>
      </c>
      <c r="D149">
        <f t="shared" ca="1" si="4"/>
        <v>7</v>
      </c>
      <c r="E149">
        <f t="shared" ca="1" si="5"/>
        <v>182</v>
      </c>
    </row>
    <row r="150" spans="1:5" ht="15.75" customHeight="1" x14ac:dyDescent="0.25">
      <c r="A150" t="str">
        <f ca="1">OFFSET(DataSet1!$H$1, ROW()-1, 0)</f>
        <v xml:space="preserve">Seyram Dorgbetor </v>
      </c>
      <c r="B150" s="28" cm="1">
        <f t="array" ref="B150">INDEX(DataSet1!J:J, ROW(B150))</f>
        <v>7</v>
      </c>
      <c r="C150">
        <f ca="1">IFERROR(VLOOKUP(A150, DataSet2!M:O, 3, FALSE), 0)</f>
        <v>-3</v>
      </c>
      <c r="D150">
        <f t="shared" ca="1" si="4"/>
        <v>4</v>
      </c>
      <c r="E150">
        <f t="shared" ca="1" si="5"/>
        <v>268</v>
      </c>
    </row>
    <row r="151" spans="1:5" ht="15.75" customHeight="1" x14ac:dyDescent="0.25">
      <c r="A151" t="str">
        <f ca="1">OFFSET(DataSet1!$H$1, ROW()-1, 0)</f>
        <v>Sarah</v>
      </c>
      <c r="B151" s="28" cm="1">
        <f t="array" ref="B151">INDEX(DataSet1!J:J, ROW(B151))</f>
        <v>7</v>
      </c>
      <c r="C151">
        <f ca="1">IFERROR(VLOOKUP(A151, DataSet2!M:O, 3, FALSE), 0)</f>
        <v>0</v>
      </c>
      <c r="D151">
        <f t="shared" ca="1" si="4"/>
        <v>7</v>
      </c>
      <c r="E151">
        <f t="shared" ca="1" si="5"/>
        <v>182</v>
      </c>
    </row>
    <row r="152" spans="1:5" ht="15.75" customHeight="1" x14ac:dyDescent="0.25">
      <c r="A152" t="str">
        <f ca="1">OFFSET(DataSet1!$H$1, ROW()-1, 0)</f>
        <v xml:space="preserve">Kritika Tekchandani </v>
      </c>
      <c r="B152" s="28" cm="1">
        <f t="array" ref="B152">INDEX(DataSet1!J:J, ROW(B152))</f>
        <v>3</v>
      </c>
      <c r="C152">
        <f ca="1">IFERROR(VLOOKUP(A152, DataSet2!M:O, 3, FALSE), 0)</f>
        <v>0</v>
      </c>
      <c r="D152">
        <f t="shared" ca="1" si="4"/>
        <v>3</v>
      </c>
      <c r="E152">
        <f t="shared" ca="1" si="5"/>
        <v>284</v>
      </c>
    </row>
    <row r="153" spans="1:5" ht="15.75" customHeight="1" x14ac:dyDescent="0.25">
      <c r="A153" t="str">
        <f ca="1">OFFSET(DataSet1!$H$1, ROW()-1, 0)</f>
        <v xml:space="preserve">Divyanidhi Dubey </v>
      </c>
      <c r="B153" s="28" cm="1">
        <f t="array" ref="B153">INDEX(DataSet1!J:J, ROW(B153))</f>
        <v>7</v>
      </c>
      <c r="C153">
        <f ca="1">IFERROR(VLOOKUP(A153, DataSet2!M:O, 3, FALSE), 0)</f>
        <v>3</v>
      </c>
      <c r="D153">
        <f t="shared" ca="1" si="4"/>
        <v>10</v>
      </c>
      <c r="E153">
        <f t="shared" ca="1" si="5"/>
        <v>77</v>
      </c>
    </row>
    <row r="154" spans="1:5" ht="15.75" customHeight="1" x14ac:dyDescent="0.25">
      <c r="A154" t="str">
        <f ca="1">OFFSET(DataSet1!$H$1, ROW()-1, 0)</f>
        <v>Rohit Negi</v>
      </c>
      <c r="B154" s="28" cm="1">
        <f t="array" ref="B154">INDEX(DataSet1!J:J, ROW(B154))</f>
        <v>7</v>
      </c>
      <c r="C154">
        <f ca="1">IFERROR(VLOOKUP(A154, DataSet2!M:O, 3, FALSE), 0)</f>
        <v>1</v>
      </c>
      <c r="D154">
        <f t="shared" ca="1" si="4"/>
        <v>8</v>
      </c>
      <c r="E154">
        <f t="shared" ca="1" si="5"/>
        <v>151</v>
      </c>
    </row>
    <row r="155" spans="1:5" ht="15.75" customHeight="1" x14ac:dyDescent="0.25">
      <c r="A155" t="str">
        <f ca="1">OFFSET(DataSet1!$H$1, ROW()-1, 0)</f>
        <v>Shekhar Thapa</v>
      </c>
      <c r="B155" s="28" cm="1">
        <f t="array" ref="B155">INDEX(DataSet1!J:J, ROW(B155))</f>
        <v>7</v>
      </c>
      <c r="C155">
        <f ca="1">IFERROR(VLOOKUP(A155, DataSet2!M:O, 3, FALSE), 0)</f>
        <v>-1</v>
      </c>
      <c r="D155">
        <f t="shared" ca="1" si="4"/>
        <v>6</v>
      </c>
      <c r="E155">
        <f t="shared" ca="1" si="5"/>
        <v>212</v>
      </c>
    </row>
    <row r="156" spans="1:5" ht="15.75" customHeight="1" x14ac:dyDescent="0.25">
      <c r="A156" t="str">
        <f ca="1">OFFSET(DataSet1!$H$1, ROW()-1, 0)</f>
        <v xml:space="preserve">Aryan sanjay </v>
      </c>
      <c r="B156" s="28" cm="1">
        <f t="array" ref="B156">INDEX(DataSet1!J:J, ROW(B156))</f>
        <v>9</v>
      </c>
      <c r="C156">
        <f ca="1">IFERROR(VLOOKUP(A156, DataSet2!M:O, 3, FALSE), 0)</f>
        <v>0</v>
      </c>
      <c r="D156">
        <f t="shared" ca="1" si="4"/>
        <v>9</v>
      </c>
      <c r="E156">
        <f t="shared" ca="1" si="5"/>
        <v>111</v>
      </c>
    </row>
    <row r="157" spans="1:5" ht="15.75" customHeight="1" x14ac:dyDescent="0.25">
      <c r="A157" t="str">
        <f ca="1">OFFSET(DataSet1!$H$1, ROW()-1, 0)</f>
        <v>Dhanwanth Krisha D</v>
      </c>
      <c r="B157" s="28" cm="1">
        <f t="array" ref="B157">INDEX(DataSet1!J:J, ROW(B157))</f>
        <v>8</v>
      </c>
      <c r="C157">
        <f ca="1">IFERROR(VLOOKUP(A157, DataSet2!M:O, 3, FALSE), 0)</f>
        <v>0</v>
      </c>
      <c r="D157">
        <f t="shared" ca="1" si="4"/>
        <v>8</v>
      </c>
      <c r="E157">
        <f t="shared" ca="1" si="5"/>
        <v>151</v>
      </c>
    </row>
    <row r="158" spans="1:5" ht="15.75" customHeight="1" x14ac:dyDescent="0.25">
      <c r="A158" t="str">
        <f ca="1">OFFSET(DataSet1!$H$1, ROW()-1, 0)</f>
        <v>Narravula Rohith</v>
      </c>
      <c r="B158" s="28" cm="1">
        <f t="array" ref="B158">INDEX(DataSet1!J:J, ROW(B158))</f>
        <v>8</v>
      </c>
      <c r="C158">
        <f ca="1">IFERROR(VLOOKUP(A158, DataSet2!M:O, 3, FALSE), 0)</f>
        <v>-1</v>
      </c>
      <c r="D158">
        <f t="shared" ca="1" si="4"/>
        <v>7</v>
      </c>
      <c r="E158">
        <f t="shared" ca="1" si="5"/>
        <v>182</v>
      </c>
    </row>
    <row r="159" spans="1:5" ht="15.75" customHeight="1" x14ac:dyDescent="0.25">
      <c r="A159" t="str">
        <f ca="1">OFFSET(DataSet1!$H$1, ROW()-1, 0)</f>
        <v xml:space="preserve">Anshika Mandwarya </v>
      </c>
      <c r="B159" s="28" cm="1">
        <f t="array" ref="B159">INDEX(DataSet1!J:J, ROW(B159))</f>
        <v>7</v>
      </c>
      <c r="C159">
        <f ca="1">IFERROR(VLOOKUP(A159, DataSet2!M:O, 3, FALSE), 0)</f>
        <v>4</v>
      </c>
      <c r="D159">
        <f t="shared" ca="1" si="4"/>
        <v>11</v>
      </c>
      <c r="E159">
        <f t="shared" ca="1" si="5"/>
        <v>58</v>
      </c>
    </row>
    <row r="160" spans="1:5" ht="15.75" customHeight="1" x14ac:dyDescent="0.25">
      <c r="A160" t="str">
        <f ca="1">OFFSET(DataSet1!$H$1, ROW()-1, 0)</f>
        <v>Paluru Harshita Vasavi</v>
      </c>
      <c r="B160" s="28" cm="1">
        <f t="array" ref="B160">INDEX(DataSet1!J:J, ROW(B160))</f>
        <v>7</v>
      </c>
      <c r="C160">
        <f ca="1">IFERROR(VLOOKUP(A160, DataSet2!M:O, 3, FALSE), 0)</f>
        <v>-3</v>
      </c>
      <c r="D160">
        <f t="shared" ca="1" si="4"/>
        <v>4</v>
      </c>
      <c r="E160">
        <f t="shared" ca="1" si="5"/>
        <v>268</v>
      </c>
    </row>
    <row r="161" spans="1:5" ht="15.75" customHeight="1" x14ac:dyDescent="0.25">
      <c r="A161" t="str">
        <f ca="1">OFFSET(DataSet1!$H$1, ROW()-1, 0)</f>
        <v xml:space="preserve">Mahak </v>
      </c>
      <c r="B161" s="28" cm="1">
        <f t="array" ref="B161">INDEX(DataSet1!J:J, ROW(B161))</f>
        <v>7</v>
      </c>
      <c r="C161">
        <f ca="1">IFERROR(VLOOKUP(A161, DataSet2!M:O, 3, FALSE), 0)</f>
        <v>10</v>
      </c>
      <c r="D161">
        <f t="shared" ca="1" si="4"/>
        <v>17</v>
      </c>
      <c r="E161">
        <f t="shared" ca="1" si="5"/>
        <v>6</v>
      </c>
    </row>
    <row r="162" spans="1:5" ht="15.75" customHeight="1" x14ac:dyDescent="0.25">
      <c r="A162" t="str">
        <f ca="1">OFFSET(DataSet1!$H$1, ROW()-1, 0)</f>
        <v>Khushmeet Singh</v>
      </c>
      <c r="B162" s="28" cm="1">
        <f t="array" ref="B162">INDEX(DataSet1!J:J, ROW(B162))</f>
        <v>9</v>
      </c>
      <c r="C162">
        <f ca="1">IFERROR(VLOOKUP(A162, DataSet2!M:O, 3, FALSE), 0)</f>
        <v>-2</v>
      </c>
      <c r="D162">
        <f t="shared" ca="1" si="4"/>
        <v>7</v>
      </c>
      <c r="E162">
        <f t="shared" ca="1" si="5"/>
        <v>182</v>
      </c>
    </row>
    <row r="163" spans="1:5" ht="15.75" customHeight="1" x14ac:dyDescent="0.25">
      <c r="A163" t="str">
        <f ca="1">OFFSET(DataSet1!$H$1, ROW()-1, 0)</f>
        <v xml:space="preserve">Kanikaa gupta </v>
      </c>
      <c r="B163" s="28" cm="1">
        <f t="array" ref="B163">INDEX(DataSet1!J:J, ROW(B163))</f>
        <v>4</v>
      </c>
      <c r="C163">
        <f ca="1">IFERROR(VLOOKUP(A163, DataSet2!M:O, 3, FALSE), 0)</f>
        <v>-4</v>
      </c>
      <c r="D163">
        <f t="shared" ca="1" si="4"/>
        <v>0</v>
      </c>
      <c r="E163">
        <f t="shared" ca="1" si="5"/>
        <v>305</v>
      </c>
    </row>
    <row r="164" spans="1:5" ht="15.75" customHeight="1" x14ac:dyDescent="0.25">
      <c r="A164" t="str">
        <f ca="1">OFFSET(DataSet1!$H$1, ROW()-1, 0)</f>
        <v>Rishika srivastava</v>
      </c>
      <c r="B164" s="28" cm="1">
        <f t="array" ref="B164">INDEX(DataSet1!J:J, ROW(B164))</f>
        <v>3</v>
      </c>
      <c r="C164">
        <f ca="1">IFERROR(VLOOKUP(A164, DataSet2!M:O, 3, FALSE), 0)</f>
        <v>0</v>
      </c>
      <c r="D164">
        <f t="shared" ca="1" si="4"/>
        <v>3</v>
      </c>
      <c r="E164">
        <f t="shared" ca="1" si="5"/>
        <v>284</v>
      </c>
    </row>
    <row r="165" spans="1:5" ht="15.75" customHeight="1" x14ac:dyDescent="0.25">
      <c r="A165" t="str">
        <f ca="1">OFFSET(DataSet1!$H$1, ROW()-1, 0)</f>
        <v xml:space="preserve">Misha Srivastava </v>
      </c>
      <c r="B165" s="28" cm="1">
        <f t="array" ref="B165">INDEX(DataSet1!J:J, ROW(B165))</f>
        <v>9</v>
      </c>
      <c r="C165">
        <f ca="1">IFERROR(VLOOKUP(A165, DataSet2!M:O, 3, FALSE), 0)</f>
        <v>3</v>
      </c>
      <c r="D165">
        <f t="shared" ca="1" si="4"/>
        <v>12</v>
      </c>
      <c r="E165">
        <f t="shared" ca="1" si="5"/>
        <v>38</v>
      </c>
    </row>
    <row r="166" spans="1:5" ht="15.75" customHeight="1" x14ac:dyDescent="0.25">
      <c r="A166" t="str">
        <f ca="1">OFFSET(DataSet1!$H$1, ROW()-1, 0)</f>
        <v>Muhammad Anas</v>
      </c>
      <c r="B166" s="28" cm="1">
        <f t="array" ref="B166">INDEX(DataSet1!J:J, ROW(B166))</f>
        <v>5</v>
      </c>
      <c r="C166">
        <f ca="1">IFERROR(VLOOKUP(A166, DataSet2!M:O, 3, FALSE), 0)</f>
        <v>7</v>
      </c>
      <c r="D166">
        <f t="shared" ca="1" si="4"/>
        <v>12</v>
      </c>
      <c r="E166">
        <f t="shared" ca="1" si="5"/>
        <v>38</v>
      </c>
    </row>
    <row r="167" spans="1:5" ht="15.75" customHeight="1" x14ac:dyDescent="0.25">
      <c r="A167" t="str">
        <f ca="1">OFFSET(DataSet1!$H$1, ROW()-1, 0)</f>
        <v xml:space="preserve">Aditya Kumar </v>
      </c>
      <c r="B167" s="28" cm="1">
        <f t="array" ref="B167">INDEX(DataSet1!J:J, ROW(B167))</f>
        <v>7</v>
      </c>
      <c r="C167">
        <f ca="1">IFERROR(VLOOKUP(A167, DataSet2!M:O, 3, FALSE), 0)</f>
        <v>5</v>
      </c>
      <c r="D167">
        <f t="shared" ca="1" si="4"/>
        <v>12</v>
      </c>
      <c r="E167">
        <f t="shared" ca="1" si="5"/>
        <v>38</v>
      </c>
    </row>
    <row r="168" spans="1:5" ht="15.75" customHeight="1" x14ac:dyDescent="0.25">
      <c r="A168" t="str">
        <f ca="1">OFFSET(DataSet1!$H$1, ROW()-1, 0)</f>
        <v>Anjali Kumari</v>
      </c>
      <c r="B168" s="28" cm="1">
        <f t="array" ref="B168">INDEX(DataSet1!J:J, ROW(B168))</f>
        <v>7</v>
      </c>
      <c r="C168">
        <f ca="1">IFERROR(VLOOKUP(A168, DataSet2!M:O, 3, FALSE), 0)</f>
        <v>5</v>
      </c>
      <c r="D168">
        <f t="shared" ca="1" si="4"/>
        <v>12</v>
      </c>
      <c r="E168">
        <f t="shared" ca="1" si="5"/>
        <v>38</v>
      </c>
    </row>
    <row r="169" spans="1:5" ht="15.75" customHeight="1" x14ac:dyDescent="0.25">
      <c r="A169" t="str">
        <f ca="1">OFFSET(DataSet1!$H$1, ROW()-1, 0)</f>
        <v xml:space="preserve">Arhama Saba </v>
      </c>
      <c r="B169" s="28" cm="1">
        <f t="array" ref="B169">INDEX(DataSet1!J:J, ROW(B169))</f>
        <v>6</v>
      </c>
      <c r="C169">
        <f ca="1">IFERROR(VLOOKUP(A169, DataSet2!M:O, 3, FALSE), 0)</f>
        <v>-3</v>
      </c>
      <c r="D169">
        <f t="shared" ca="1" si="4"/>
        <v>3</v>
      </c>
      <c r="E169">
        <f t="shared" ca="1" si="5"/>
        <v>284</v>
      </c>
    </row>
    <row r="170" spans="1:5" ht="15.75" customHeight="1" x14ac:dyDescent="0.25">
      <c r="A170" t="str">
        <f ca="1">OFFSET(DataSet1!$H$1, ROW()-1, 0)</f>
        <v>Asmita Lohia</v>
      </c>
      <c r="B170" s="28" cm="1">
        <f t="array" ref="B170">INDEX(DataSet1!J:J, ROW(B170))</f>
        <v>8</v>
      </c>
      <c r="C170">
        <f ca="1">IFERROR(VLOOKUP(A170, DataSet2!M:O, 3, FALSE), 0)</f>
        <v>8</v>
      </c>
      <c r="D170">
        <f t="shared" ca="1" si="4"/>
        <v>16</v>
      </c>
      <c r="E170">
        <f t="shared" ca="1" si="5"/>
        <v>7</v>
      </c>
    </row>
    <row r="171" spans="1:5" ht="15.75" customHeight="1" x14ac:dyDescent="0.25">
      <c r="A171" t="str">
        <f ca="1">OFFSET(DataSet1!$H$1, ROW()-1, 0)</f>
        <v>Keerthana R</v>
      </c>
      <c r="B171" s="28" cm="1">
        <f t="array" ref="B171">INDEX(DataSet1!J:J, ROW(B171))</f>
        <v>9</v>
      </c>
      <c r="C171">
        <f ca="1">IFERROR(VLOOKUP(A171, DataSet2!M:O, 3, FALSE), 0)</f>
        <v>6</v>
      </c>
      <c r="D171">
        <f t="shared" ca="1" si="4"/>
        <v>15</v>
      </c>
      <c r="E171">
        <f t="shared" ca="1" si="5"/>
        <v>12</v>
      </c>
    </row>
    <row r="172" spans="1:5" ht="15.75" customHeight="1" x14ac:dyDescent="0.25">
      <c r="A172" t="str">
        <f ca="1">OFFSET(DataSet1!$H$1, ROW()-1, 0)</f>
        <v>Appana p g s s m jayaraj</v>
      </c>
      <c r="B172" s="28" cm="1">
        <f t="array" ref="B172">INDEX(DataSet1!J:J, ROW(B172))</f>
        <v>9</v>
      </c>
      <c r="C172">
        <f ca="1">IFERROR(VLOOKUP(A172, DataSet2!M:O, 3, FALSE), 0)</f>
        <v>1</v>
      </c>
      <c r="D172">
        <f t="shared" ca="1" si="4"/>
        <v>10</v>
      </c>
      <c r="E172">
        <f t="shared" ca="1" si="5"/>
        <v>77</v>
      </c>
    </row>
    <row r="173" spans="1:5" ht="15.75" customHeight="1" x14ac:dyDescent="0.25">
      <c r="A173" t="str">
        <f ca="1">OFFSET(DataSet1!$H$1, ROW()-1, 0)</f>
        <v>Rishik Chaudhary</v>
      </c>
      <c r="B173" s="28" cm="1">
        <f t="array" ref="B173">INDEX(DataSet1!J:J, ROW(B173))</f>
        <v>6</v>
      </c>
      <c r="C173">
        <f ca="1">IFERROR(VLOOKUP(A173, DataSet2!M:O, 3, FALSE), 0)</f>
        <v>7</v>
      </c>
      <c r="D173">
        <f t="shared" ca="1" si="4"/>
        <v>13</v>
      </c>
      <c r="E173">
        <f t="shared" ca="1" si="5"/>
        <v>29</v>
      </c>
    </row>
    <row r="174" spans="1:5" ht="15.75" customHeight="1" x14ac:dyDescent="0.25">
      <c r="A174" t="str">
        <f ca="1">OFFSET(DataSet1!$H$1, ROW()-1, 0)</f>
        <v>Abyalew Teklu</v>
      </c>
      <c r="B174" s="28" cm="1">
        <f t="array" ref="B174">INDEX(DataSet1!J:J, ROW(B174))</f>
        <v>8</v>
      </c>
      <c r="C174">
        <f ca="1">IFERROR(VLOOKUP(A174, DataSet2!M:O, 3, FALSE), 0)</f>
        <v>2</v>
      </c>
      <c r="D174">
        <f t="shared" ca="1" si="4"/>
        <v>10</v>
      </c>
      <c r="E174">
        <f t="shared" ca="1" si="5"/>
        <v>77</v>
      </c>
    </row>
    <row r="175" spans="1:5" ht="15.75" customHeight="1" x14ac:dyDescent="0.25">
      <c r="A175" t="str">
        <f ca="1">OFFSET(DataSet1!$H$1, ROW()-1, 0)</f>
        <v xml:space="preserve">Simran Tiwari </v>
      </c>
      <c r="B175" s="28" cm="1">
        <f t="array" ref="B175">INDEX(DataSet1!J:J, ROW(B175))</f>
        <v>8</v>
      </c>
      <c r="C175">
        <f ca="1">IFERROR(VLOOKUP(A175, DataSet2!M:O, 3, FALSE), 0)</f>
        <v>-4</v>
      </c>
      <c r="D175">
        <f t="shared" ca="1" si="4"/>
        <v>4</v>
      </c>
      <c r="E175">
        <f t="shared" ca="1" si="5"/>
        <v>268</v>
      </c>
    </row>
    <row r="176" spans="1:5" ht="15.75" customHeight="1" x14ac:dyDescent="0.25">
      <c r="A176" t="str">
        <f ca="1">OFFSET(DataSet1!$H$1, ROW()-1, 0)</f>
        <v xml:space="preserve">Maitri Patel </v>
      </c>
      <c r="B176" s="28" cm="1">
        <f t="array" ref="B176">INDEX(DataSet1!J:J, ROW(B176))</f>
        <v>6</v>
      </c>
      <c r="C176">
        <f ca="1">IFERROR(VLOOKUP(A176, DataSet2!M:O, 3, FALSE), 0)</f>
        <v>-4</v>
      </c>
      <c r="D176">
        <f t="shared" ca="1" si="4"/>
        <v>2</v>
      </c>
      <c r="E176">
        <f t="shared" ca="1" si="5"/>
        <v>297</v>
      </c>
    </row>
    <row r="177" spans="1:5" ht="15.75" customHeight="1" x14ac:dyDescent="0.25">
      <c r="A177" t="str">
        <f ca="1">OFFSET(DataSet1!$H$1, ROW()-1, 0)</f>
        <v>Jotiba Ashok Jadhav</v>
      </c>
      <c r="B177" s="28" cm="1">
        <f t="array" ref="B177">INDEX(DataSet1!J:J, ROW(B177))</f>
        <v>7</v>
      </c>
      <c r="C177">
        <f ca="1">IFERROR(VLOOKUP(A177, DataSet2!M:O, 3, FALSE), 0)</f>
        <v>3</v>
      </c>
      <c r="D177">
        <f t="shared" ca="1" si="4"/>
        <v>10</v>
      </c>
      <c r="E177">
        <f t="shared" ca="1" si="5"/>
        <v>77</v>
      </c>
    </row>
    <row r="178" spans="1:5" ht="15.75" customHeight="1" x14ac:dyDescent="0.25">
      <c r="A178" t="str">
        <f ca="1">OFFSET(DataSet1!$H$1, ROW()-1, 0)</f>
        <v>Sakhi Chatterjee</v>
      </c>
      <c r="B178" s="28" cm="1">
        <f t="array" ref="B178">INDEX(DataSet1!J:J, ROW(B178))</f>
        <v>9</v>
      </c>
      <c r="C178">
        <f ca="1">IFERROR(VLOOKUP(A178, DataSet2!M:O, 3, FALSE), 0)</f>
        <v>3</v>
      </c>
      <c r="D178">
        <f t="shared" ca="1" si="4"/>
        <v>12</v>
      </c>
      <c r="E178">
        <f t="shared" ca="1" si="5"/>
        <v>38</v>
      </c>
    </row>
    <row r="179" spans="1:5" ht="15.75" customHeight="1" x14ac:dyDescent="0.25">
      <c r="A179" t="str">
        <f ca="1">OFFSET(DataSet1!$H$1, ROW()-1, 0)</f>
        <v>Mannuru Tejaswani</v>
      </c>
      <c r="B179" s="28" cm="1">
        <f t="array" ref="B179">INDEX(DataSet1!J:J, ROW(B179))</f>
        <v>7</v>
      </c>
      <c r="C179">
        <f ca="1">IFERROR(VLOOKUP(A179, DataSet2!M:O, 3, FALSE), 0)</f>
        <v>2</v>
      </c>
      <c r="D179">
        <f t="shared" ca="1" si="4"/>
        <v>9</v>
      </c>
      <c r="E179">
        <f t="shared" ca="1" si="5"/>
        <v>111</v>
      </c>
    </row>
    <row r="180" spans="1:5" ht="15.75" customHeight="1" x14ac:dyDescent="0.25">
      <c r="A180" t="str">
        <f ca="1">OFFSET(DataSet1!$H$1, ROW()-1, 0)</f>
        <v>Khushi Chadha</v>
      </c>
      <c r="B180" s="28" cm="1">
        <f t="array" ref="B180">INDEX(DataSet1!J:J, ROW(B180))</f>
        <v>8</v>
      </c>
      <c r="C180">
        <f ca="1">IFERROR(VLOOKUP(A180, DataSet2!M:O, 3, FALSE), 0)</f>
        <v>0</v>
      </c>
      <c r="D180">
        <f t="shared" ca="1" si="4"/>
        <v>8</v>
      </c>
      <c r="E180">
        <f t="shared" ca="1" si="5"/>
        <v>151</v>
      </c>
    </row>
    <row r="181" spans="1:5" ht="15.75" customHeight="1" x14ac:dyDescent="0.25">
      <c r="A181" t="str">
        <f ca="1">OFFSET(DataSet1!$H$1, ROW()-1, 0)</f>
        <v>B.Shiva Sathvik</v>
      </c>
      <c r="B181" s="28" cm="1">
        <f t="array" ref="B181">INDEX(DataSet1!J:J, ROW(B181))</f>
        <v>5</v>
      </c>
      <c r="C181">
        <f ca="1">IFERROR(VLOOKUP(A181, DataSet2!M:O, 3, FALSE), 0)</f>
        <v>2</v>
      </c>
      <c r="D181">
        <f t="shared" ca="1" si="4"/>
        <v>7</v>
      </c>
      <c r="E181">
        <f t="shared" ca="1" si="5"/>
        <v>182</v>
      </c>
    </row>
    <row r="182" spans="1:5" ht="15.75" customHeight="1" x14ac:dyDescent="0.25">
      <c r="A182" t="str">
        <f ca="1">OFFSET(DataSet1!$H$1, ROW()-1, 0)</f>
        <v>Himanjit Choudhury</v>
      </c>
      <c r="B182" s="28" cm="1">
        <f t="array" ref="B182">INDEX(DataSet1!J:J, ROW(B182))</f>
        <v>7</v>
      </c>
      <c r="C182">
        <f ca="1">IFERROR(VLOOKUP(A182, DataSet2!M:O, 3, FALSE), 0)</f>
        <v>-2</v>
      </c>
      <c r="D182">
        <f t="shared" ca="1" si="4"/>
        <v>5</v>
      </c>
      <c r="E182">
        <f t="shared" ca="1" si="5"/>
        <v>244</v>
      </c>
    </row>
    <row r="183" spans="1:5" ht="15.75" customHeight="1" x14ac:dyDescent="0.25">
      <c r="A183" t="str">
        <f ca="1">OFFSET(DataSet1!$H$1, ROW()-1, 0)</f>
        <v xml:space="preserve">Vishesh kataria </v>
      </c>
      <c r="B183" s="28" cm="1">
        <f t="array" ref="B183">INDEX(DataSet1!J:J, ROW(B183))</f>
        <v>8</v>
      </c>
      <c r="C183">
        <f ca="1">IFERROR(VLOOKUP(A183, DataSet2!M:O, 3, FALSE), 0)</f>
        <v>2</v>
      </c>
      <c r="D183">
        <f t="shared" ca="1" si="4"/>
        <v>10</v>
      </c>
      <c r="E183">
        <f t="shared" ca="1" si="5"/>
        <v>77</v>
      </c>
    </row>
    <row r="184" spans="1:5" ht="15.75" customHeight="1" x14ac:dyDescent="0.25">
      <c r="A184" t="str">
        <f ca="1">OFFSET(DataSet1!$H$1, ROW()-1, 0)</f>
        <v xml:space="preserve">Ashok Kumar </v>
      </c>
      <c r="B184" s="28" cm="1">
        <f t="array" ref="B184">INDEX(DataSet1!J:J, ROW(B184))</f>
        <v>5</v>
      </c>
      <c r="C184">
        <f ca="1">IFERROR(VLOOKUP(A184, DataSet2!M:O, 3, FALSE), 0)</f>
        <v>13</v>
      </c>
      <c r="D184">
        <f t="shared" ca="1" si="4"/>
        <v>18</v>
      </c>
      <c r="E184">
        <f t="shared" ca="1" si="5"/>
        <v>1</v>
      </c>
    </row>
    <row r="185" spans="1:5" ht="15.75" customHeight="1" x14ac:dyDescent="0.25">
      <c r="A185" t="str">
        <f ca="1">OFFSET(DataSet1!$H$1, ROW()-1, 0)</f>
        <v xml:space="preserve">Ashok Kumar </v>
      </c>
      <c r="B185" s="28" cm="1">
        <f t="array" ref="B185">INDEX(DataSet1!J:J, ROW(B185))</f>
        <v>5</v>
      </c>
      <c r="C185">
        <f ca="1">IFERROR(VLOOKUP(A185, DataSet2!M:O, 3, FALSE), 0)</f>
        <v>13</v>
      </c>
      <c r="D185">
        <f t="shared" ca="1" si="4"/>
        <v>18</v>
      </c>
      <c r="E185">
        <f t="shared" ca="1" si="5"/>
        <v>1</v>
      </c>
    </row>
    <row r="186" spans="1:5" ht="15.75" customHeight="1" x14ac:dyDescent="0.25">
      <c r="A186" t="str">
        <f ca="1">OFFSET(DataSet1!$H$1, ROW()-1, 0)</f>
        <v>Amit Kumar</v>
      </c>
      <c r="B186" s="28" cm="1">
        <f t="array" ref="B186">INDEX(DataSet1!J:J, ROW(B186))</f>
        <v>7</v>
      </c>
      <c r="C186">
        <f ca="1">IFERROR(VLOOKUP(A186, DataSet2!M:O, 3, FALSE), 0)</f>
        <v>-5</v>
      </c>
      <c r="D186">
        <f t="shared" ca="1" si="4"/>
        <v>2</v>
      </c>
      <c r="E186">
        <f t="shared" ca="1" si="5"/>
        <v>297</v>
      </c>
    </row>
    <row r="187" spans="1:5" ht="15.75" customHeight="1" x14ac:dyDescent="0.25">
      <c r="A187" t="str">
        <f ca="1">OFFSET(DataSet1!$H$1, ROW()-1, 0)</f>
        <v xml:space="preserve">Prasannakumar </v>
      </c>
      <c r="B187" s="28" cm="1">
        <f t="array" ref="B187">INDEX(DataSet1!J:J, ROW(B187))</f>
        <v>5</v>
      </c>
      <c r="C187">
        <f ca="1">IFERROR(VLOOKUP(A187, DataSet2!M:O, 3, FALSE), 0)</f>
        <v>9</v>
      </c>
      <c r="D187">
        <f t="shared" ca="1" si="4"/>
        <v>14</v>
      </c>
      <c r="E187">
        <f t="shared" ca="1" si="5"/>
        <v>21</v>
      </c>
    </row>
    <row r="188" spans="1:5" ht="15.75" customHeight="1" x14ac:dyDescent="0.25">
      <c r="A188" t="str">
        <f ca="1">OFFSET(DataSet1!$H$1, ROW()-1, 0)</f>
        <v xml:space="preserve">Surendra Bheemanathini </v>
      </c>
      <c r="B188" s="28" cm="1">
        <f t="array" ref="B188">INDEX(DataSet1!J:J, ROW(B188))</f>
        <v>8</v>
      </c>
      <c r="C188">
        <f ca="1">IFERROR(VLOOKUP(A188, DataSet2!M:O, 3, FALSE), 0)</f>
        <v>-2</v>
      </c>
      <c r="D188">
        <f t="shared" ca="1" si="4"/>
        <v>6</v>
      </c>
      <c r="E188">
        <f t="shared" ca="1" si="5"/>
        <v>212</v>
      </c>
    </row>
    <row r="189" spans="1:5" ht="15.75" customHeight="1" x14ac:dyDescent="0.25">
      <c r="A189" t="str">
        <f ca="1">OFFSET(DataSet1!$H$1, ROW()-1, 0)</f>
        <v>Erukonda Saikiran</v>
      </c>
      <c r="B189" s="28" cm="1">
        <f t="array" ref="B189">INDEX(DataSet1!J:J, ROW(B189))</f>
        <v>8</v>
      </c>
      <c r="C189">
        <f ca="1">IFERROR(VLOOKUP(A189, DataSet2!M:O, 3, FALSE), 0)</f>
        <v>2</v>
      </c>
      <c r="D189">
        <f t="shared" ca="1" si="4"/>
        <v>10</v>
      </c>
      <c r="E189">
        <f t="shared" ca="1" si="5"/>
        <v>77</v>
      </c>
    </row>
    <row r="190" spans="1:5" ht="15.75" customHeight="1" x14ac:dyDescent="0.25">
      <c r="A190" t="str">
        <f ca="1">OFFSET(DataSet1!$H$1, ROW()-1, 0)</f>
        <v>Surya Pillalamarri</v>
      </c>
      <c r="B190" s="28" cm="1">
        <f t="array" ref="B190">INDEX(DataSet1!J:J, ROW(B190))</f>
        <v>7</v>
      </c>
      <c r="C190">
        <f ca="1">IFERROR(VLOOKUP(A190, DataSet2!M:O, 3, FALSE), 0)</f>
        <v>-1</v>
      </c>
      <c r="D190">
        <f t="shared" ca="1" si="4"/>
        <v>6</v>
      </c>
      <c r="E190">
        <f t="shared" ca="1" si="5"/>
        <v>212</v>
      </c>
    </row>
    <row r="191" spans="1:5" ht="15.75" customHeight="1" x14ac:dyDescent="0.25">
      <c r="A191" t="str">
        <f ca="1">OFFSET(DataSet1!$H$1, ROW()-1, 0)</f>
        <v>Aniket Bihana</v>
      </c>
      <c r="B191" s="28" cm="1">
        <f t="array" ref="B191">INDEX(DataSet1!J:J, ROW(B191))</f>
        <v>5</v>
      </c>
      <c r="C191">
        <f ca="1">IFERROR(VLOOKUP(A191, DataSet2!M:O, 3, FALSE), 0)</f>
        <v>-3</v>
      </c>
      <c r="D191">
        <f t="shared" ca="1" si="4"/>
        <v>2</v>
      </c>
      <c r="E191">
        <f t="shared" ca="1" si="5"/>
        <v>297</v>
      </c>
    </row>
    <row r="192" spans="1:5" ht="15.75" customHeight="1" x14ac:dyDescent="0.25">
      <c r="A192" t="str">
        <f ca="1">OFFSET(DataSet1!$H$1, ROW()-1, 0)</f>
        <v>Abhishek Kansal</v>
      </c>
      <c r="B192" s="28" cm="1">
        <f t="array" ref="B192">INDEX(DataSet1!J:J, ROW(B192))</f>
        <v>7</v>
      </c>
      <c r="C192">
        <f ca="1">IFERROR(VLOOKUP(A192, DataSet2!M:O, 3, FALSE), 0)</f>
        <v>8</v>
      </c>
      <c r="D192">
        <f t="shared" ca="1" si="4"/>
        <v>15</v>
      </c>
      <c r="E192">
        <f t="shared" ca="1" si="5"/>
        <v>12</v>
      </c>
    </row>
    <row r="193" spans="1:5" ht="15.75" customHeight="1" x14ac:dyDescent="0.25">
      <c r="A193" t="str">
        <f ca="1">OFFSET(DataSet1!$H$1, ROW()-1, 0)</f>
        <v>Kanta Sai Dhanush</v>
      </c>
      <c r="B193" s="28" cm="1">
        <f t="array" ref="B193">INDEX(DataSet1!J:J, ROW(B193))</f>
        <v>9</v>
      </c>
      <c r="C193">
        <f ca="1">IFERROR(VLOOKUP(A193, DataSet2!M:O, 3, FALSE), 0)</f>
        <v>0</v>
      </c>
      <c r="D193">
        <f t="shared" ca="1" si="4"/>
        <v>9</v>
      </c>
      <c r="E193">
        <f t="shared" ca="1" si="5"/>
        <v>111</v>
      </c>
    </row>
    <row r="194" spans="1:5" ht="15.75" customHeight="1" x14ac:dyDescent="0.25">
      <c r="A194" t="str">
        <f ca="1">OFFSET(DataSet1!$H$1, ROW()-1, 0)</f>
        <v>Vaibhav Ambadas Waghmare</v>
      </c>
      <c r="B194" s="28" cm="1">
        <f t="array" ref="B194">INDEX(DataSet1!J:J, ROW(B194))</f>
        <v>7</v>
      </c>
      <c r="C194">
        <f ca="1">IFERROR(VLOOKUP(A194, DataSet2!M:O, 3, FALSE), 0)</f>
        <v>-4</v>
      </c>
      <c r="D194">
        <f t="shared" ref="D194:D257" ca="1" si="6">SUM(B194:C194)</f>
        <v>3</v>
      </c>
      <c r="E194">
        <f t="shared" ref="E194:E257" ca="1" si="7">_xlfn.RANK.EQ(D194, $D$2:$D$309, 0)</f>
        <v>284</v>
      </c>
    </row>
    <row r="195" spans="1:5" ht="15.75" customHeight="1" x14ac:dyDescent="0.25">
      <c r="A195" t="str">
        <f ca="1">OFFSET(DataSet1!$H$1, ROW()-1, 0)</f>
        <v xml:space="preserve">Nishanth Pragnesh B </v>
      </c>
      <c r="B195" s="28" cm="1">
        <f t="array" ref="B195">INDEX(DataSet1!J:J, ROW(B195))</f>
        <v>10</v>
      </c>
      <c r="C195">
        <f ca="1">IFERROR(VLOOKUP(A195, DataSet2!M:O, 3, FALSE), 0)</f>
        <v>8</v>
      </c>
      <c r="D195">
        <f t="shared" ca="1" si="6"/>
        <v>18</v>
      </c>
      <c r="E195">
        <f t="shared" ca="1" si="7"/>
        <v>1</v>
      </c>
    </row>
    <row r="196" spans="1:5" ht="15.75" customHeight="1" x14ac:dyDescent="0.25">
      <c r="A196" t="str">
        <f ca="1">OFFSET(DataSet1!$H$1, ROW()-1, 0)</f>
        <v>Hardik Giri Goswami</v>
      </c>
      <c r="B196" s="28" cm="1">
        <f t="array" ref="B196">INDEX(DataSet1!J:J, ROW(B196))</f>
        <v>8</v>
      </c>
      <c r="C196">
        <f ca="1">IFERROR(VLOOKUP(A196, DataSet2!M:O, 3, FALSE), 0)</f>
        <v>-1</v>
      </c>
      <c r="D196">
        <f t="shared" ca="1" si="6"/>
        <v>7</v>
      </c>
      <c r="E196">
        <f t="shared" ca="1" si="7"/>
        <v>182</v>
      </c>
    </row>
    <row r="197" spans="1:5" ht="15.75" customHeight="1" x14ac:dyDescent="0.25">
      <c r="A197" t="str">
        <f ca="1">OFFSET(DataSet1!$H$1, ROW()-1, 0)</f>
        <v xml:space="preserve">Gayatri yadav </v>
      </c>
      <c r="B197" s="28" cm="1">
        <f t="array" ref="B197">INDEX(DataSet1!J:J, ROW(B197))</f>
        <v>6</v>
      </c>
      <c r="C197">
        <f ca="1">IFERROR(VLOOKUP(A197, DataSet2!M:O, 3, FALSE), 0)</f>
        <v>1</v>
      </c>
      <c r="D197">
        <f t="shared" ca="1" si="6"/>
        <v>7</v>
      </c>
      <c r="E197">
        <f t="shared" ca="1" si="7"/>
        <v>182</v>
      </c>
    </row>
    <row r="198" spans="1:5" ht="15.75" customHeight="1" x14ac:dyDescent="0.25">
      <c r="A198" t="str">
        <f ca="1">OFFSET(DataSet1!$H$1, ROW()-1, 0)</f>
        <v>Aditya Naik</v>
      </c>
      <c r="B198" s="28" cm="1">
        <f t="array" ref="B198">INDEX(DataSet1!J:J, ROW(B198))</f>
        <v>7</v>
      </c>
      <c r="C198">
        <f ca="1">IFERROR(VLOOKUP(A198, DataSet2!M:O, 3, FALSE), 0)</f>
        <v>0</v>
      </c>
      <c r="D198">
        <f t="shared" ca="1" si="6"/>
        <v>7</v>
      </c>
      <c r="E198">
        <f t="shared" ca="1" si="7"/>
        <v>182</v>
      </c>
    </row>
    <row r="199" spans="1:5" ht="15.75" customHeight="1" x14ac:dyDescent="0.25">
      <c r="A199" t="str">
        <f ca="1">OFFSET(DataSet1!$H$1, ROW()-1, 0)</f>
        <v>Hemant Singh Parihar</v>
      </c>
      <c r="B199" s="28" cm="1">
        <f t="array" ref="B199">INDEX(DataSet1!J:J, ROW(B199))</f>
        <v>7</v>
      </c>
      <c r="C199">
        <f ca="1">IFERROR(VLOOKUP(A199, DataSet2!M:O, 3, FALSE), 0)</f>
        <v>-4</v>
      </c>
      <c r="D199">
        <f t="shared" ca="1" si="6"/>
        <v>3</v>
      </c>
      <c r="E199">
        <f t="shared" ca="1" si="7"/>
        <v>284</v>
      </c>
    </row>
    <row r="200" spans="1:5" ht="15.75" customHeight="1" x14ac:dyDescent="0.25">
      <c r="A200" t="str">
        <f ca="1">OFFSET(DataSet1!$H$1, ROW()-1, 0)</f>
        <v>Devhuti Mahore</v>
      </c>
      <c r="B200" s="28" cm="1">
        <f t="array" ref="B200">INDEX(DataSet1!J:J, ROW(B200))</f>
        <v>9</v>
      </c>
      <c r="C200">
        <f ca="1">IFERROR(VLOOKUP(A200, DataSet2!M:O, 3, FALSE), 0)</f>
        <v>-2</v>
      </c>
      <c r="D200">
        <f t="shared" ca="1" si="6"/>
        <v>7</v>
      </c>
      <c r="E200">
        <f t="shared" ca="1" si="7"/>
        <v>182</v>
      </c>
    </row>
    <row r="201" spans="1:5" ht="15.75" customHeight="1" x14ac:dyDescent="0.25">
      <c r="A201" t="str">
        <f ca="1">OFFSET(DataSet1!$H$1, ROW()-1, 0)</f>
        <v xml:space="preserve">Anoushka Khemani </v>
      </c>
      <c r="B201" s="28" cm="1">
        <f t="array" ref="B201">INDEX(DataSet1!J:J, ROW(B201))</f>
        <v>9</v>
      </c>
      <c r="C201">
        <f ca="1">IFERROR(VLOOKUP(A201, DataSet2!M:O, 3, FALSE), 0)</f>
        <v>-1</v>
      </c>
      <c r="D201">
        <f t="shared" ca="1" si="6"/>
        <v>8</v>
      </c>
      <c r="E201">
        <f t="shared" ca="1" si="7"/>
        <v>151</v>
      </c>
    </row>
    <row r="202" spans="1:5" ht="15.75" customHeight="1" x14ac:dyDescent="0.25">
      <c r="A202" t="str">
        <f ca="1">OFFSET(DataSet1!$H$1, ROW()-1, 0)</f>
        <v>Aisha Jaiswal</v>
      </c>
      <c r="B202" s="28" cm="1">
        <f t="array" ref="B202">INDEX(DataSet1!J:J, ROW(B202))</f>
        <v>8</v>
      </c>
      <c r="C202">
        <f ca="1">IFERROR(VLOOKUP(A202, DataSet2!M:O, 3, FALSE), 0)</f>
        <v>-1</v>
      </c>
      <c r="D202">
        <f t="shared" ca="1" si="6"/>
        <v>7</v>
      </c>
      <c r="E202">
        <f t="shared" ca="1" si="7"/>
        <v>182</v>
      </c>
    </row>
    <row r="203" spans="1:5" ht="15.75" customHeight="1" x14ac:dyDescent="0.25">
      <c r="A203" t="str">
        <f ca="1">OFFSET(DataSet1!$H$1, ROW()-1, 0)</f>
        <v xml:space="preserve">Mounika Gannamanthi </v>
      </c>
      <c r="B203" s="28" cm="1">
        <f t="array" ref="B203">INDEX(DataSet1!J:J, ROW(B203))</f>
        <v>7</v>
      </c>
      <c r="C203">
        <f ca="1">IFERROR(VLOOKUP(A203, DataSet2!M:O, 3, FALSE), 0)</f>
        <v>-2</v>
      </c>
      <c r="D203">
        <f t="shared" ca="1" si="6"/>
        <v>5</v>
      </c>
      <c r="E203">
        <f t="shared" ca="1" si="7"/>
        <v>244</v>
      </c>
    </row>
    <row r="204" spans="1:5" ht="15.75" customHeight="1" x14ac:dyDescent="0.25">
      <c r="A204" t="str">
        <f ca="1">OFFSET(DataSet1!$H$1, ROW()-1, 0)</f>
        <v>Sparsh S. Pradhan</v>
      </c>
      <c r="B204" s="28" cm="1">
        <f t="array" ref="B204">INDEX(DataSet1!J:J, ROW(B204))</f>
        <v>8</v>
      </c>
      <c r="C204">
        <f ca="1">IFERROR(VLOOKUP(A204, DataSet2!M:O, 3, FALSE), 0)</f>
        <v>-2</v>
      </c>
      <c r="D204">
        <f t="shared" ca="1" si="6"/>
        <v>6</v>
      </c>
      <c r="E204">
        <f t="shared" ca="1" si="7"/>
        <v>212</v>
      </c>
    </row>
    <row r="205" spans="1:5" ht="15.75" customHeight="1" x14ac:dyDescent="0.25">
      <c r="A205" t="str">
        <f ca="1">OFFSET(DataSet1!$H$1, ROW()-1, 0)</f>
        <v>Saicharitha Yanambakam</v>
      </c>
      <c r="B205" s="28" cm="1">
        <f t="array" ref="B205">INDEX(DataSet1!J:J, ROW(B205))</f>
        <v>8</v>
      </c>
      <c r="C205">
        <f ca="1">IFERROR(VLOOKUP(A205, DataSet2!M:O, 3, FALSE), 0)</f>
        <v>0</v>
      </c>
      <c r="D205">
        <f t="shared" ca="1" si="6"/>
        <v>8</v>
      </c>
      <c r="E205">
        <f t="shared" ca="1" si="7"/>
        <v>151</v>
      </c>
    </row>
    <row r="206" spans="1:5" ht="15.75" customHeight="1" x14ac:dyDescent="0.25">
      <c r="A206" t="str">
        <f ca="1">OFFSET(DataSet1!$H$1, ROW()-1, 0)</f>
        <v xml:space="preserve">Dadvaiah Pavan </v>
      </c>
      <c r="B206" s="28" cm="1">
        <f t="array" ref="B206">INDEX(DataSet1!J:J, ROW(B206))</f>
        <v>7</v>
      </c>
      <c r="C206">
        <f ca="1">IFERROR(VLOOKUP(A206, DataSet2!M:O, 3, FALSE), 0)</f>
        <v>-1</v>
      </c>
      <c r="D206">
        <f t="shared" ca="1" si="6"/>
        <v>6</v>
      </c>
      <c r="E206">
        <f t="shared" ca="1" si="7"/>
        <v>212</v>
      </c>
    </row>
    <row r="207" spans="1:5" ht="15.75" customHeight="1" x14ac:dyDescent="0.25">
      <c r="A207" t="str">
        <f ca="1">OFFSET(DataSet1!$H$1, ROW()-1, 0)</f>
        <v>Tushar Tiwari</v>
      </c>
      <c r="B207" s="28" cm="1">
        <f t="array" ref="B207">INDEX(DataSet1!J:J, ROW(B207))</f>
        <v>9</v>
      </c>
      <c r="C207">
        <f ca="1">IFERROR(VLOOKUP(A207, DataSet2!M:O, 3, FALSE), 0)</f>
        <v>1</v>
      </c>
      <c r="D207">
        <f t="shared" ca="1" si="6"/>
        <v>10</v>
      </c>
      <c r="E207">
        <f t="shared" ca="1" si="7"/>
        <v>77</v>
      </c>
    </row>
    <row r="208" spans="1:5" ht="15.75" customHeight="1" x14ac:dyDescent="0.25">
      <c r="A208" t="str">
        <f ca="1">OFFSET(DataSet1!$H$1, ROW()-1, 0)</f>
        <v>kashish kamra</v>
      </c>
      <c r="B208" s="28" cm="1">
        <f t="array" ref="B208">INDEX(DataSet1!J:J, ROW(B208))</f>
        <v>8</v>
      </c>
      <c r="C208">
        <f ca="1">IFERROR(VLOOKUP(A208, DataSet2!M:O, 3, FALSE), 0)</f>
        <v>-2</v>
      </c>
      <c r="D208">
        <f t="shared" ca="1" si="6"/>
        <v>6</v>
      </c>
      <c r="E208">
        <f t="shared" ca="1" si="7"/>
        <v>212</v>
      </c>
    </row>
    <row r="209" spans="1:5" ht="15.75" customHeight="1" x14ac:dyDescent="0.25">
      <c r="A209" t="str">
        <f ca="1">OFFSET(DataSet1!$H$1, ROW()-1, 0)</f>
        <v>Sejal Mahesh Vetkar</v>
      </c>
      <c r="B209" s="28" cm="1">
        <f t="array" ref="B209">INDEX(DataSet1!J:J, ROW(B209))</f>
        <v>9</v>
      </c>
      <c r="C209">
        <f ca="1">IFERROR(VLOOKUP(A209, DataSet2!M:O, 3, FALSE), 0)</f>
        <v>2</v>
      </c>
      <c r="D209">
        <f t="shared" ca="1" si="6"/>
        <v>11</v>
      </c>
      <c r="E209">
        <f t="shared" ca="1" si="7"/>
        <v>58</v>
      </c>
    </row>
    <row r="210" spans="1:5" ht="15.75" customHeight="1" x14ac:dyDescent="0.25">
      <c r="A210" t="str">
        <f ca="1">OFFSET(DataSet1!$H$1, ROW()-1, 0)</f>
        <v>Prathamesh Patil</v>
      </c>
      <c r="B210" s="28" cm="1">
        <f t="array" ref="B210">INDEX(DataSet1!J:J, ROW(B210))</f>
        <v>9</v>
      </c>
      <c r="C210">
        <f ca="1">IFERROR(VLOOKUP(A210, DataSet2!M:O, 3, FALSE), 0)</f>
        <v>6</v>
      </c>
      <c r="D210">
        <f t="shared" ca="1" si="6"/>
        <v>15</v>
      </c>
      <c r="E210">
        <f t="shared" ca="1" si="7"/>
        <v>12</v>
      </c>
    </row>
    <row r="211" spans="1:5" ht="15.75" customHeight="1" x14ac:dyDescent="0.25">
      <c r="A211" t="str">
        <f ca="1">OFFSET(DataSet1!$H$1, ROW()-1, 0)</f>
        <v xml:space="preserve">SUSHANT </v>
      </c>
      <c r="B211" s="28" cm="1">
        <f t="array" ref="B211">INDEX(DataSet1!J:J, ROW(B211))</f>
        <v>7</v>
      </c>
      <c r="C211">
        <f ca="1">IFERROR(VLOOKUP(A211, DataSet2!M:O, 3, FALSE), 0)</f>
        <v>4</v>
      </c>
      <c r="D211">
        <f t="shared" ca="1" si="6"/>
        <v>11</v>
      </c>
      <c r="E211">
        <f t="shared" ca="1" si="7"/>
        <v>58</v>
      </c>
    </row>
    <row r="212" spans="1:5" ht="15.75" customHeight="1" x14ac:dyDescent="0.25">
      <c r="A212" t="str">
        <f ca="1">OFFSET(DataSet1!$H$1, ROW()-1, 0)</f>
        <v>Debnandini Kar</v>
      </c>
      <c r="B212" s="28" cm="1">
        <f t="array" ref="B212">INDEX(DataSet1!J:J, ROW(B212))</f>
        <v>9</v>
      </c>
      <c r="C212">
        <f ca="1">IFERROR(VLOOKUP(A212, DataSet2!M:O, 3, FALSE), 0)</f>
        <v>1</v>
      </c>
      <c r="D212">
        <f t="shared" ca="1" si="6"/>
        <v>10</v>
      </c>
      <c r="E212">
        <f t="shared" ca="1" si="7"/>
        <v>77</v>
      </c>
    </row>
    <row r="213" spans="1:5" ht="15.75" customHeight="1" x14ac:dyDescent="0.25">
      <c r="A213" t="str">
        <f ca="1">OFFSET(DataSet1!$H$1, ROW()-1, 0)</f>
        <v>Ashna Tuli</v>
      </c>
      <c r="B213" s="28" cm="1">
        <f t="array" ref="B213">INDEX(DataSet1!J:J, ROW(B213))</f>
        <v>6</v>
      </c>
      <c r="C213">
        <f ca="1">IFERROR(VLOOKUP(A213, DataSet2!M:O, 3, FALSE), 0)</f>
        <v>-2</v>
      </c>
      <c r="D213">
        <f t="shared" ca="1" si="6"/>
        <v>4</v>
      </c>
      <c r="E213">
        <f t="shared" ca="1" si="7"/>
        <v>268</v>
      </c>
    </row>
    <row r="214" spans="1:5" ht="15.75" customHeight="1" x14ac:dyDescent="0.25">
      <c r="A214" t="str">
        <f ca="1">OFFSET(DataSet1!$H$1, ROW()-1, 0)</f>
        <v>Lokesh</v>
      </c>
      <c r="B214" s="28" cm="1">
        <f t="array" ref="B214">INDEX(DataSet1!J:J, ROW(B214))</f>
        <v>8</v>
      </c>
      <c r="C214">
        <f ca="1">IFERROR(VLOOKUP(A214, DataSet2!M:O, 3, FALSE), 0)</f>
        <v>-4</v>
      </c>
      <c r="D214">
        <f t="shared" ca="1" si="6"/>
        <v>4</v>
      </c>
      <c r="E214">
        <f t="shared" ca="1" si="7"/>
        <v>268</v>
      </c>
    </row>
    <row r="215" spans="1:5" ht="15.75" customHeight="1" x14ac:dyDescent="0.25">
      <c r="A215" t="str">
        <f ca="1">OFFSET(DataSet1!$H$1, ROW()-1, 0)</f>
        <v xml:space="preserve">Dr. Shifa Sami </v>
      </c>
      <c r="B215" s="28" cm="1">
        <f t="array" ref="B215">INDEX(DataSet1!J:J, ROW(B215))</f>
        <v>9</v>
      </c>
      <c r="C215">
        <f ca="1">IFERROR(VLOOKUP(A215, DataSet2!M:O, 3, FALSE), 0)</f>
        <v>0</v>
      </c>
      <c r="D215">
        <f t="shared" ca="1" si="6"/>
        <v>9</v>
      </c>
      <c r="E215">
        <f t="shared" ca="1" si="7"/>
        <v>111</v>
      </c>
    </row>
    <row r="216" spans="1:5" ht="15.75" customHeight="1" x14ac:dyDescent="0.25">
      <c r="A216" t="str">
        <f ca="1">OFFSET(DataSet1!$H$1, ROW()-1, 0)</f>
        <v>Charmie J Jain</v>
      </c>
      <c r="B216" s="28" cm="1">
        <f t="array" ref="B216">INDEX(DataSet1!J:J, ROW(B216))</f>
        <v>5</v>
      </c>
      <c r="C216">
        <f ca="1">IFERROR(VLOOKUP(A216, DataSet2!M:O, 3, FALSE), 0)</f>
        <v>2</v>
      </c>
      <c r="D216">
        <f t="shared" ca="1" si="6"/>
        <v>7</v>
      </c>
      <c r="E216">
        <f t="shared" ca="1" si="7"/>
        <v>182</v>
      </c>
    </row>
    <row r="217" spans="1:5" ht="15.75" customHeight="1" x14ac:dyDescent="0.25">
      <c r="A217" t="str">
        <f ca="1">OFFSET(DataSet1!$H$1, ROW()-1, 0)</f>
        <v>Vikanshi singh</v>
      </c>
      <c r="B217" s="28" cm="1">
        <f t="array" ref="B217">INDEX(DataSet1!J:J, ROW(B217))</f>
        <v>7</v>
      </c>
      <c r="C217">
        <f ca="1">IFERROR(VLOOKUP(A217, DataSet2!M:O, 3, FALSE), 0)</f>
        <v>2</v>
      </c>
      <c r="D217">
        <f t="shared" ca="1" si="6"/>
        <v>9</v>
      </c>
      <c r="E217">
        <f t="shared" ca="1" si="7"/>
        <v>111</v>
      </c>
    </row>
    <row r="218" spans="1:5" ht="15.75" customHeight="1" x14ac:dyDescent="0.25">
      <c r="A218" t="str">
        <f ca="1">OFFSET(DataSet1!$H$1, ROW()-1, 0)</f>
        <v xml:space="preserve">Ambreen Siddiqui </v>
      </c>
      <c r="B218" s="28" cm="1">
        <f t="array" ref="B218">INDEX(DataSet1!J:J, ROW(B218))</f>
        <v>5</v>
      </c>
      <c r="C218">
        <f ca="1">IFERROR(VLOOKUP(A218, DataSet2!M:O, 3, FALSE), 0)</f>
        <v>-5</v>
      </c>
      <c r="D218">
        <f t="shared" ca="1" si="6"/>
        <v>0</v>
      </c>
      <c r="E218">
        <f t="shared" ca="1" si="7"/>
        <v>305</v>
      </c>
    </row>
    <row r="219" spans="1:5" ht="15.75" customHeight="1" x14ac:dyDescent="0.25">
      <c r="A219" t="str">
        <f ca="1">OFFSET(DataSet1!$H$1, ROW()-1, 0)</f>
        <v>Havilah Bodde</v>
      </c>
      <c r="B219" s="28" cm="1">
        <f t="array" ref="B219">INDEX(DataSet1!J:J, ROW(B219))</f>
        <v>7</v>
      </c>
      <c r="C219">
        <f ca="1">IFERROR(VLOOKUP(A219, DataSet2!M:O, 3, FALSE), 0)</f>
        <v>1</v>
      </c>
      <c r="D219">
        <f t="shared" ca="1" si="6"/>
        <v>8</v>
      </c>
      <c r="E219">
        <f t="shared" ca="1" si="7"/>
        <v>151</v>
      </c>
    </row>
    <row r="220" spans="1:5" ht="15.75" customHeight="1" x14ac:dyDescent="0.25">
      <c r="A220" t="str">
        <f ca="1">OFFSET(DataSet1!$H$1, ROW()-1, 0)</f>
        <v xml:space="preserve">Nunavath Akhila </v>
      </c>
      <c r="B220" s="28" cm="1">
        <f t="array" ref="B220">INDEX(DataSet1!J:J, ROW(B220))</f>
        <v>7</v>
      </c>
      <c r="C220">
        <f ca="1">IFERROR(VLOOKUP(A220, DataSet2!M:O, 3, FALSE), 0)</f>
        <v>-1</v>
      </c>
      <c r="D220">
        <f t="shared" ca="1" si="6"/>
        <v>6</v>
      </c>
      <c r="E220">
        <f t="shared" ca="1" si="7"/>
        <v>212</v>
      </c>
    </row>
    <row r="221" spans="1:5" ht="15.75" customHeight="1" x14ac:dyDescent="0.25">
      <c r="A221" t="str">
        <f ca="1">OFFSET(DataSet1!$H$1, ROW()-1, 0)</f>
        <v>M.Ramani</v>
      </c>
      <c r="B221" s="28" cm="1">
        <f t="array" ref="B221">INDEX(DataSet1!J:J, ROW(B221))</f>
        <v>8</v>
      </c>
      <c r="C221">
        <f ca="1">IFERROR(VLOOKUP(A221, DataSet2!M:O, 3, FALSE), 0)</f>
        <v>6</v>
      </c>
      <c r="D221">
        <f t="shared" ca="1" si="6"/>
        <v>14</v>
      </c>
      <c r="E221">
        <f t="shared" ca="1" si="7"/>
        <v>21</v>
      </c>
    </row>
    <row r="222" spans="1:5" ht="15.75" customHeight="1" x14ac:dyDescent="0.25">
      <c r="A222" t="str">
        <f ca="1">OFFSET(DataSet1!$H$1, ROW()-1, 0)</f>
        <v xml:space="preserve">Sudarshan Amol Saraswat </v>
      </c>
      <c r="B222" s="28" cm="1">
        <f t="array" ref="B222">INDEX(DataSet1!J:J, ROW(B222))</f>
        <v>9</v>
      </c>
      <c r="C222">
        <f ca="1">IFERROR(VLOOKUP(A222, DataSet2!M:O, 3, FALSE), 0)</f>
        <v>0</v>
      </c>
      <c r="D222">
        <f t="shared" ca="1" si="6"/>
        <v>9</v>
      </c>
      <c r="E222">
        <f t="shared" ca="1" si="7"/>
        <v>111</v>
      </c>
    </row>
    <row r="223" spans="1:5" ht="15.75" customHeight="1" x14ac:dyDescent="0.25">
      <c r="A223" t="str">
        <f ca="1">OFFSET(DataSet1!$H$1, ROW()-1, 0)</f>
        <v>Yash Tiwari</v>
      </c>
      <c r="B223" s="28" cm="1">
        <f t="array" ref="B223">INDEX(DataSet1!J:J, ROW(B223))</f>
        <v>10</v>
      </c>
      <c r="C223">
        <f ca="1">IFERROR(VLOOKUP(A223, DataSet2!M:O, 3, FALSE), 0)</f>
        <v>4</v>
      </c>
      <c r="D223">
        <f t="shared" ca="1" si="6"/>
        <v>14</v>
      </c>
      <c r="E223">
        <f t="shared" ca="1" si="7"/>
        <v>21</v>
      </c>
    </row>
    <row r="224" spans="1:5" ht="15.75" customHeight="1" x14ac:dyDescent="0.25">
      <c r="A224" t="str">
        <f ca="1">OFFSET(DataSet1!$H$1, ROW()-1, 0)</f>
        <v>Harish A</v>
      </c>
      <c r="B224" s="28" cm="1">
        <f t="array" ref="B224">INDEX(DataSet1!J:J, ROW(B224))</f>
        <v>10</v>
      </c>
      <c r="C224">
        <f ca="1">IFERROR(VLOOKUP(A224, DataSet2!M:O, 3, FALSE), 0)</f>
        <v>5</v>
      </c>
      <c r="D224">
        <f t="shared" ca="1" si="6"/>
        <v>15</v>
      </c>
      <c r="E224">
        <f t="shared" ca="1" si="7"/>
        <v>12</v>
      </c>
    </row>
    <row r="225" spans="1:5" ht="15.75" customHeight="1" x14ac:dyDescent="0.25">
      <c r="A225" t="str">
        <f ca="1">OFFSET(DataSet1!$H$1, ROW()-1, 0)</f>
        <v xml:space="preserve">Keerthika tangirala </v>
      </c>
      <c r="B225" s="28" cm="1">
        <f t="array" ref="B225">INDEX(DataSet1!J:J, ROW(B225))</f>
        <v>7</v>
      </c>
      <c r="C225">
        <f ca="1">IFERROR(VLOOKUP(A225, DataSet2!M:O, 3, FALSE), 0)</f>
        <v>9</v>
      </c>
      <c r="D225">
        <f t="shared" ca="1" si="6"/>
        <v>16</v>
      </c>
      <c r="E225">
        <f t="shared" ca="1" si="7"/>
        <v>7</v>
      </c>
    </row>
    <row r="226" spans="1:5" ht="15.75" customHeight="1" x14ac:dyDescent="0.25">
      <c r="A226" t="str">
        <f ca="1">OFFSET(DataSet1!$H$1, ROW()-1, 0)</f>
        <v>Ezak Victory</v>
      </c>
      <c r="B226" s="28" cm="1">
        <f t="array" ref="B226">INDEX(DataSet1!J:J, ROW(B226))</f>
        <v>9</v>
      </c>
      <c r="C226">
        <f ca="1">IFERROR(VLOOKUP(A226, DataSet2!M:O, 3, FALSE), 0)</f>
        <v>0</v>
      </c>
      <c r="D226">
        <f t="shared" ca="1" si="6"/>
        <v>9</v>
      </c>
      <c r="E226">
        <f t="shared" ca="1" si="7"/>
        <v>111</v>
      </c>
    </row>
    <row r="227" spans="1:5" ht="15.75" customHeight="1" x14ac:dyDescent="0.25">
      <c r="A227" t="str">
        <f ca="1">OFFSET(DataSet1!$H$1, ROW()-1, 0)</f>
        <v>Ranjith kumar v</v>
      </c>
      <c r="B227" s="28" cm="1">
        <f t="array" ref="B227">INDEX(DataSet1!J:J, ROW(B227))</f>
        <v>8</v>
      </c>
      <c r="C227">
        <f ca="1">IFERROR(VLOOKUP(A227, DataSet2!M:O, 3, FALSE), 0)</f>
        <v>0</v>
      </c>
      <c r="D227">
        <f t="shared" ca="1" si="6"/>
        <v>8</v>
      </c>
      <c r="E227">
        <f t="shared" ca="1" si="7"/>
        <v>151</v>
      </c>
    </row>
    <row r="228" spans="1:5" ht="15.75" customHeight="1" x14ac:dyDescent="0.25">
      <c r="A228" t="str">
        <f ca="1">OFFSET(DataSet1!$H$1, ROW()-1, 0)</f>
        <v>Gayatri choudhary</v>
      </c>
      <c r="B228" s="28" cm="1">
        <f t="array" ref="B228">INDEX(DataSet1!J:J, ROW(B228))</f>
        <v>8</v>
      </c>
      <c r="C228">
        <f ca="1">IFERROR(VLOOKUP(A228, DataSet2!M:O, 3, FALSE), 0)</f>
        <v>1</v>
      </c>
      <c r="D228">
        <f t="shared" ca="1" si="6"/>
        <v>9</v>
      </c>
      <c r="E228">
        <f t="shared" ca="1" si="7"/>
        <v>111</v>
      </c>
    </row>
    <row r="229" spans="1:5" ht="15.75" customHeight="1" x14ac:dyDescent="0.25">
      <c r="A229" t="str">
        <f ca="1">OFFSET(DataSet1!$H$1, ROW()-1, 0)</f>
        <v>Sanjana Jayaraj</v>
      </c>
      <c r="B229" s="28" cm="1">
        <f t="array" ref="B229">INDEX(DataSet1!J:J, ROW(B229))</f>
        <v>9</v>
      </c>
      <c r="C229">
        <f ca="1">IFERROR(VLOOKUP(A229, DataSet2!M:O, 3, FALSE), 0)</f>
        <v>0</v>
      </c>
      <c r="D229">
        <f t="shared" ca="1" si="6"/>
        <v>9</v>
      </c>
      <c r="E229">
        <f t="shared" ca="1" si="7"/>
        <v>111</v>
      </c>
    </row>
    <row r="230" spans="1:5" ht="15.75" customHeight="1" x14ac:dyDescent="0.25">
      <c r="A230" t="str">
        <f ca="1">OFFSET(DataSet1!$H$1, ROW()-1, 0)</f>
        <v>Vinodhini S</v>
      </c>
      <c r="B230" s="28" cm="1">
        <f t="array" ref="B230">INDEX(DataSet1!J:J, ROW(B230))</f>
        <v>8</v>
      </c>
      <c r="C230">
        <f ca="1">IFERROR(VLOOKUP(A230, DataSet2!M:O, 3, FALSE), 0)</f>
        <v>2</v>
      </c>
      <c r="D230">
        <f t="shared" ca="1" si="6"/>
        <v>10</v>
      </c>
      <c r="E230">
        <f t="shared" ca="1" si="7"/>
        <v>77</v>
      </c>
    </row>
    <row r="231" spans="1:5" ht="15.75" customHeight="1" x14ac:dyDescent="0.25">
      <c r="A231" t="str">
        <f ca="1">OFFSET(DataSet1!$H$1, ROW()-1, 0)</f>
        <v>kuheli sen</v>
      </c>
      <c r="B231" s="28" cm="1">
        <f t="array" ref="B231">INDEX(DataSet1!J:J, ROW(B231))</f>
        <v>5</v>
      </c>
      <c r="C231">
        <f ca="1">IFERROR(VLOOKUP(A231, DataSet2!M:O, 3, FALSE), 0)</f>
        <v>4</v>
      </c>
      <c r="D231">
        <f t="shared" ca="1" si="6"/>
        <v>9</v>
      </c>
      <c r="E231">
        <f t="shared" ca="1" si="7"/>
        <v>111</v>
      </c>
    </row>
    <row r="232" spans="1:5" ht="15.75" customHeight="1" x14ac:dyDescent="0.25">
      <c r="A232" t="str">
        <f ca="1">OFFSET(DataSet1!$H$1, ROW()-1, 0)</f>
        <v>Ibrahim Bhaila</v>
      </c>
      <c r="B232" s="28" cm="1">
        <f t="array" ref="B232">INDEX(DataSet1!J:J, ROW(B232))</f>
        <v>8</v>
      </c>
      <c r="C232">
        <f ca="1">IFERROR(VLOOKUP(A232, DataSet2!M:O, 3, FALSE), 0)</f>
        <v>10</v>
      </c>
      <c r="D232">
        <f t="shared" ca="1" si="6"/>
        <v>18</v>
      </c>
      <c r="E232">
        <f t="shared" ca="1" si="7"/>
        <v>1</v>
      </c>
    </row>
    <row r="233" spans="1:5" ht="15.75" customHeight="1" x14ac:dyDescent="0.25">
      <c r="A233" t="str">
        <f ca="1">OFFSET(DataSet1!$H$1, ROW()-1, 0)</f>
        <v>Dhruv Bhut</v>
      </c>
      <c r="B233" s="28" cm="1">
        <f t="array" ref="B233">INDEX(DataSet1!J:J, ROW(B233))</f>
        <v>7</v>
      </c>
      <c r="C233">
        <f ca="1">IFERROR(VLOOKUP(A233, DataSet2!M:O, 3, FALSE), 0)</f>
        <v>-3</v>
      </c>
      <c r="D233">
        <f t="shared" ca="1" si="6"/>
        <v>4</v>
      </c>
      <c r="E233">
        <f t="shared" ca="1" si="7"/>
        <v>268</v>
      </c>
    </row>
    <row r="234" spans="1:5" ht="15.75" customHeight="1" x14ac:dyDescent="0.25">
      <c r="A234" t="str">
        <f ca="1">OFFSET(DataSet1!$H$1, ROW()-1, 0)</f>
        <v>Deepak kushwaha</v>
      </c>
      <c r="B234" s="28" cm="1">
        <f t="array" ref="B234">INDEX(DataSet1!J:J, ROW(B234))</f>
        <v>9</v>
      </c>
      <c r="C234">
        <f ca="1">IFERROR(VLOOKUP(A234, DataSet2!M:O, 3, FALSE), 0)</f>
        <v>-2</v>
      </c>
      <c r="D234">
        <f t="shared" ca="1" si="6"/>
        <v>7</v>
      </c>
      <c r="E234">
        <f t="shared" ca="1" si="7"/>
        <v>182</v>
      </c>
    </row>
    <row r="235" spans="1:5" ht="15.75" customHeight="1" x14ac:dyDescent="0.25">
      <c r="A235" t="str">
        <f ca="1">OFFSET(DataSet1!$H$1, ROW()-1, 0)</f>
        <v>Rimpi Saikia</v>
      </c>
      <c r="B235" s="28" cm="1">
        <f t="array" ref="B235">INDEX(DataSet1!J:J, ROW(B235))</f>
        <v>6</v>
      </c>
      <c r="C235">
        <f ca="1">IFERROR(VLOOKUP(A235, DataSet2!M:O, 3, FALSE), 0)</f>
        <v>-2</v>
      </c>
      <c r="D235">
        <f t="shared" ca="1" si="6"/>
        <v>4</v>
      </c>
      <c r="E235">
        <f t="shared" ca="1" si="7"/>
        <v>268</v>
      </c>
    </row>
    <row r="236" spans="1:5" ht="15.75" customHeight="1" x14ac:dyDescent="0.25">
      <c r="A236" t="str">
        <f ca="1">OFFSET(DataSet1!$H$1, ROW()-1, 0)</f>
        <v xml:space="preserve">Pranav Matkar </v>
      </c>
      <c r="B236" s="28" cm="1">
        <f t="array" ref="B236">INDEX(DataSet1!J:J, ROW(B236))</f>
        <v>8</v>
      </c>
      <c r="C236">
        <f ca="1">IFERROR(VLOOKUP(A236, DataSet2!M:O, 3, FALSE), 0)</f>
        <v>-3</v>
      </c>
      <c r="D236">
        <f t="shared" ca="1" si="6"/>
        <v>5</v>
      </c>
      <c r="E236">
        <f t="shared" ca="1" si="7"/>
        <v>244</v>
      </c>
    </row>
    <row r="237" spans="1:5" ht="15.75" customHeight="1" x14ac:dyDescent="0.25">
      <c r="A237" t="str">
        <f ca="1">OFFSET(DataSet1!$H$1, ROW()-1, 0)</f>
        <v xml:space="preserve">Deva Rugved </v>
      </c>
      <c r="B237" s="28" cm="1">
        <f t="array" ref="B237">INDEX(DataSet1!J:J, ROW(B237))</f>
        <v>6</v>
      </c>
      <c r="C237">
        <f ca="1">IFERROR(VLOOKUP(A237, DataSet2!M:O, 3, FALSE), 0)</f>
        <v>4</v>
      </c>
      <c r="D237">
        <f t="shared" ca="1" si="6"/>
        <v>10</v>
      </c>
      <c r="E237">
        <f t="shared" ca="1" si="7"/>
        <v>77</v>
      </c>
    </row>
    <row r="238" spans="1:5" ht="15.75" customHeight="1" x14ac:dyDescent="0.25">
      <c r="A238" t="str">
        <f ca="1">OFFSET(DataSet1!$H$1, ROW()-1, 0)</f>
        <v>Anchal Dubey</v>
      </c>
      <c r="B238" s="28" cm="1">
        <f t="array" ref="B238">INDEX(DataSet1!J:J, ROW(B238))</f>
        <v>10</v>
      </c>
      <c r="C238">
        <f ca="1">IFERROR(VLOOKUP(A238, DataSet2!M:O, 3, FALSE), 0)</f>
        <v>5</v>
      </c>
      <c r="D238">
        <f t="shared" ca="1" si="6"/>
        <v>15</v>
      </c>
      <c r="E238">
        <f t="shared" ca="1" si="7"/>
        <v>12</v>
      </c>
    </row>
    <row r="239" spans="1:5" ht="15.75" customHeight="1" x14ac:dyDescent="0.25">
      <c r="A239" t="str">
        <f ca="1">OFFSET(DataSet1!$H$1, ROW()-1, 0)</f>
        <v>ADARSH  T</v>
      </c>
      <c r="B239" s="28" cm="1">
        <f t="array" ref="B239">INDEX(DataSet1!J:J, ROW(B239))</f>
        <v>9</v>
      </c>
      <c r="C239">
        <f ca="1">IFERROR(VLOOKUP(A239, DataSet2!M:O, 3, FALSE), 0)</f>
        <v>-1</v>
      </c>
      <c r="D239">
        <f t="shared" ca="1" si="6"/>
        <v>8</v>
      </c>
      <c r="E239">
        <f t="shared" ca="1" si="7"/>
        <v>151</v>
      </c>
    </row>
    <row r="240" spans="1:5" ht="15.75" customHeight="1" x14ac:dyDescent="0.25">
      <c r="A240" t="str">
        <f ca="1">OFFSET(DataSet1!$H$1, ROW()-1, 0)</f>
        <v xml:space="preserve">Gayatri Choudhary </v>
      </c>
      <c r="B240" s="28" cm="1">
        <f t="array" ref="B240">INDEX(DataSet1!J:J, ROW(B240))</f>
        <v>7</v>
      </c>
      <c r="C240">
        <f ca="1">IFERROR(VLOOKUP(A240, DataSet2!M:O, 3, FALSE), 0)</f>
        <v>-3</v>
      </c>
      <c r="D240">
        <f t="shared" ca="1" si="6"/>
        <v>4</v>
      </c>
      <c r="E240">
        <f t="shared" ca="1" si="7"/>
        <v>268</v>
      </c>
    </row>
    <row r="241" spans="1:5" ht="15.75" customHeight="1" x14ac:dyDescent="0.25">
      <c r="A241" t="str">
        <f ca="1">OFFSET(DataSet1!$H$1, ROW()-1, 0)</f>
        <v>Shashi Kumar</v>
      </c>
      <c r="B241" s="28" cm="1">
        <f t="array" ref="B241">INDEX(DataSet1!J:J, ROW(B241))</f>
        <v>8</v>
      </c>
      <c r="C241">
        <f ca="1">IFERROR(VLOOKUP(A241, DataSet2!M:O, 3, FALSE), 0)</f>
        <v>-2</v>
      </c>
      <c r="D241">
        <f t="shared" ca="1" si="6"/>
        <v>6</v>
      </c>
      <c r="E241">
        <f t="shared" ca="1" si="7"/>
        <v>212</v>
      </c>
    </row>
    <row r="242" spans="1:5" ht="15.75" customHeight="1" x14ac:dyDescent="0.25">
      <c r="A242" t="str">
        <f ca="1">OFFSET(DataSet1!$H$1, ROW()-1, 0)</f>
        <v xml:space="preserve">Bhoomika aggarwal </v>
      </c>
      <c r="B242" s="28" cm="1">
        <f t="array" ref="B242">INDEX(DataSet1!J:J, ROW(B242))</f>
        <v>6</v>
      </c>
      <c r="C242">
        <f ca="1">IFERROR(VLOOKUP(A242, DataSet2!M:O, 3, FALSE), 0)</f>
        <v>-3</v>
      </c>
      <c r="D242">
        <f t="shared" ca="1" si="6"/>
        <v>3</v>
      </c>
      <c r="E242">
        <f t="shared" ca="1" si="7"/>
        <v>284</v>
      </c>
    </row>
    <row r="243" spans="1:5" ht="15.75" customHeight="1" x14ac:dyDescent="0.25">
      <c r="A243" t="str">
        <f ca="1">OFFSET(DataSet1!$H$1, ROW()-1, 0)</f>
        <v xml:space="preserve">Gurudayal Maurya </v>
      </c>
      <c r="B243" s="28" cm="1">
        <f t="array" ref="B243">INDEX(DataSet1!J:J, ROW(B243))</f>
        <v>6</v>
      </c>
      <c r="C243">
        <f ca="1">IFERROR(VLOOKUP(A243, DataSet2!M:O, 3, FALSE), 0)</f>
        <v>10</v>
      </c>
      <c r="D243">
        <f t="shared" ca="1" si="6"/>
        <v>16</v>
      </c>
      <c r="E243">
        <f t="shared" ca="1" si="7"/>
        <v>7</v>
      </c>
    </row>
    <row r="244" spans="1:5" ht="15.75" customHeight="1" x14ac:dyDescent="0.25">
      <c r="A244" t="str">
        <f ca="1">OFFSET(DataSet1!$H$1, ROW()-1, 0)</f>
        <v xml:space="preserve">Sourajit Deb </v>
      </c>
      <c r="B244" s="28" cm="1">
        <f t="array" ref="B244">INDEX(DataSet1!J:J, ROW(B244))</f>
        <v>8</v>
      </c>
      <c r="C244">
        <f ca="1">IFERROR(VLOOKUP(A244, DataSet2!M:O, 3, FALSE), 0)</f>
        <v>0</v>
      </c>
      <c r="D244">
        <f t="shared" ca="1" si="6"/>
        <v>8</v>
      </c>
      <c r="E244">
        <f t="shared" ca="1" si="7"/>
        <v>151</v>
      </c>
    </row>
    <row r="245" spans="1:5" ht="15.75" customHeight="1" x14ac:dyDescent="0.25">
      <c r="A245" t="str">
        <f ca="1">OFFSET(DataSet1!$H$1, ROW()-1, 0)</f>
        <v>Fadeela Naqash</v>
      </c>
      <c r="B245" s="28" cm="1">
        <f t="array" ref="B245">INDEX(DataSet1!J:J, ROW(B245))</f>
        <v>7</v>
      </c>
      <c r="C245">
        <f ca="1">IFERROR(VLOOKUP(A245, DataSet2!M:O, 3, FALSE), 0)</f>
        <v>-1</v>
      </c>
      <c r="D245">
        <f t="shared" ca="1" si="6"/>
        <v>6</v>
      </c>
      <c r="E245">
        <f t="shared" ca="1" si="7"/>
        <v>212</v>
      </c>
    </row>
    <row r="246" spans="1:5" ht="15.75" customHeight="1" x14ac:dyDescent="0.25">
      <c r="A246" t="str">
        <f ca="1">OFFSET(DataSet1!$H$1, ROW()-1, 0)</f>
        <v>Nimanpreet Kaur</v>
      </c>
      <c r="B246" s="28" cm="1">
        <f t="array" ref="B246">INDEX(DataSet1!J:J, ROW(B246))</f>
        <v>6</v>
      </c>
      <c r="C246">
        <f ca="1">IFERROR(VLOOKUP(A246, DataSet2!M:O, 3, FALSE), 0)</f>
        <v>3</v>
      </c>
      <c r="D246">
        <f t="shared" ca="1" si="6"/>
        <v>9</v>
      </c>
      <c r="E246">
        <f t="shared" ca="1" si="7"/>
        <v>111</v>
      </c>
    </row>
    <row r="247" spans="1:5" ht="15.75" customHeight="1" x14ac:dyDescent="0.25">
      <c r="A247" t="str">
        <f ca="1">OFFSET(DataSet1!$H$1, ROW()-1, 0)</f>
        <v>Aryan Khare</v>
      </c>
      <c r="B247" s="28" cm="1">
        <f t="array" ref="B247">INDEX(DataSet1!J:J, ROW(B247))</f>
        <v>9</v>
      </c>
      <c r="C247">
        <f ca="1">IFERROR(VLOOKUP(A247, DataSet2!M:O, 3, FALSE), 0)</f>
        <v>3</v>
      </c>
      <c r="D247">
        <f t="shared" ca="1" si="6"/>
        <v>12</v>
      </c>
      <c r="E247">
        <f t="shared" ca="1" si="7"/>
        <v>38</v>
      </c>
    </row>
    <row r="248" spans="1:5" ht="15.75" customHeight="1" x14ac:dyDescent="0.25">
      <c r="A248" t="str">
        <f ca="1">OFFSET(DataSet1!$H$1, ROW()-1, 0)</f>
        <v>Nithya sree B</v>
      </c>
      <c r="B248" s="28" cm="1">
        <f t="array" ref="B248">INDEX(DataSet1!J:J, ROW(B248))</f>
        <v>7</v>
      </c>
      <c r="C248">
        <f ca="1">IFERROR(VLOOKUP(A248, DataSet2!M:O, 3, FALSE), 0)</f>
        <v>7</v>
      </c>
      <c r="D248">
        <f t="shared" ca="1" si="6"/>
        <v>14</v>
      </c>
      <c r="E248">
        <f t="shared" ca="1" si="7"/>
        <v>21</v>
      </c>
    </row>
    <row r="249" spans="1:5" ht="15.75" customHeight="1" x14ac:dyDescent="0.25">
      <c r="A249" t="str">
        <f ca="1">OFFSET(DataSet1!$H$1, ROW()-1, 0)</f>
        <v xml:space="preserve">Akshay Kumar </v>
      </c>
      <c r="B249" s="28" cm="1">
        <f t="array" ref="B249">INDEX(DataSet1!J:J, ROW(B249))</f>
        <v>9</v>
      </c>
      <c r="C249">
        <f ca="1">IFERROR(VLOOKUP(A249, DataSet2!M:O, 3, FALSE), 0)</f>
        <v>-3</v>
      </c>
      <c r="D249">
        <f t="shared" ca="1" si="6"/>
        <v>6</v>
      </c>
      <c r="E249">
        <f t="shared" ca="1" si="7"/>
        <v>212</v>
      </c>
    </row>
    <row r="250" spans="1:5" ht="15.75" customHeight="1" x14ac:dyDescent="0.25">
      <c r="A250" t="str">
        <f ca="1">OFFSET(DataSet1!$H$1, ROW()-1, 0)</f>
        <v xml:space="preserve">Akshay Kumar </v>
      </c>
      <c r="B250" s="28" cm="1">
        <f t="array" ref="B250">INDEX(DataSet1!J:J, ROW(B250))</f>
        <v>9</v>
      </c>
      <c r="C250">
        <f ca="1">IFERROR(VLOOKUP(A250, DataSet2!M:O, 3, FALSE), 0)</f>
        <v>-3</v>
      </c>
      <c r="D250">
        <f t="shared" ca="1" si="6"/>
        <v>6</v>
      </c>
      <c r="E250">
        <f t="shared" ca="1" si="7"/>
        <v>212</v>
      </c>
    </row>
    <row r="251" spans="1:5" ht="15.75" customHeight="1" x14ac:dyDescent="0.25">
      <c r="A251" t="str">
        <f ca="1">OFFSET(DataSet1!$H$1, ROW()-1, 0)</f>
        <v>Mani sathwik Barigela</v>
      </c>
      <c r="B251" s="28" cm="1">
        <f t="array" ref="B251">INDEX(DataSet1!J:J, ROW(B251))</f>
        <v>6</v>
      </c>
      <c r="C251">
        <f ca="1">IFERROR(VLOOKUP(A251, DataSet2!M:O, 3, FALSE), 0)</f>
        <v>9</v>
      </c>
      <c r="D251">
        <f t="shared" ca="1" si="6"/>
        <v>15</v>
      </c>
      <c r="E251">
        <f t="shared" ca="1" si="7"/>
        <v>12</v>
      </c>
    </row>
    <row r="252" spans="1:5" ht="15.75" customHeight="1" x14ac:dyDescent="0.25">
      <c r="A252" t="str">
        <f ca="1">OFFSET(DataSet1!$H$1, ROW()-1, 0)</f>
        <v xml:space="preserve">Kunal Pal </v>
      </c>
      <c r="B252" s="28" cm="1">
        <f t="array" ref="B252">INDEX(DataSet1!J:J, ROW(B252))</f>
        <v>8</v>
      </c>
      <c r="C252">
        <f ca="1">IFERROR(VLOOKUP(A252, DataSet2!M:O, 3, FALSE), 0)</f>
        <v>-2</v>
      </c>
      <c r="D252">
        <f t="shared" ca="1" si="6"/>
        <v>6</v>
      </c>
      <c r="E252">
        <f t="shared" ca="1" si="7"/>
        <v>212</v>
      </c>
    </row>
    <row r="253" spans="1:5" ht="15.75" customHeight="1" x14ac:dyDescent="0.25">
      <c r="A253" t="str">
        <f ca="1">OFFSET(DataSet1!$H$1, ROW()-1, 0)</f>
        <v>Bhavik Vimal Prajapati</v>
      </c>
      <c r="B253" s="28" cm="1">
        <f t="array" ref="B253">INDEX(DataSet1!J:J, ROW(B253))</f>
        <v>5</v>
      </c>
      <c r="C253">
        <f ca="1">IFERROR(VLOOKUP(A253, DataSet2!M:O, 3, FALSE), 0)</f>
        <v>3</v>
      </c>
      <c r="D253">
        <f t="shared" ca="1" si="6"/>
        <v>8</v>
      </c>
      <c r="E253">
        <f t="shared" ca="1" si="7"/>
        <v>151</v>
      </c>
    </row>
    <row r="254" spans="1:5" ht="15.75" customHeight="1" x14ac:dyDescent="0.25">
      <c r="A254" t="str">
        <f ca="1">OFFSET(DataSet1!$H$1, ROW()-1, 0)</f>
        <v>Kamble Rutik</v>
      </c>
      <c r="B254" s="28" cm="1">
        <f t="array" ref="B254">INDEX(DataSet1!J:J, ROW(B254))</f>
        <v>5</v>
      </c>
      <c r="C254">
        <f ca="1">IFERROR(VLOOKUP(A254, DataSet2!M:O, 3, FALSE), 0)</f>
        <v>6</v>
      </c>
      <c r="D254">
        <f t="shared" ca="1" si="6"/>
        <v>11</v>
      </c>
      <c r="E254">
        <f t="shared" ca="1" si="7"/>
        <v>58</v>
      </c>
    </row>
    <row r="255" spans="1:5" ht="15.75" customHeight="1" x14ac:dyDescent="0.25">
      <c r="A255" t="str">
        <f ca="1">OFFSET(DataSet1!$H$1, ROW()-1, 0)</f>
        <v>Humma Irshad</v>
      </c>
      <c r="B255" s="28" cm="1">
        <f t="array" ref="B255">INDEX(DataSet1!J:J, ROW(B255))</f>
        <v>9</v>
      </c>
      <c r="C255">
        <f ca="1">IFERROR(VLOOKUP(A255, DataSet2!M:O, 3, FALSE), 0)</f>
        <v>3</v>
      </c>
      <c r="D255">
        <f t="shared" ca="1" si="6"/>
        <v>12</v>
      </c>
      <c r="E255">
        <f t="shared" ca="1" si="7"/>
        <v>38</v>
      </c>
    </row>
    <row r="256" spans="1:5" ht="15.75" customHeight="1" x14ac:dyDescent="0.25">
      <c r="A256" t="str">
        <f ca="1">OFFSET(DataSet1!$H$1, ROW()-1, 0)</f>
        <v>Ayush Ajay Singh</v>
      </c>
      <c r="B256" s="28" cm="1">
        <f t="array" ref="B256">INDEX(DataSet1!J:J, ROW(B256))</f>
        <v>8</v>
      </c>
      <c r="C256">
        <f ca="1">IFERROR(VLOOKUP(A256, DataSet2!M:O, 3, FALSE), 0)</f>
        <v>-3</v>
      </c>
      <c r="D256">
        <f t="shared" ca="1" si="6"/>
        <v>5</v>
      </c>
      <c r="E256">
        <f t="shared" ca="1" si="7"/>
        <v>244</v>
      </c>
    </row>
    <row r="257" spans="1:5" ht="15.75" customHeight="1" x14ac:dyDescent="0.25">
      <c r="A257" t="str">
        <f ca="1">OFFSET(DataSet1!$H$1, ROW()-1, 0)</f>
        <v>Shireen Samir Momin</v>
      </c>
      <c r="B257" s="28" cm="1">
        <f t="array" ref="B257">INDEX(DataSet1!J:J, ROW(B257))</f>
        <v>6</v>
      </c>
      <c r="C257">
        <f ca="1">IFERROR(VLOOKUP(A257, DataSet2!M:O, 3, FALSE), 0)</f>
        <v>-2</v>
      </c>
      <c r="D257">
        <f t="shared" ca="1" si="6"/>
        <v>4</v>
      </c>
      <c r="E257">
        <f t="shared" ca="1" si="7"/>
        <v>268</v>
      </c>
    </row>
    <row r="258" spans="1:5" ht="15.75" customHeight="1" x14ac:dyDescent="0.25">
      <c r="A258" t="str">
        <f ca="1">OFFSET(DataSet1!$H$1, ROW()-1, 0)</f>
        <v xml:space="preserve">Abdul Al Islam </v>
      </c>
      <c r="B258" s="28" cm="1">
        <f t="array" ref="B258">INDEX(DataSet1!J:J, ROW(B258))</f>
        <v>7</v>
      </c>
      <c r="C258">
        <f ca="1">IFERROR(VLOOKUP(A258, DataSet2!M:O, 3, FALSE), 0)</f>
        <v>-4</v>
      </c>
      <c r="D258">
        <f t="shared" ref="D258:D321" ca="1" si="8">SUM(B258:C258)</f>
        <v>3</v>
      </c>
      <c r="E258">
        <f t="shared" ref="E258:E309" ca="1" si="9">_xlfn.RANK.EQ(D258, $D$2:$D$309, 0)</f>
        <v>284</v>
      </c>
    </row>
    <row r="259" spans="1:5" ht="15.75" customHeight="1" x14ac:dyDescent="0.25">
      <c r="A259" t="str">
        <f ca="1">OFFSET(DataSet1!$H$1, ROW()-1, 0)</f>
        <v xml:space="preserve">Yamini Singh </v>
      </c>
      <c r="B259" s="28" cm="1">
        <f t="array" ref="B259">INDEX(DataSet1!J:J, ROW(B259))</f>
        <v>9</v>
      </c>
      <c r="C259">
        <f ca="1">IFERROR(VLOOKUP(A259, DataSet2!M:O, 3, FALSE), 0)</f>
        <v>1</v>
      </c>
      <c r="D259">
        <f t="shared" ca="1" si="8"/>
        <v>10</v>
      </c>
      <c r="E259">
        <f t="shared" ca="1" si="9"/>
        <v>77</v>
      </c>
    </row>
    <row r="260" spans="1:5" ht="15.75" customHeight="1" x14ac:dyDescent="0.25">
      <c r="A260" t="str">
        <f ca="1">OFFSET(DataSet1!$H$1, ROW()-1, 0)</f>
        <v>Anuj Kumar Tiwari</v>
      </c>
      <c r="B260" s="28" cm="1">
        <f t="array" ref="B260">INDEX(DataSet1!J:J, ROW(B260))</f>
        <v>9</v>
      </c>
      <c r="C260">
        <f ca="1">IFERROR(VLOOKUP(A260, DataSet2!M:O, 3, FALSE), 0)</f>
        <v>1</v>
      </c>
      <c r="D260">
        <f t="shared" ca="1" si="8"/>
        <v>10</v>
      </c>
      <c r="E260">
        <f t="shared" ca="1" si="9"/>
        <v>77</v>
      </c>
    </row>
    <row r="261" spans="1:5" ht="15.75" customHeight="1" x14ac:dyDescent="0.25">
      <c r="A261" t="str">
        <f ca="1">OFFSET(DataSet1!$H$1, ROW()-1, 0)</f>
        <v>Narendrakumar Kumawat</v>
      </c>
      <c r="B261" s="28" cm="1">
        <f t="array" ref="B261">INDEX(DataSet1!J:J, ROW(B261))</f>
        <v>7</v>
      </c>
      <c r="C261">
        <f ca="1">IFERROR(VLOOKUP(A261, DataSet2!M:O, 3, FALSE), 0)</f>
        <v>4</v>
      </c>
      <c r="D261">
        <f t="shared" ca="1" si="8"/>
        <v>11</v>
      </c>
      <c r="E261">
        <f t="shared" ca="1" si="9"/>
        <v>58</v>
      </c>
    </row>
    <row r="262" spans="1:5" ht="15.75" customHeight="1" x14ac:dyDescent="0.25">
      <c r="A262" t="str">
        <f ca="1">OFFSET(DataSet1!$H$1, ROW()-1, 0)</f>
        <v>RUDRA KAUSHIK</v>
      </c>
      <c r="B262" s="28" cm="1">
        <f t="array" ref="B262">INDEX(DataSet1!J:J, ROW(B262))</f>
        <v>7</v>
      </c>
      <c r="C262">
        <f ca="1">IFERROR(VLOOKUP(A262, DataSet2!M:O, 3, FALSE), 0)</f>
        <v>-4</v>
      </c>
      <c r="D262">
        <f t="shared" ca="1" si="8"/>
        <v>3</v>
      </c>
      <c r="E262">
        <f t="shared" ca="1" si="9"/>
        <v>284</v>
      </c>
    </row>
    <row r="263" spans="1:5" ht="15.75" customHeight="1" x14ac:dyDescent="0.25">
      <c r="A263" t="str">
        <f ca="1">OFFSET(DataSet1!$H$1, ROW()-1, 0)</f>
        <v xml:space="preserve">Athinamilagi A Vignesh K </v>
      </c>
      <c r="B263" s="28" cm="1">
        <f t="array" ref="B263">INDEX(DataSet1!J:J, ROW(B263))</f>
        <v>9</v>
      </c>
      <c r="C263">
        <f ca="1">IFERROR(VLOOKUP(A263, DataSet2!M:O, 3, FALSE), 0)</f>
        <v>3</v>
      </c>
      <c r="D263">
        <f t="shared" ca="1" si="8"/>
        <v>12</v>
      </c>
      <c r="E263">
        <f t="shared" ca="1" si="9"/>
        <v>38</v>
      </c>
    </row>
    <row r="264" spans="1:5" ht="15.75" customHeight="1" x14ac:dyDescent="0.25">
      <c r="A264" t="str">
        <f ca="1">OFFSET(DataSet1!$H$1, ROW()-1, 0)</f>
        <v xml:space="preserve">Srikumar sahoo </v>
      </c>
      <c r="B264" s="28" cm="1">
        <f t="array" ref="B264">INDEX(DataSet1!J:J, ROW(B264))</f>
        <v>7</v>
      </c>
      <c r="C264">
        <f ca="1">IFERROR(VLOOKUP(A264, DataSet2!M:O, 3, FALSE), 0)</f>
        <v>-1</v>
      </c>
      <c r="D264">
        <f t="shared" ca="1" si="8"/>
        <v>6</v>
      </c>
      <c r="E264">
        <f t="shared" ca="1" si="9"/>
        <v>212</v>
      </c>
    </row>
    <row r="265" spans="1:5" ht="15.75" customHeight="1" x14ac:dyDescent="0.25">
      <c r="A265" t="str">
        <f ca="1">OFFSET(DataSet1!$H$1, ROW()-1, 0)</f>
        <v xml:space="preserve">KANDULA V UMADEEKSHITH REDDY </v>
      </c>
      <c r="B265" s="28" cm="1">
        <f t="array" ref="B265">INDEX(DataSet1!J:J, ROW(B265))</f>
        <v>6</v>
      </c>
      <c r="C265">
        <f ca="1">IFERROR(VLOOKUP(A265, DataSet2!M:O, 3, FALSE), 0)</f>
        <v>3</v>
      </c>
      <c r="D265">
        <f t="shared" ca="1" si="8"/>
        <v>9</v>
      </c>
      <c r="E265">
        <f t="shared" ca="1" si="9"/>
        <v>111</v>
      </c>
    </row>
    <row r="266" spans="1:5" ht="15.75" customHeight="1" x14ac:dyDescent="0.25">
      <c r="A266" t="str">
        <f ca="1">OFFSET(DataSet1!$H$1, ROW()-1, 0)</f>
        <v>Younus Md</v>
      </c>
      <c r="B266" s="28" cm="1">
        <f t="array" ref="B266">INDEX(DataSet1!J:J, ROW(B266))</f>
        <v>9</v>
      </c>
      <c r="C266">
        <f ca="1">IFERROR(VLOOKUP(A266, DataSet2!M:O, 3, FALSE), 0)</f>
        <v>-3</v>
      </c>
      <c r="D266">
        <f t="shared" ca="1" si="8"/>
        <v>6</v>
      </c>
      <c r="E266">
        <f t="shared" ca="1" si="9"/>
        <v>212</v>
      </c>
    </row>
    <row r="267" spans="1:5" ht="15.75" customHeight="1" x14ac:dyDescent="0.25">
      <c r="A267" t="str">
        <f ca="1">OFFSET(DataSet1!$H$1, ROW()-1, 0)</f>
        <v xml:space="preserve">Vaibhav Agrahari </v>
      </c>
      <c r="B267" s="28" cm="1">
        <f t="array" ref="B267">INDEX(DataSet1!J:J, ROW(B267))</f>
        <v>5</v>
      </c>
      <c r="C267">
        <f ca="1">IFERROR(VLOOKUP(A267, DataSet2!M:O, 3, FALSE), 0)</f>
        <v>4</v>
      </c>
      <c r="D267">
        <f t="shared" ca="1" si="8"/>
        <v>9</v>
      </c>
      <c r="E267">
        <f t="shared" ca="1" si="9"/>
        <v>111</v>
      </c>
    </row>
    <row r="268" spans="1:5" ht="15.75" customHeight="1" x14ac:dyDescent="0.25">
      <c r="A268" t="str">
        <f ca="1">OFFSET(DataSet1!$H$1, ROW()-1, 0)</f>
        <v>Khushi Raj</v>
      </c>
      <c r="B268" s="28" cm="1">
        <f t="array" ref="B268">INDEX(DataSet1!J:J, ROW(B268))</f>
        <v>9</v>
      </c>
      <c r="C268">
        <f ca="1">IFERROR(VLOOKUP(A268, DataSet2!M:O, 3, FALSE), 0)</f>
        <v>0</v>
      </c>
      <c r="D268">
        <f t="shared" ca="1" si="8"/>
        <v>9</v>
      </c>
      <c r="E268">
        <f t="shared" ca="1" si="9"/>
        <v>111</v>
      </c>
    </row>
    <row r="269" spans="1:5" ht="15.75" customHeight="1" x14ac:dyDescent="0.25">
      <c r="A269" t="str">
        <f ca="1">OFFSET(DataSet1!$H$1, ROW()-1, 0)</f>
        <v xml:space="preserve">MARIYALA MADHU </v>
      </c>
      <c r="B269" s="28" cm="1">
        <f t="array" ref="B269">INDEX(DataSet1!J:J, ROW(B269))</f>
        <v>7</v>
      </c>
      <c r="C269">
        <f ca="1">IFERROR(VLOOKUP(A269, DataSet2!M:O, 3, FALSE), 0)</f>
        <v>0</v>
      </c>
      <c r="D269">
        <f t="shared" ca="1" si="8"/>
        <v>7</v>
      </c>
      <c r="E269">
        <f t="shared" ca="1" si="9"/>
        <v>182</v>
      </c>
    </row>
    <row r="270" spans="1:5" ht="15.75" customHeight="1" x14ac:dyDescent="0.25">
      <c r="A270" t="str">
        <f ca="1">OFFSET(DataSet1!$H$1, ROW()-1, 0)</f>
        <v xml:space="preserve">Jayeta Nandi </v>
      </c>
      <c r="B270" s="28" cm="1">
        <f t="array" ref="B270">INDEX(DataSet1!J:J, ROW(B270))</f>
        <v>9</v>
      </c>
      <c r="C270">
        <f ca="1">IFERROR(VLOOKUP(A270, DataSet2!M:O, 3, FALSE), 0)</f>
        <v>-3</v>
      </c>
      <c r="D270">
        <f t="shared" ca="1" si="8"/>
        <v>6</v>
      </c>
      <c r="E270">
        <f t="shared" ca="1" si="9"/>
        <v>212</v>
      </c>
    </row>
    <row r="271" spans="1:5" ht="15.75" customHeight="1" x14ac:dyDescent="0.25">
      <c r="A271" t="str">
        <f ca="1">OFFSET(DataSet1!$H$1, ROW()-1, 0)</f>
        <v>R.Vijay Vikas</v>
      </c>
      <c r="B271" s="28" cm="1">
        <f t="array" ref="B271">INDEX(DataSet1!J:J, ROW(B271))</f>
        <v>9</v>
      </c>
      <c r="C271">
        <f ca="1">IFERROR(VLOOKUP(A271, DataSet2!M:O, 3, FALSE), 0)</f>
        <v>1</v>
      </c>
      <c r="D271">
        <f t="shared" ca="1" si="8"/>
        <v>10</v>
      </c>
      <c r="E271">
        <f t="shared" ca="1" si="9"/>
        <v>77</v>
      </c>
    </row>
    <row r="272" spans="1:5" ht="15.75" customHeight="1" x14ac:dyDescent="0.25">
      <c r="A272" t="str">
        <f ca="1">OFFSET(DataSet1!$H$1, ROW()-1, 0)</f>
        <v>Sanjeet Kumar</v>
      </c>
      <c r="B272" s="28" cm="1">
        <f t="array" ref="B272">INDEX(DataSet1!J:J, ROW(B272))</f>
        <v>9</v>
      </c>
      <c r="C272">
        <f ca="1">IFERROR(VLOOKUP(A272, DataSet2!M:O, 3, FALSE), 0)</f>
        <v>2</v>
      </c>
      <c r="D272">
        <f t="shared" ca="1" si="8"/>
        <v>11</v>
      </c>
      <c r="E272">
        <f t="shared" ca="1" si="9"/>
        <v>58</v>
      </c>
    </row>
    <row r="273" spans="1:5" ht="15.75" customHeight="1" x14ac:dyDescent="0.25">
      <c r="A273" t="str">
        <f ca="1">OFFSET(DataSet1!$H$1, ROW()-1, 0)</f>
        <v>Aishwarya Kande</v>
      </c>
      <c r="B273" s="28" cm="1">
        <f t="array" ref="B273">INDEX(DataSet1!J:J, ROW(B273))</f>
        <v>9</v>
      </c>
      <c r="C273">
        <f ca="1">IFERROR(VLOOKUP(A273, DataSet2!M:O, 3, FALSE), 0)</f>
        <v>-2</v>
      </c>
      <c r="D273">
        <f t="shared" ca="1" si="8"/>
        <v>7</v>
      </c>
      <c r="E273">
        <f t="shared" ca="1" si="9"/>
        <v>182</v>
      </c>
    </row>
    <row r="274" spans="1:5" ht="15.75" customHeight="1" x14ac:dyDescent="0.25">
      <c r="A274" t="str">
        <f ca="1">OFFSET(DataSet1!$H$1, ROW()-1, 0)</f>
        <v>Sundaram Singh</v>
      </c>
      <c r="B274" s="28" cm="1">
        <f t="array" ref="B274">INDEX(DataSet1!J:J, ROW(B274))</f>
        <v>8</v>
      </c>
      <c r="C274">
        <f ca="1">IFERROR(VLOOKUP(A274, DataSet2!M:O, 3, FALSE), 0)</f>
        <v>1</v>
      </c>
      <c r="D274">
        <f t="shared" ca="1" si="8"/>
        <v>9</v>
      </c>
      <c r="E274">
        <f t="shared" ca="1" si="9"/>
        <v>111</v>
      </c>
    </row>
    <row r="275" spans="1:5" ht="15.75" customHeight="1" x14ac:dyDescent="0.25">
      <c r="A275" t="str">
        <f ca="1">OFFSET(DataSet1!$H$1, ROW()-1, 0)</f>
        <v>Yash Bodade</v>
      </c>
      <c r="B275" s="28" cm="1">
        <f t="array" ref="B275">INDEX(DataSet1!J:J, ROW(B275))</f>
        <v>7</v>
      </c>
      <c r="C275">
        <f ca="1">IFERROR(VLOOKUP(A275, DataSet2!M:O, 3, FALSE), 0)</f>
        <v>-4</v>
      </c>
      <c r="D275">
        <f t="shared" ca="1" si="8"/>
        <v>3</v>
      </c>
      <c r="E275">
        <f t="shared" ca="1" si="9"/>
        <v>284</v>
      </c>
    </row>
    <row r="276" spans="1:5" ht="15.75" customHeight="1" x14ac:dyDescent="0.25">
      <c r="A276" t="str">
        <f ca="1">OFFSET(DataSet1!$H$1, ROW()-1, 0)</f>
        <v>Sweta Maurya</v>
      </c>
      <c r="B276" s="28" cm="1">
        <f t="array" ref="B276">INDEX(DataSet1!J:J, ROW(B276))</f>
        <v>6</v>
      </c>
      <c r="C276">
        <f ca="1">IFERROR(VLOOKUP(A276, DataSet2!M:O, 3, FALSE), 0)</f>
        <v>4</v>
      </c>
      <c r="D276">
        <f t="shared" ca="1" si="8"/>
        <v>10</v>
      </c>
      <c r="E276">
        <f t="shared" ca="1" si="9"/>
        <v>77</v>
      </c>
    </row>
    <row r="277" spans="1:5" ht="15.75" customHeight="1" x14ac:dyDescent="0.25">
      <c r="A277" t="str">
        <f ca="1">OFFSET(DataSet1!$H$1, ROW()-1, 0)</f>
        <v xml:space="preserve">Laukik sanjay Kande </v>
      </c>
      <c r="B277" s="28" cm="1">
        <f t="array" ref="B277">INDEX(DataSet1!J:J, ROW(B277))</f>
        <v>8</v>
      </c>
      <c r="C277">
        <f ca="1">IFERROR(VLOOKUP(A277, DataSet2!M:O, 3, FALSE), 0)</f>
        <v>2</v>
      </c>
      <c r="D277">
        <f t="shared" ca="1" si="8"/>
        <v>10</v>
      </c>
      <c r="E277">
        <f t="shared" ca="1" si="9"/>
        <v>77</v>
      </c>
    </row>
    <row r="278" spans="1:5" ht="15.75" customHeight="1" x14ac:dyDescent="0.25">
      <c r="A278" t="str">
        <f ca="1">OFFSET(DataSet1!$H$1, ROW()-1, 0)</f>
        <v>Tanisha Dhasmana</v>
      </c>
      <c r="B278" s="28" cm="1">
        <f t="array" ref="B278">INDEX(DataSet1!J:J, ROW(B278))</f>
        <v>8</v>
      </c>
      <c r="C278">
        <f ca="1">IFERROR(VLOOKUP(A278, DataSet2!M:O, 3, FALSE), 0)</f>
        <v>-2</v>
      </c>
      <c r="D278">
        <f t="shared" ca="1" si="8"/>
        <v>6</v>
      </c>
      <c r="E278">
        <f t="shared" ca="1" si="9"/>
        <v>212</v>
      </c>
    </row>
    <row r="279" spans="1:5" ht="15.75" customHeight="1" x14ac:dyDescent="0.25">
      <c r="A279" t="str">
        <f ca="1">OFFSET(DataSet1!$H$1, ROW()-1, 0)</f>
        <v xml:space="preserve">Venkata Gopi Gowravarapu </v>
      </c>
      <c r="B279" s="28" cm="1">
        <f t="array" ref="B279">INDEX(DataSet1!J:J, ROW(B279))</f>
        <v>9</v>
      </c>
      <c r="C279">
        <f ca="1">IFERROR(VLOOKUP(A279, DataSet2!M:O, 3, FALSE), 0)</f>
        <v>2</v>
      </c>
      <c r="D279">
        <f t="shared" ca="1" si="8"/>
        <v>11</v>
      </c>
      <c r="E279">
        <f t="shared" ca="1" si="9"/>
        <v>58</v>
      </c>
    </row>
    <row r="280" spans="1:5" ht="15.75" customHeight="1" x14ac:dyDescent="0.25">
      <c r="A280" t="str">
        <f ca="1">OFFSET(DataSet1!$H$1, ROW()-1, 0)</f>
        <v xml:space="preserve">Fatima Shafique </v>
      </c>
      <c r="B280" s="28" cm="1">
        <f t="array" ref="B280">INDEX(DataSet1!J:J, ROW(B280))</f>
        <v>7</v>
      </c>
      <c r="C280">
        <f ca="1">IFERROR(VLOOKUP(A280, DataSet2!M:O, 3, FALSE), 0)</f>
        <v>4</v>
      </c>
      <c r="D280">
        <f t="shared" ca="1" si="8"/>
        <v>11</v>
      </c>
      <c r="E280">
        <f t="shared" ca="1" si="9"/>
        <v>58</v>
      </c>
    </row>
    <row r="281" spans="1:5" ht="15.75" customHeight="1" x14ac:dyDescent="0.25">
      <c r="A281" t="str">
        <f ca="1">OFFSET(DataSet1!$H$1, ROW()-1, 0)</f>
        <v>P.R.POOJA</v>
      </c>
      <c r="B281" s="28" cm="1">
        <f t="array" ref="B281">INDEX(DataSet1!J:J, ROW(B281))</f>
        <v>9</v>
      </c>
      <c r="C281">
        <f ca="1">IFERROR(VLOOKUP(A281, DataSet2!M:O, 3, FALSE), 0)</f>
        <v>-4</v>
      </c>
      <c r="D281">
        <f t="shared" ca="1" si="8"/>
        <v>5</v>
      </c>
      <c r="E281">
        <f t="shared" ca="1" si="9"/>
        <v>244</v>
      </c>
    </row>
    <row r="282" spans="1:5" ht="15.75" customHeight="1" x14ac:dyDescent="0.25">
      <c r="A282" t="str">
        <f ca="1">OFFSET(DataSet1!$H$1, ROW()-1, 0)</f>
        <v>Suhana yadav</v>
      </c>
      <c r="B282" s="28" cm="1">
        <f t="array" ref="B282">INDEX(DataSet1!J:J, ROW(B282))</f>
        <v>6</v>
      </c>
      <c r="C282">
        <f ca="1">IFERROR(VLOOKUP(A282, DataSet2!M:O, 3, FALSE), 0)</f>
        <v>-5</v>
      </c>
      <c r="D282">
        <f t="shared" ca="1" si="8"/>
        <v>1</v>
      </c>
      <c r="E282">
        <f t="shared" ca="1" si="9"/>
        <v>303</v>
      </c>
    </row>
    <row r="283" spans="1:5" ht="15.75" customHeight="1" x14ac:dyDescent="0.25">
      <c r="A283" t="str">
        <f ca="1">OFFSET(DataSet1!$H$1, ROW()-1, 0)</f>
        <v>K.Kaviya</v>
      </c>
      <c r="B283" s="28" cm="1">
        <f t="array" ref="B283">INDEX(DataSet1!J:J, ROW(B283))</f>
        <v>7</v>
      </c>
      <c r="C283">
        <f ca="1">IFERROR(VLOOKUP(A283, DataSet2!M:O, 3, FALSE), 0)</f>
        <v>-2</v>
      </c>
      <c r="D283">
        <f t="shared" ca="1" si="8"/>
        <v>5</v>
      </c>
      <c r="E283">
        <f t="shared" ca="1" si="9"/>
        <v>244</v>
      </c>
    </row>
    <row r="284" spans="1:5" ht="15.75" customHeight="1" x14ac:dyDescent="0.25">
      <c r="A284" t="str">
        <f ca="1">OFFSET(DataSet1!$H$1, ROW()-1, 0)</f>
        <v xml:space="preserve">Raju chitte </v>
      </c>
      <c r="B284" s="28" cm="1">
        <f t="array" ref="B284">INDEX(DataSet1!J:J, ROW(B284))</f>
        <v>3</v>
      </c>
      <c r="C284">
        <f ca="1">IFERROR(VLOOKUP(A284, DataSet2!M:O, 3, FALSE), 0)</f>
        <v>0</v>
      </c>
      <c r="D284">
        <f t="shared" ca="1" si="8"/>
        <v>3</v>
      </c>
      <c r="E284">
        <f t="shared" ca="1" si="9"/>
        <v>284</v>
      </c>
    </row>
    <row r="285" spans="1:5" ht="15.75" customHeight="1" x14ac:dyDescent="0.25">
      <c r="A285" t="str">
        <f ca="1">OFFSET(DataSet1!$H$1, ROW()-1, 0)</f>
        <v>Anu Somy</v>
      </c>
      <c r="B285" s="28" cm="1">
        <f t="array" ref="B285">INDEX(DataSet1!J:J, ROW(B285))</f>
        <v>9</v>
      </c>
      <c r="C285">
        <f ca="1">IFERROR(VLOOKUP(A285, DataSet2!M:O, 3, FALSE), 0)</f>
        <v>1</v>
      </c>
      <c r="D285">
        <f t="shared" ca="1" si="8"/>
        <v>10</v>
      </c>
      <c r="E285">
        <f t="shared" ca="1" si="9"/>
        <v>77</v>
      </c>
    </row>
    <row r="286" spans="1:5" ht="15.75" customHeight="1" x14ac:dyDescent="0.25">
      <c r="A286" t="str">
        <f ca="1">OFFSET(DataSet1!$H$1, ROW()-1, 0)</f>
        <v xml:space="preserve">Poornima Gadipati </v>
      </c>
      <c r="B286" s="28" cm="1">
        <f t="array" ref="B286">INDEX(DataSet1!J:J, ROW(B286))</f>
        <v>8</v>
      </c>
      <c r="C286">
        <f ca="1">IFERROR(VLOOKUP(A286, DataSet2!M:O, 3, FALSE), 0)</f>
        <v>0</v>
      </c>
      <c r="D286">
        <f t="shared" ca="1" si="8"/>
        <v>8</v>
      </c>
      <c r="E286">
        <f t="shared" ca="1" si="9"/>
        <v>151</v>
      </c>
    </row>
    <row r="287" spans="1:5" ht="15.75" customHeight="1" x14ac:dyDescent="0.25">
      <c r="A287" s="28" t="s">
        <v>158</v>
      </c>
      <c r="B287" s="28" cm="1">
        <f t="array" ref="B287">INDEX(DataSet1!J:J, ROW(B287))</f>
        <v>9</v>
      </c>
      <c r="C287">
        <f>IFERROR(VLOOKUP(A287, DataSet2!M:O, 3, FALSE), 0)</f>
        <v>0</v>
      </c>
      <c r="D287">
        <f t="shared" si="8"/>
        <v>9</v>
      </c>
      <c r="E287">
        <f t="shared" ca="1" si="9"/>
        <v>111</v>
      </c>
    </row>
    <row r="288" spans="1:5" ht="15.75" customHeight="1" x14ac:dyDescent="0.25">
      <c r="A288" t="str">
        <f ca="1">OFFSET(DataSet1!$H$1, ROW()-1, 0)</f>
        <v xml:space="preserve">Fatima Shafique </v>
      </c>
      <c r="B288" s="28" cm="1">
        <f t="array" ref="B288">INDEX(DataSet1!J:J, ROW(B288))</f>
        <v>7</v>
      </c>
      <c r="C288">
        <f ca="1">IFERROR(VLOOKUP(A288, DataSet2!M:O, 3, FALSE), 0)</f>
        <v>4</v>
      </c>
      <c r="D288">
        <f t="shared" ca="1" si="8"/>
        <v>11</v>
      </c>
      <c r="E288">
        <f t="shared" ca="1" si="9"/>
        <v>58</v>
      </c>
    </row>
    <row r="289" spans="1:5" ht="15.75" customHeight="1" x14ac:dyDescent="0.25">
      <c r="A289" t="str">
        <f ca="1">OFFSET(DataSet1!$H$1, ROW()-1, 0)</f>
        <v xml:space="preserve">Aditya Pattnaik </v>
      </c>
      <c r="B289" s="28" cm="1">
        <f t="array" ref="B289">INDEX(DataSet1!J:J, ROW(B289))</f>
        <v>8</v>
      </c>
      <c r="C289">
        <f ca="1">IFERROR(VLOOKUP(A289, DataSet2!M:O, 3, FALSE), 0)</f>
        <v>3</v>
      </c>
      <c r="D289">
        <f t="shared" ca="1" si="8"/>
        <v>11</v>
      </c>
      <c r="E289">
        <f t="shared" ca="1" si="9"/>
        <v>58</v>
      </c>
    </row>
    <row r="290" spans="1:5" ht="15.75" customHeight="1" x14ac:dyDescent="0.25">
      <c r="A290" t="str">
        <f ca="1">OFFSET(DataSet1!$H$1, ROW()-1, 0)</f>
        <v>Achu Abraham</v>
      </c>
      <c r="B290" s="28" cm="1">
        <f t="array" ref="B290">INDEX(DataSet1!J:J, ROW(B290))</f>
        <v>5</v>
      </c>
      <c r="C290">
        <f ca="1">IFERROR(VLOOKUP(A290, DataSet2!M:O, 3, FALSE), 0)</f>
        <v>10</v>
      </c>
      <c r="D290">
        <f t="shared" ca="1" si="8"/>
        <v>15</v>
      </c>
      <c r="E290">
        <f t="shared" ca="1" si="9"/>
        <v>12</v>
      </c>
    </row>
    <row r="291" spans="1:5" ht="15.75" customHeight="1" x14ac:dyDescent="0.25">
      <c r="A291" t="str">
        <f ca="1">OFFSET(DataSet1!$H$1, ROW()-1, 0)</f>
        <v xml:space="preserve">Boini sushmitha </v>
      </c>
      <c r="B291" s="28" cm="1">
        <f t="array" ref="B291">INDEX(DataSet1!J:J, ROW(B291))</f>
        <v>6</v>
      </c>
      <c r="C291">
        <f ca="1">IFERROR(VLOOKUP(A291, DataSet2!M:O, 3, FALSE), 0)</f>
        <v>1</v>
      </c>
      <c r="D291">
        <f t="shared" ca="1" si="8"/>
        <v>7</v>
      </c>
      <c r="E291">
        <f t="shared" ca="1" si="9"/>
        <v>182</v>
      </c>
    </row>
    <row r="292" spans="1:5" ht="15.75" customHeight="1" x14ac:dyDescent="0.25">
      <c r="A292" t="str">
        <f ca="1">OFFSET(DataSet1!$H$1, ROW()-1, 0)</f>
        <v>Thejas Bhat P</v>
      </c>
      <c r="B292" s="28" cm="1">
        <f t="array" ref="B292">INDEX(DataSet1!J:J, ROW(B292))</f>
        <v>10</v>
      </c>
      <c r="C292">
        <f ca="1">IFERROR(VLOOKUP(A292, DataSet2!M:O, 3, FALSE), 0)</f>
        <v>6</v>
      </c>
      <c r="D292">
        <f t="shared" ca="1" si="8"/>
        <v>16</v>
      </c>
      <c r="E292">
        <f t="shared" ca="1" si="9"/>
        <v>7</v>
      </c>
    </row>
    <row r="293" spans="1:5" ht="15.75" customHeight="1" x14ac:dyDescent="0.25">
      <c r="A293" t="str">
        <f ca="1">OFFSET(DataSet1!$H$1, ROW()-1, 0)</f>
        <v xml:space="preserve">Pandiri Chaitanya Prakash </v>
      </c>
      <c r="B293" s="28" cm="1">
        <f t="array" ref="B293">INDEX(DataSet1!J:J, ROW(B293))</f>
        <v>9</v>
      </c>
      <c r="C293">
        <f ca="1">IFERROR(VLOOKUP(A293, DataSet2!M:O, 3, FALSE), 0)</f>
        <v>0</v>
      </c>
      <c r="D293">
        <f t="shared" ca="1" si="8"/>
        <v>9</v>
      </c>
      <c r="E293">
        <f t="shared" ca="1" si="9"/>
        <v>111</v>
      </c>
    </row>
    <row r="294" spans="1:5" ht="15.75" customHeight="1" x14ac:dyDescent="0.25">
      <c r="A294" t="str">
        <f ca="1">OFFSET(DataSet1!$H$1, ROW()-1, 0)</f>
        <v>Bhumika Tiwari</v>
      </c>
      <c r="B294" s="28" cm="1">
        <f t="array" ref="B294">INDEX(DataSet1!J:J, ROW(B294))</f>
        <v>9</v>
      </c>
      <c r="C294">
        <f ca="1">IFERROR(VLOOKUP(A294, DataSet2!M:O, 3, FALSE), 0)</f>
        <v>0</v>
      </c>
      <c r="D294">
        <f t="shared" ca="1" si="8"/>
        <v>9</v>
      </c>
      <c r="E294">
        <f t="shared" ca="1" si="9"/>
        <v>111</v>
      </c>
    </row>
    <row r="295" spans="1:5" ht="15.75" customHeight="1" x14ac:dyDescent="0.25">
      <c r="A295" t="str">
        <f ca="1">OFFSET(DataSet1!$H$1, ROW()-1, 0)</f>
        <v>Abhishek Kumar Srivastava</v>
      </c>
      <c r="B295" s="28" cm="1">
        <f t="array" ref="B295">INDEX(DataSet1!J:J, ROW(B295))</f>
        <v>7</v>
      </c>
      <c r="C295">
        <f ca="1">IFERROR(VLOOKUP(A295, DataSet2!M:O, 3, FALSE), 0)</f>
        <v>3</v>
      </c>
      <c r="D295">
        <f t="shared" ca="1" si="8"/>
        <v>10</v>
      </c>
      <c r="E295">
        <f t="shared" ca="1" si="9"/>
        <v>77</v>
      </c>
    </row>
    <row r="296" spans="1:5" ht="15.75" customHeight="1" x14ac:dyDescent="0.25">
      <c r="A296" t="str">
        <f ca="1">OFFSET(DataSet1!$H$1, ROW()-1, 0)</f>
        <v>Manoj</v>
      </c>
      <c r="B296" s="28" cm="1">
        <f t="array" ref="B296">INDEX(DataSet1!J:J, ROW(B296))</f>
        <v>7</v>
      </c>
      <c r="C296">
        <f ca="1">IFERROR(VLOOKUP(A296, DataSet2!M:O, 3, FALSE), 0)</f>
        <v>6</v>
      </c>
      <c r="D296">
        <f t="shared" ca="1" si="8"/>
        <v>13</v>
      </c>
      <c r="E296">
        <f t="shared" ca="1" si="9"/>
        <v>29</v>
      </c>
    </row>
    <row r="297" spans="1:5" ht="15.75" customHeight="1" x14ac:dyDescent="0.25">
      <c r="A297" t="str">
        <f ca="1">OFFSET(DataSet1!$H$1, ROW()-1, 0)</f>
        <v>Vishnu S Menon</v>
      </c>
      <c r="B297" s="28" cm="1">
        <f t="array" ref="B297">INDEX(DataSet1!J:J, ROW(B297))</f>
        <v>10</v>
      </c>
      <c r="C297">
        <f ca="1">IFERROR(VLOOKUP(A297, DataSet2!M:O, 3, FALSE), 0)</f>
        <v>-6</v>
      </c>
      <c r="D297">
        <f t="shared" ca="1" si="8"/>
        <v>4</v>
      </c>
      <c r="E297">
        <f t="shared" ca="1" si="9"/>
        <v>268</v>
      </c>
    </row>
    <row r="298" spans="1:5" ht="15.75" customHeight="1" x14ac:dyDescent="0.25">
      <c r="A298" t="str">
        <f ca="1">OFFSET(DataSet1!$H$1, ROW()-1, 0)</f>
        <v>Anamitra Bagchi</v>
      </c>
      <c r="B298" s="28" cm="1">
        <f t="array" ref="B298">INDEX(DataSet1!J:J, ROW(B298))</f>
        <v>8</v>
      </c>
      <c r="C298">
        <f ca="1">IFERROR(VLOOKUP(A298, DataSet2!M:O, 3, FALSE), 0)</f>
        <v>-4</v>
      </c>
      <c r="D298">
        <f t="shared" ca="1" si="8"/>
        <v>4</v>
      </c>
      <c r="E298">
        <f t="shared" ca="1" si="9"/>
        <v>268</v>
      </c>
    </row>
    <row r="299" spans="1:5" ht="15.75" customHeight="1" x14ac:dyDescent="0.25">
      <c r="A299" t="str">
        <f ca="1">OFFSET(DataSet1!$H$1, ROW()-1, 0)</f>
        <v xml:space="preserve">Nimmarasi Rahul Yadav </v>
      </c>
      <c r="B299" s="28" cm="1">
        <f t="array" ref="B299">INDEX(DataSet1!J:J, ROW(B299))</f>
        <v>9</v>
      </c>
      <c r="C299">
        <f ca="1">IFERROR(VLOOKUP(A299, DataSet2!M:O, 3, FALSE), 0)</f>
        <v>2</v>
      </c>
      <c r="D299">
        <f t="shared" ca="1" si="8"/>
        <v>11</v>
      </c>
      <c r="E299">
        <f t="shared" ca="1" si="9"/>
        <v>58</v>
      </c>
    </row>
    <row r="300" spans="1:5" ht="15.75" customHeight="1" x14ac:dyDescent="0.25">
      <c r="A300" t="str">
        <f ca="1">OFFSET(DataSet1!$H$1, ROW()-1, 0)</f>
        <v xml:space="preserve">Palakuri Akshay goud </v>
      </c>
      <c r="B300" s="28" cm="1">
        <f t="array" ref="B300">INDEX(DataSet1!J:J, ROW(B300))</f>
        <v>8</v>
      </c>
      <c r="C300">
        <f ca="1">IFERROR(VLOOKUP(A300, DataSet2!M:O, 3, FALSE), 0)</f>
        <v>-4</v>
      </c>
      <c r="D300">
        <f t="shared" ca="1" si="8"/>
        <v>4</v>
      </c>
      <c r="E300">
        <f t="shared" ca="1" si="9"/>
        <v>268</v>
      </c>
    </row>
    <row r="301" spans="1:5" ht="15.75" customHeight="1" x14ac:dyDescent="0.25">
      <c r="A301" t="str">
        <f ca="1">OFFSET(DataSet1!$H$1, ROW()-1, 0)</f>
        <v>Himavamshi</v>
      </c>
      <c r="B301" s="28" cm="1">
        <f t="array" ref="B301">INDEX(DataSet1!J:J, ROW(B301))</f>
        <v>8</v>
      </c>
      <c r="C301">
        <f ca="1">IFERROR(VLOOKUP(A301, DataSet2!M:O, 3, FALSE), 0)</f>
        <v>6</v>
      </c>
      <c r="D301">
        <f t="shared" ca="1" si="8"/>
        <v>14</v>
      </c>
      <c r="E301">
        <f t="shared" ca="1" si="9"/>
        <v>21</v>
      </c>
    </row>
    <row r="302" spans="1:5" ht="15.75" customHeight="1" x14ac:dyDescent="0.25">
      <c r="A302" t="str">
        <f ca="1">OFFSET(DataSet1!$H$1, ROW()-1, 0)</f>
        <v xml:space="preserve">Batool Amina </v>
      </c>
      <c r="B302" s="28" cm="1">
        <f t="array" ref="B302">INDEX(DataSet1!J:J, ROW(B302))</f>
        <v>6</v>
      </c>
      <c r="C302">
        <f ca="1">IFERROR(VLOOKUP(A302, DataSet2!M:O, 3, FALSE), 0)</f>
        <v>-1</v>
      </c>
      <c r="D302">
        <f t="shared" ca="1" si="8"/>
        <v>5</v>
      </c>
      <c r="E302">
        <f t="shared" ca="1" si="9"/>
        <v>244</v>
      </c>
    </row>
    <row r="303" spans="1:5" ht="15.75" customHeight="1" x14ac:dyDescent="0.25">
      <c r="A303" t="str">
        <f ca="1">OFFSET(DataSet1!$H$1, ROW()-1, 0)</f>
        <v>Yashpreet Singh Pannu</v>
      </c>
      <c r="B303" s="28" cm="1">
        <f t="array" ref="B303">INDEX(DataSet1!J:J, ROW(B303))</f>
        <v>9</v>
      </c>
      <c r="C303">
        <f ca="1">IFERROR(VLOOKUP(A303, DataSet2!M:O, 3, FALSE), 0)</f>
        <v>5</v>
      </c>
      <c r="D303">
        <f t="shared" ca="1" si="8"/>
        <v>14</v>
      </c>
      <c r="E303">
        <f t="shared" ca="1" si="9"/>
        <v>21</v>
      </c>
    </row>
    <row r="304" spans="1:5" ht="15.75" customHeight="1" x14ac:dyDescent="0.25">
      <c r="A304" t="str">
        <f ca="1">OFFSET(DataSet1!$H$1, ROW()-1, 0)</f>
        <v xml:space="preserve">Umang Rupesh Modak </v>
      </c>
      <c r="B304" s="28" cm="1">
        <f t="array" ref="B304">INDEX(DataSet1!J:J, ROW(B304))</f>
        <v>9</v>
      </c>
      <c r="C304">
        <f ca="1">IFERROR(VLOOKUP(A304, DataSet2!M:O, 3, FALSE), 0)</f>
        <v>-5</v>
      </c>
      <c r="D304">
        <f t="shared" ca="1" si="8"/>
        <v>4</v>
      </c>
      <c r="E304">
        <f t="shared" ca="1" si="9"/>
        <v>268</v>
      </c>
    </row>
    <row r="305" spans="1:5" ht="15.75" customHeight="1" x14ac:dyDescent="0.25">
      <c r="A305" t="str">
        <f ca="1">OFFSET(DataSet1!$H$1, ROW()-1, 0)</f>
        <v xml:space="preserve">Mathesh Sankar K </v>
      </c>
      <c r="B305" s="28" cm="1">
        <f t="array" ref="B305">INDEX(DataSet1!J:J, ROW(B305))</f>
        <v>9</v>
      </c>
      <c r="C305">
        <f ca="1">IFERROR(VLOOKUP(A305, DataSet2!M:O, 3, FALSE), 0)</f>
        <v>-1</v>
      </c>
      <c r="D305">
        <f t="shared" ca="1" si="8"/>
        <v>8</v>
      </c>
      <c r="E305">
        <f t="shared" ca="1" si="9"/>
        <v>151</v>
      </c>
    </row>
    <row r="306" spans="1:5" ht="15.75" customHeight="1" x14ac:dyDescent="0.25">
      <c r="A306" t="str">
        <f ca="1">OFFSET(DataSet1!$H$1, ROW()-1, 0)</f>
        <v>Abish Kamran</v>
      </c>
      <c r="B306" s="28" cm="1">
        <f t="array" ref="B306">INDEX(DataSet1!J:J, ROW(B306))</f>
        <v>6</v>
      </c>
      <c r="C306">
        <f ca="1">IFERROR(VLOOKUP(A306, DataSet2!M:O, 3, FALSE), 0)</f>
        <v>0</v>
      </c>
      <c r="D306">
        <f t="shared" ca="1" si="8"/>
        <v>6</v>
      </c>
      <c r="E306">
        <f t="shared" ca="1" si="9"/>
        <v>212</v>
      </c>
    </row>
    <row r="307" spans="1:5" ht="15.75" customHeight="1" x14ac:dyDescent="0.25">
      <c r="A307" t="str">
        <f ca="1">OFFSET(DataSet1!$H$1, ROW()-1, 0)</f>
        <v>Vishal Singh</v>
      </c>
      <c r="B307" s="28" cm="1">
        <f t="array" ref="B307">INDEX(DataSet1!J:J, ROW(B307))</f>
        <v>9</v>
      </c>
      <c r="C307">
        <f ca="1">IFERROR(VLOOKUP(A307, DataSet2!M:O, 3, FALSE), 0)</f>
        <v>0</v>
      </c>
      <c r="D307">
        <f t="shared" ca="1" si="8"/>
        <v>9</v>
      </c>
      <c r="E307">
        <f t="shared" ca="1" si="9"/>
        <v>111</v>
      </c>
    </row>
    <row r="308" spans="1:5" ht="15.75" customHeight="1" x14ac:dyDescent="0.25">
      <c r="A308" t="str">
        <f ca="1">OFFSET(DataSet1!$H$1, ROW()-1, 0)</f>
        <v xml:space="preserve">PEDDAKOTLA RAHUL </v>
      </c>
      <c r="B308" s="28" cm="1">
        <f t="array" ref="B308">INDEX(DataSet1!J:J, ROW(B308))</f>
        <v>5</v>
      </c>
      <c r="C308">
        <f ca="1">IFERROR(VLOOKUP(A308, DataSet2!M:O, 3, FALSE), 0)</f>
        <v>0</v>
      </c>
      <c r="D308">
        <f t="shared" ca="1" si="8"/>
        <v>5</v>
      </c>
      <c r="E308">
        <f t="shared" ca="1" si="9"/>
        <v>244</v>
      </c>
    </row>
    <row r="309" spans="1:5" ht="15.75" customHeight="1" x14ac:dyDescent="0.25">
      <c r="A309" t="str">
        <f ca="1">OFFSET(DataSet1!$H$1, ROW()-1, 0)</f>
        <v>K N Navaneet Singh</v>
      </c>
      <c r="B309" s="28" cm="1">
        <f t="array" ref="B309">INDEX(DataSet1!J:J, ROW(B309))</f>
        <v>6</v>
      </c>
      <c r="C309">
        <f ca="1">IFERROR(VLOOKUP(A309, DataSet2!M:O, 3, FALSE), 0)</f>
        <v>0</v>
      </c>
      <c r="D309">
        <f t="shared" ca="1" si="8"/>
        <v>6</v>
      </c>
      <c r="E309">
        <f t="shared" ca="1" si="9"/>
        <v>212</v>
      </c>
    </row>
  </sheetData>
  <conditionalFormatting sqref="A2:E309">
    <cfRule type="expression" dxfId="6" priority="3">
      <formula>$E2&lt;=100</formula>
    </cfRule>
    <cfRule type="expression" dxfId="5" priority="2">
      <formula>AND($E2&gt;100, $E2&lt;=200)</formula>
    </cfRule>
    <cfRule type="expression" dxfId="4" priority="1">
      <formula>$E2&gt;200</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C6:E63"/>
  <sheetViews>
    <sheetView workbookViewId="0"/>
  </sheetViews>
  <sheetFormatPr defaultColWidth="12.6640625" defaultRowHeight="15.75" customHeight="1" x14ac:dyDescent="0.25"/>
  <sheetData>
    <row r="6" spans="3:5" ht="13.2" x14ac:dyDescent="0.25">
      <c r="C6" s="28" t="s">
        <v>146</v>
      </c>
      <c r="D6" s="28">
        <v>0</v>
      </c>
      <c r="E6" s="28" t="s">
        <v>509</v>
      </c>
    </row>
    <row r="7" spans="3:5" ht="13.2" x14ac:dyDescent="0.25">
      <c r="D7" s="28">
        <v>1</v>
      </c>
      <c r="E7" s="28" t="s">
        <v>487</v>
      </c>
    </row>
    <row r="8" spans="3:5" ht="13.2" x14ac:dyDescent="0.25">
      <c r="D8" s="28">
        <v>2</v>
      </c>
      <c r="E8" s="28" t="s">
        <v>477</v>
      </c>
    </row>
    <row r="9" spans="3:5" ht="13.2" x14ac:dyDescent="0.25">
      <c r="D9" s="28">
        <v>-1</v>
      </c>
      <c r="E9" s="28" t="s">
        <v>463</v>
      </c>
    </row>
    <row r="12" spans="3:5" ht="15.75" customHeight="1" x14ac:dyDescent="0.3">
      <c r="C12" s="28" t="s">
        <v>147</v>
      </c>
      <c r="D12" s="28">
        <v>-1</v>
      </c>
      <c r="E12" s="33" t="s">
        <v>472</v>
      </c>
    </row>
    <row r="13" spans="3:5" ht="15.75" customHeight="1" x14ac:dyDescent="0.3">
      <c r="D13" s="28">
        <v>2</v>
      </c>
      <c r="E13" s="34" t="s">
        <v>464</v>
      </c>
    </row>
    <row r="14" spans="3:5" ht="15.75" customHeight="1" x14ac:dyDescent="0.3">
      <c r="D14" s="28">
        <v>1</v>
      </c>
      <c r="E14" s="34" t="s">
        <v>488</v>
      </c>
    </row>
    <row r="15" spans="3:5" ht="15.75" customHeight="1" x14ac:dyDescent="0.3">
      <c r="D15" s="28">
        <v>0</v>
      </c>
      <c r="E15" s="34" t="s">
        <v>478</v>
      </c>
    </row>
    <row r="18" spans="3:5" ht="15.75" customHeight="1" x14ac:dyDescent="0.3">
      <c r="C18" s="28" t="s">
        <v>148</v>
      </c>
      <c r="D18" s="28">
        <v>2</v>
      </c>
      <c r="E18" s="33" t="s">
        <v>473</v>
      </c>
    </row>
    <row r="19" spans="3:5" ht="15.75" customHeight="1" x14ac:dyDescent="0.3">
      <c r="D19" s="28">
        <v>1</v>
      </c>
      <c r="E19" s="34" t="s">
        <v>474</v>
      </c>
    </row>
    <row r="20" spans="3:5" ht="15.75" customHeight="1" x14ac:dyDescent="0.3">
      <c r="D20" s="28">
        <v>-1</v>
      </c>
      <c r="E20" s="34" t="s">
        <v>493</v>
      </c>
    </row>
    <row r="21" spans="3:5" ht="15.75" customHeight="1" x14ac:dyDescent="0.3">
      <c r="D21" s="28">
        <v>0</v>
      </c>
      <c r="E21" s="34" t="s">
        <v>465</v>
      </c>
    </row>
    <row r="24" spans="3:5" ht="15.75" customHeight="1" x14ac:dyDescent="0.3">
      <c r="C24" s="28" t="s">
        <v>149</v>
      </c>
      <c r="D24" s="28">
        <v>2</v>
      </c>
      <c r="E24" s="33" t="s">
        <v>498</v>
      </c>
    </row>
    <row r="25" spans="3:5" ht="15.75" customHeight="1" x14ac:dyDescent="0.3">
      <c r="D25" s="28">
        <v>1</v>
      </c>
      <c r="E25" s="34" t="s">
        <v>474</v>
      </c>
    </row>
    <row r="26" spans="3:5" ht="15.75" customHeight="1" x14ac:dyDescent="0.3">
      <c r="D26" s="28">
        <v>-1</v>
      </c>
      <c r="E26" s="34" t="s">
        <v>466</v>
      </c>
    </row>
    <row r="27" spans="3:5" ht="15.75" customHeight="1" x14ac:dyDescent="0.3">
      <c r="D27" s="28">
        <v>0</v>
      </c>
      <c r="E27" s="34" t="s">
        <v>479</v>
      </c>
    </row>
    <row r="30" spans="3:5" ht="14.4" x14ac:dyDescent="0.3">
      <c r="C30" s="28" t="s">
        <v>150</v>
      </c>
      <c r="D30" s="28">
        <v>2</v>
      </c>
      <c r="E30" s="33" t="s">
        <v>480</v>
      </c>
    </row>
    <row r="31" spans="3:5" ht="14.4" x14ac:dyDescent="0.3">
      <c r="D31" s="28">
        <v>1</v>
      </c>
      <c r="E31" s="34" t="s">
        <v>489</v>
      </c>
    </row>
    <row r="32" spans="3:5" ht="14.4" x14ac:dyDescent="0.3">
      <c r="D32" s="28">
        <v>-1</v>
      </c>
      <c r="E32" s="34" t="s">
        <v>467</v>
      </c>
    </row>
    <row r="33" spans="3:5" ht="14.4" x14ac:dyDescent="0.3">
      <c r="D33" s="28">
        <v>0</v>
      </c>
      <c r="E33" s="34" t="s">
        <v>475</v>
      </c>
    </row>
    <row r="36" spans="3:5" ht="14.4" x14ac:dyDescent="0.3">
      <c r="C36" s="28" t="s">
        <v>458</v>
      </c>
      <c r="D36" s="28">
        <v>2</v>
      </c>
      <c r="E36" s="33" t="s">
        <v>484</v>
      </c>
    </row>
    <row r="37" spans="3:5" ht="14.4" x14ac:dyDescent="0.3">
      <c r="D37" s="28">
        <v>1</v>
      </c>
      <c r="E37" s="34" t="s">
        <v>499</v>
      </c>
    </row>
    <row r="38" spans="3:5" ht="14.4" x14ac:dyDescent="0.3">
      <c r="D38" s="28">
        <v>-1</v>
      </c>
      <c r="E38" s="34" t="s">
        <v>490</v>
      </c>
    </row>
    <row r="39" spans="3:5" ht="14.4" x14ac:dyDescent="0.3">
      <c r="D39" s="28">
        <v>0</v>
      </c>
      <c r="E39" s="34" t="s">
        <v>468</v>
      </c>
    </row>
    <row r="42" spans="3:5" ht="14.4" x14ac:dyDescent="0.3">
      <c r="C42" s="28" t="s">
        <v>459</v>
      </c>
      <c r="D42" s="28">
        <v>2</v>
      </c>
      <c r="E42" s="33" t="s">
        <v>485</v>
      </c>
    </row>
    <row r="43" spans="3:5" ht="14.4" x14ac:dyDescent="0.3">
      <c r="D43" s="28">
        <v>1</v>
      </c>
      <c r="E43" s="34" t="s">
        <v>469</v>
      </c>
    </row>
    <row r="44" spans="3:5" ht="14.4" x14ac:dyDescent="0.3">
      <c r="D44" s="28">
        <v>-1</v>
      </c>
      <c r="E44" s="34" t="s">
        <v>481</v>
      </c>
    </row>
    <row r="45" spans="3:5" ht="14.4" x14ac:dyDescent="0.3">
      <c r="D45" s="28">
        <v>0</v>
      </c>
      <c r="E45" s="34" t="s">
        <v>476</v>
      </c>
    </row>
    <row r="48" spans="3:5" ht="13.2" x14ac:dyDescent="0.25">
      <c r="C48" s="28" t="s">
        <v>460</v>
      </c>
      <c r="D48" s="28">
        <v>2</v>
      </c>
      <c r="E48" s="28" t="s">
        <v>497</v>
      </c>
    </row>
    <row r="49" spans="3:5" ht="13.2" x14ac:dyDescent="0.25">
      <c r="D49" s="28">
        <v>1</v>
      </c>
      <c r="E49" s="28" t="s">
        <v>495</v>
      </c>
    </row>
    <row r="50" spans="3:5" ht="13.2" x14ac:dyDescent="0.25">
      <c r="D50" s="28">
        <v>-1</v>
      </c>
      <c r="E50" s="28" t="s">
        <v>496</v>
      </c>
    </row>
    <row r="51" spans="3:5" ht="13.2" x14ac:dyDescent="0.25">
      <c r="D51" s="28">
        <v>0</v>
      </c>
      <c r="E51" s="28" t="s">
        <v>503</v>
      </c>
    </row>
    <row r="54" spans="3:5" ht="14.4" x14ac:dyDescent="0.3">
      <c r="C54" s="28" t="s">
        <v>461</v>
      </c>
      <c r="D54" s="28">
        <v>1</v>
      </c>
      <c r="E54" s="33" t="s">
        <v>470</v>
      </c>
    </row>
    <row r="55" spans="3:5" ht="14.4" x14ac:dyDescent="0.3">
      <c r="D55" s="28">
        <v>-1</v>
      </c>
      <c r="E55" s="34" t="s">
        <v>482</v>
      </c>
    </row>
    <row r="56" spans="3:5" ht="14.4" x14ac:dyDescent="0.3">
      <c r="D56" s="28">
        <v>2</v>
      </c>
      <c r="E56" s="34" t="s">
        <v>508</v>
      </c>
    </row>
    <row r="57" spans="3:5" ht="14.4" x14ac:dyDescent="0.3">
      <c r="D57" s="28">
        <v>0</v>
      </c>
      <c r="E57" s="34" t="s">
        <v>491</v>
      </c>
    </row>
    <row r="60" spans="3:5" ht="14.4" x14ac:dyDescent="0.3">
      <c r="C60" s="28" t="s">
        <v>462</v>
      </c>
      <c r="D60" s="28">
        <v>2</v>
      </c>
      <c r="E60" s="33" t="s">
        <v>494</v>
      </c>
    </row>
    <row r="61" spans="3:5" ht="14.4" x14ac:dyDescent="0.3">
      <c r="D61" s="28">
        <v>-1</v>
      </c>
      <c r="E61" s="34" t="s">
        <v>486</v>
      </c>
    </row>
    <row r="62" spans="3:5" ht="14.4" x14ac:dyDescent="0.3">
      <c r="D62" s="28">
        <v>1</v>
      </c>
      <c r="E62" s="34" t="s">
        <v>483</v>
      </c>
    </row>
    <row r="63" spans="3:5" ht="14.4" x14ac:dyDescent="0.3">
      <c r="D63" s="28">
        <v>0</v>
      </c>
      <c r="E63" s="34"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Guidelines</vt:lpstr>
      <vt:lpstr>Context1 Assessments</vt:lpstr>
      <vt:lpstr>Context2 Leaderboard</vt:lpstr>
      <vt:lpstr>Context3 Formulae</vt:lpstr>
      <vt:lpstr>Sample Leaderboard</vt:lpstr>
      <vt:lpstr>DataSet1</vt:lpstr>
      <vt:lpstr>DataSet3 Key Basic</vt:lpstr>
      <vt:lpstr>DataSet2</vt:lpstr>
      <vt:lpstr>LeaderBoard</vt:lpstr>
      <vt:lpstr>Data Set4 Key Advanced2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Kaustubh .</cp:lastModifiedBy>
  <dcterms:modified xsi:type="dcterms:W3CDTF">2024-09-19T05:35:44Z</dcterms:modified>
</cp:coreProperties>
</file>