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ust\Downloads\Mebrane Research\"/>
    </mc:Choice>
  </mc:AlternateContent>
  <xr:revisionPtr revIDLastSave="0" documentId="13_ncr:1_{D979DF1B-9CDD-4957-8E71-E2A805754753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O1" sheetId="1" r:id="rId1"/>
    <sheet name="O2" sheetId="2" r:id="rId2"/>
    <sheet name="O3" sheetId="3" r:id="rId3"/>
    <sheet name="O4" sheetId="4" r:id="rId4"/>
    <sheet name="O5" sheetId="5" r:id="rId5"/>
    <sheet name="Conclusion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6" l="1"/>
  <c r="C24" i="6"/>
  <c r="C25" i="6"/>
  <c r="C26" i="6"/>
  <c r="C22" i="6"/>
  <c r="D23" i="6"/>
  <c r="D24" i="6"/>
  <c r="D25" i="6"/>
  <c r="D26" i="6"/>
  <c r="D22" i="6"/>
  <c r="D17" i="6"/>
  <c r="D18" i="6"/>
  <c r="D19" i="6"/>
  <c r="D20" i="6"/>
  <c r="D16" i="6"/>
  <c r="C17" i="6"/>
  <c r="C18" i="6"/>
  <c r="C19" i="6"/>
  <c r="C20" i="6"/>
  <c r="C16" i="6"/>
</calcChain>
</file>

<file path=xl/sharedStrings.xml><?xml version="1.0" encoding="utf-8"?>
<sst xmlns="http://schemas.openxmlformats.org/spreadsheetml/2006/main" count="101" uniqueCount="25">
  <si>
    <t>Model</t>
  </si>
  <si>
    <t>%R MAPE</t>
  </si>
  <si>
    <t>Jv MAPE</t>
  </si>
  <si>
    <t>SVR rbf</t>
  </si>
  <si>
    <t>SVR Polynomial</t>
  </si>
  <si>
    <t>SVR Linear</t>
  </si>
  <si>
    <t>K-Nearest Neighnour</t>
  </si>
  <si>
    <t>Tweedie - Gamma</t>
  </si>
  <si>
    <t>Tweedie - Poisson</t>
  </si>
  <si>
    <t>Tweedie - Poisson &amp; Gamma</t>
  </si>
  <si>
    <t>ARDRegression</t>
  </si>
  <si>
    <t>Bayesian Ridge</t>
  </si>
  <si>
    <t>Elastic Net</t>
  </si>
  <si>
    <t>Decision Tree</t>
  </si>
  <si>
    <t>Partial Least Squares</t>
  </si>
  <si>
    <t>Stochastic Gradient Descent</t>
  </si>
  <si>
    <t>K-Nearest Neighbour</t>
  </si>
  <si>
    <t>Index</t>
  </si>
  <si>
    <t>%R MAPE % mean</t>
  </si>
  <si>
    <t>%R Variance</t>
  </si>
  <si>
    <r>
      <t>J</t>
    </r>
    <r>
      <rPr>
        <vertAlign val="subscript"/>
        <sz val="11"/>
        <color rgb="FF000000"/>
        <rFont val="Times New Roman"/>
        <family val="1"/>
      </rPr>
      <t xml:space="preserve">v </t>
    </r>
    <r>
      <rPr>
        <sz val="11"/>
        <color rgb="FF000000"/>
        <rFont val="Times New Roman"/>
        <family val="1"/>
      </rPr>
      <t>MAPE % mean</t>
    </r>
  </si>
  <si>
    <r>
      <t>J</t>
    </r>
    <r>
      <rPr>
        <vertAlign val="subscript"/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 xml:space="preserve"> Variance</t>
    </r>
  </si>
  <si>
    <t>SVR linear</t>
  </si>
  <si>
    <t>Tweedie Poisson</t>
  </si>
  <si>
    <t>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</si>
</sst>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3" fillId="3" borderId="0" xfId="2"/>
    <xf numFmtId="0" fontId="4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Average MAPE values</a:t>
            </a:r>
            <a:r>
              <a:rPr lang="en-IN" baseline="0"/>
              <a:t> for % rejection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2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Conclusions!$B$16:$B$20</c:f>
              <c:strCache>
                <c:ptCount val="5"/>
                <c:pt idx="0">
                  <c:v>SVR linear</c:v>
                </c:pt>
                <c:pt idx="1">
                  <c:v>Tweedie Poisson</c:v>
                </c:pt>
                <c:pt idx="2">
                  <c:v>ARD</c:v>
                </c:pt>
                <c:pt idx="3">
                  <c:v>Bayesian Ridge</c:v>
                </c:pt>
                <c:pt idx="4">
                  <c:v>Decision Tree</c:v>
                </c:pt>
              </c:strCache>
            </c:strRef>
          </c:cat>
          <c:val>
            <c:numRef>
              <c:f>Conclusions!$C$16:$C$20</c:f>
              <c:numCache>
                <c:formatCode>General</c:formatCode>
                <c:ptCount val="5"/>
                <c:pt idx="0">
                  <c:v>0.57374473159999995</c:v>
                </c:pt>
                <c:pt idx="1">
                  <c:v>0.64027348039999998</c:v>
                </c:pt>
                <c:pt idx="2">
                  <c:v>0.61676254419999998</c:v>
                </c:pt>
                <c:pt idx="3">
                  <c:v>0.62486185719999998</c:v>
                </c:pt>
                <c:pt idx="4">
                  <c:v>0.68336627179999998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2-4CEC-9FF1-44B3011BE9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Conclusions!$B$16:$B$20</c:f>
              <c:strCache>
                <c:ptCount val="5"/>
                <c:pt idx="0">
                  <c:v>SVR linear</c:v>
                </c:pt>
                <c:pt idx="1">
                  <c:v>Tweedie Poisson</c:v>
                </c:pt>
                <c:pt idx="2">
                  <c:v>ARD</c:v>
                </c:pt>
                <c:pt idx="3">
                  <c:v>Bayesian Ridge</c:v>
                </c:pt>
                <c:pt idx="4">
                  <c:v>Decision Tree</c:v>
                </c:pt>
              </c:strCache>
            </c:strRef>
          </c:cat>
          <c:val>
            <c:numRef>
              <c:f>Conclusions!$D$16:$D$20</c:f>
              <c:numCache>
                <c:formatCode>General</c:formatCode>
                <c:ptCount val="5"/>
                <c:pt idx="0">
                  <c:v>0.42850534959999997</c:v>
                </c:pt>
                <c:pt idx="1">
                  <c:v>0.46642253839999992</c:v>
                </c:pt>
                <c:pt idx="2">
                  <c:v>0.41746364219999998</c:v>
                </c:pt>
                <c:pt idx="3">
                  <c:v>0.46027720120000004</c:v>
                </c:pt>
                <c:pt idx="4">
                  <c:v>0.52500108979999993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2-4CEC-9FF1-44B3011BE9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Conclusions!$B$16:$B$20</c:f>
              <c:strCache>
                <c:ptCount val="5"/>
                <c:pt idx="0">
                  <c:v>SVR linear</c:v>
                </c:pt>
                <c:pt idx="1">
                  <c:v>Tweedie Poisson</c:v>
                </c:pt>
                <c:pt idx="2">
                  <c:v>ARD</c:v>
                </c:pt>
                <c:pt idx="3">
                  <c:v>Bayesian Ridge</c:v>
                </c:pt>
                <c:pt idx="4">
                  <c:v>Decision Tree</c:v>
                </c:pt>
              </c:strCache>
            </c:strRef>
          </c:cat>
          <c:val>
            <c:numRef>
              <c:f>Conclusions!$E$16:$E$20</c:f>
              <c:numCache>
                <c:formatCode>General</c:formatCode>
                <c:ptCount val="5"/>
                <c:pt idx="0">
                  <c:v>0.50112504059999996</c:v>
                </c:pt>
                <c:pt idx="1">
                  <c:v>0.55334800939999995</c:v>
                </c:pt>
                <c:pt idx="2">
                  <c:v>0.51711309319999998</c:v>
                </c:pt>
                <c:pt idx="3">
                  <c:v>0.54256952920000001</c:v>
                </c:pt>
                <c:pt idx="4">
                  <c:v>0.60418368079999996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2-4CEC-9FF1-44B3011B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sq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875698864"/>
        <c:axId val="875698032"/>
      </c:stockChart>
      <c:catAx>
        <c:axId val="875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98032"/>
        <c:crosses val="autoZero"/>
        <c:auto val="1"/>
        <c:lblAlgn val="ctr"/>
        <c:lblOffset val="100"/>
        <c:noMultiLvlLbl val="0"/>
      </c:catAx>
      <c:valAx>
        <c:axId val="8756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Average</a:t>
            </a:r>
            <a:r>
              <a:rPr lang="en-IN" baseline="0"/>
              <a:t> MAPE values for permeate flux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2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Conclusions!$B$22:$B$26</c:f>
              <c:strCache>
                <c:ptCount val="5"/>
                <c:pt idx="0">
                  <c:v>SVR linear</c:v>
                </c:pt>
                <c:pt idx="1">
                  <c:v>Tweedie Poisson</c:v>
                </c:pt>
                <c:pt idx="2">
                  <c:v>ARD</c:v>
                </c:pt>
                <c:pt idx="3">
                  <c:v>Bayesian Ridge</c:v>
                </c:pt>
                <c:pt idx="4">
                  <c:v>Decision Tree</c:v>
                </c:pt>
              </c:strCache>
            </c:strRef>
          </c:cat>
          <c:val>
            <c:numRef>
              <c:f>Conclusions!$C$22:$C$26</c:f>
              <c:numCache>
                <c:formatCode>General</c:formatCode>
                <c:ptCount val="5"/>
                <c:pt idx="0">
                  <c:v>424.89117057999999</c:v>
                </c:pt>
                <c:pt idx="1">
                  <c:v>259.02467586799997</c:v>
                </c:pt>
                <c:pt idx="2">
                  <c:v>18.781732019</c:v>
                </c:pt>
                <c:pt idx="3">
                  <c:v>24.560393751399999</c:v>
                </c:pt>
                <c:pt idx="4">
                  <c:v>30.783234365999999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7-4133-BC21-F5510517DA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Conclusions!$B$22:$B$26</c:f>
              <c:strCache>
                <c:ptCount val="5"/>
                <c:pt idx="0">
                  <c:v>SVR linear</c:v>
                </c:pt>
                <c:pt idx="1">
                  <c:v>Tweedie Poisson</c:v>
                </c:pt>
                <c:pt idx="2">
                  <c:v>ARD</c:v>
                </c:pt>
                <c:pt idx="3">
                  <c:v>Bayesian Ridge</c:v>
                </c:pt>
                <c:pt idx="4">
                  <c:v>Decision Tree</c:v>
                </c:pt>
              </c:strCache>
            </c:strRef>
          </c:cat>
          <c:val>
            <c:numRef>
              <c:f>Conclusions!$D$22:$D$26</c:f>
              <c:numCache>
                <c:formatCode>General</c:formatCode>
                <c:ptCount val="5"/>
                <c:pt idx="0">
                  <c:v>-336.29590942000004</c:v>
                </c:pt>
                <c:pt idx="1">
                  <c:v>-180.18586413200001</c:v>
                </c:pt>
                <c:pt idx="2">
                  <c:v>0.20907221899999939</c:v>
                </c:pt>
                <c:pt idx="3">
                  <c:v>-5.5711482486000001</c:v>
                </c:pt>
                <c:pt idx="4">
                  <c:v>8.4672103659999998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7-4133-BC21-F5510517DA8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Conclusions!$B$22:$B$26</c:f>
              <c:strCache>
                <c:ptCount val="5"/>
                <c:pt idx="0">
                  <c:v>SVR linear</c:v>
                </c:pt>
                <c:pt idx="1">
                  <c:v>Tweedie Poisson</c:v>
                </c:pt>
                <c:pt idx="2">
                  <c:v>ARD</c:v>
                </c:pt>
                <c:pt idx="3">
                  <c:v>Bayesian Ridge</c:v>
                </c:pt>
                <c:pt idx="4">
                  <c:v>Decision Tree</c:v>
                </c:pt>
              </c:strCache>
            </c:strRef>
          </c:cat>
          <c:val>
            <c:numRef>
              <c:f>Conclusions!$E$22:$E$26</c:f>
              <c:numCache>
                <c:formatCode>General</c:formatCode>
                <c:ptCount val="5"/>
                <c:pt idx="0">
                  <c:v>44.297630580000003</c:v>
                </c:pt>
                <c:pt idx="1">
                  <c:v>39.419405867999998</c:v>
                </c:pt>
                <c:pt idx="2">
                  <c:v>9.4954021189999995</c:v>
                </c:pt>
                <c:pt idx="3">
                  <c:v>9.4946227513999997</c:v>
                </c:pt>
                <c:pt idx="4">
                  <c:v>19.625222365999999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7-4133-BC21-F5510517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sq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091689440"/>
        <c:axId val="1091696512"/>
      </c:stockChart>
      <c:catAx>
        <c:axId val="10916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96512"/>
        <c:crosses val="autoZero"/>
        <c:auto val="1"/>
        <c:lblAlgn val="ctr"/>
        <c:lblOffset val="100"/>
        <c:noMultiLvlLbl val="0"/>
      </c:catAx>
      <c:valAx>
        <c:axId val="1091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Conclusions!$B$24:$B$26</c:f>
              <c:strCache>
                <c:ptCount val="3"/>
                <c:pt idx="0">
                  <c:v>ARD</c:v>
                </c:pt>
                <c:pt idx="1">
                  <c:v>Bayesian Ridge</c:v>
                </c:pt>
                <c:pt idx="2">
                  <c:v>Decision Tree</c:v>
                </c:pt>
              </c:strCache>
            </c:strRef>
          </c:cat>
          <c:val>
            <c:numRef>
              <c:f>Conclusions!$C$24:$C$26</c:f>
              <c:numCache>
                <c:formatCode>General</c:formatCode>
                <c:ptCount val="3"/>
                <c:pt idx="0">
                  <c:v>18.781732019</c:v>
                </c:pt>
                <c:pt idx="1">
                  <c:v>24.560393751399999</c:v>
                </c:pt>
                <c:pt idx="2">
                  <c:v>30.783234365999999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A-4DB8-B7F3-1EDEB44F74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Conclusions!$B$24:$B$26</c:f>
              <c:strCache>
                <c:ptCount val="3"/>
                <c:pt idx="0">
                  <c:v>ARD</c:v>
                </c:pt>
                <c:pt idx="1">
                  <c:v>Bayesian Ridge</c:v>
                </c:pt>
                <c:pt idx="2">
                  <c:v>Decision Tree</c:v>
                </c:pt>
              </c:strCache>
            </c:strRef>
          </c:cat>
          <c:val>
            <c:numRef>
              <c:f>Conclusions!$D$24:$D$26</c:f>
              <c:numCache>
                <c:formatCode>General</c:formatCode>
                <c:ptCount val="3"/>
                <c:pt idx="0">
                  <c:v>0.20907221899999939</c:v>
                </c:pt>
                <c:pt idx="1">
                  <c:v>-5.5711482486000001</c:v>
                </c:pt>
                <c:pt idx="2">
                  <c:v>8.4672103659999998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A-4DB8-B7F3-1EDEB44F741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Conclusions!$B$24:$B$26</c:f>
              <c:strCache>
                <c:ptCount val="3"/>
                <c:pt idx="0">
                  <c:v>ARD</c:v>
                </c:pt>
                <c:pt idx="1">
                  <c:v>Bayesian Ridge</c:v>
                </c:pt>
                <c:pt idx="2">
                  <c:v>Decision Tree</c:v>
                </c:pt>
              </c:strCache>
            </c:strRef>
          </c:cat>
          <c:val>
            <c:numRef>
              <c:f>Conclusions!$E$24:$E$26</c:f>
              <c:numCache>
                <c:formatCode>General</c:formatCode>
                <c:ptCount val="3"/>
                <c:pt idx="0">
                  <c:v>9.4954021189999995</c:v>
                </c:pt>
                <c:pt idx="1">
                  <c:v>9.4946227513999997</c:v>
                </c:pt>
                <c:pt idx="2">
                  <c:v>19.625222365999999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A-4DB8-B7F3-1EDEB44F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sq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091689856"/>
        <c:axId val="1091696928"/>
      </c:stockChart>
      <c:catAx>
        <c:axId val="10916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96928"/>
        <c:crosses val="autoZero"/>
        <c:auto val="1"/>
        <c:lblAlgn val="ctr"/>
        <c:lblOffset val="100"/>
        <c:noMultiLvlLbl val="0"/>
      </c:catAx>
      <c:valAx>
        <c:axId val="10916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47625</xdr:rowOff>
    </xdr:from>
    <xdr:to>
      <xdr:col>13</xdr:col>
      <xdr:colOff>476250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72076-61AF-484F-B231-A49B9969D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2</xdr:row>
      <xdr:rowOff>85725</xdr:rowOff>
    </xdr:from>
    <xdr:to>
      <xdr:col>23</xdr:col>
      <xdr:colOff>333375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DA8BA-BEFF-4208-A98E-98027AA1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18</xdr:row>
      <xdr:rowOff>161925</xdr:rowOff>
    </xdr:from>
    <xdr:to>
      <xdr:col>23</xdr:col>
      <xdr:colOff>361950</xdr:colOff>
      <xdr:row>33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69785-2D97-4864-88BC-E92635A71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B25" sqref="B25"/>
    </sheetView>
  </sheetViews>
  <sheetFormatPr defaultRowHeight="15" x14ac:dyDescent="0.25"/>
  <cols>
    <col min="2" max="2" width="26.7109375" bestFit="1" customWidth="1"/>
    <col min="3" max="4" width="12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0.66005758658338953</v>
      </c>
      <c r="D2">
        <v>103.14519791936441</v>
      </c>
    </row>
    <row r="3" spans="1:4" x14ac:dyDescent="0.25">
      <c r="A3" s="1">
        <v>1</v>
      </c>
      <c r="B3" t="s">
        <v>4</v>
      </c>
      <c r="C3">
        <v>0.82249005385804441</v>
      </c>
      <c r="D3">
        <v>56.33382195581752</v>
      </c>
    </row>
    <row r="4" spans="1:4" x14ac:dyDescent="0.25">
      <c r="A4" s="1">
        <v>2</v>
      </c>
      <c r="B4" t="s">
        <v>5</v>
      </c>
      <c r="C4">
        <v>0.55520441494144657</v>
      </c>
      <c r="D4" s="3">
        <v>20.97365652362209</v>
      </c>
    </row>
    <row r="5" spans="1:4" x14ac:dyDescent="0.25">
      <c r="A5" s="1">
        <v>3</v>
      </c>
      <c r="B5" t="s">
        <v>16</v>
      </c>
      <c r="C5">
        <v>0.75225825915725664</v>
      </c>
      <c r="D5">
        <v>90.2359086345827</v>
      </c>
    </row>
    <row r="6" spans="1:4" x14ac:dyDescent="0.25">
      <c r="A6" s="1">
        <v>4</v>
      </c>
      <c r="B6" t="s">
        <v>7</v>
      </c>
      <c r="C6">
        <v>0.62572283452652511</v>
      </c>
      <c r="D6">
        <v>29.896474238722281</v>
      </c>
    </row>
    <row r="7" spans="1:4" x14ac:dyDescent="0.25">
      <c r="A7" s="1">
        <v>5</v>
      </c>
      <c r="B7" t="s">
        <v>8</v>
      </c>
      <c r="C7" s="2">
        <v>0.32756144208865151</v>
      </c>
      <c r="D7">
        <v>29.896474238722281</v>
      </c>
    </row>
    <row r="8" spans="1:4" x14ac:dyDescent="0.25">
      <c r="A8" s="1">
        <v>6</v>
      </c>
      <c r="B8" t="s">
        <v>9</v>
      </c>
      <c r="C8">
        <v>0.38641427982443871</v>
      </c>
      <c r="D8">
        <v>37.868054124576247</v>
      </c>
    </row>
    <row r="9" spans="1:4" x14ac:dyDescent="0.25">
      <c r="A9" s="1">
        <v>7</v>
      </c>
      <c r="B9" t="s">
        <v>10</v>
      </c>
      <c r="C9" s="2">
        <v>0.25991000563745792</v>
      </c>
      <c r="D9" s="2">
        <v>8.7137431553596425</v>
      </c>
    </row>
    <row r="10" spans="1:4" x14ac:dyDescent="0.25">
      <c r="A10" s="1">
        <v>8</v>
      </c>
      <c r="B10" t="s">
        <v>11</v>
      </c>
      <c r="C10" s="2">
        <v>0.34412988603163541</v>
      </c>
      <c r="D10" s="2">
        <v>7.6037706419798372</v>
      </c>
    </row>
    <row r="11" spans="1:4" x14ac:dyDescent="0.25">
      <c r="A11" s="1">
        <v>9</v>
      </c>
      <c r="B11" t="s">
        <v>12</v>
      </c>
      <c r="C11">
        <v>0.75383774278171289</v>
      </c>
      <c r="D11">
        <v>57.510768788728619</v>
      </c>
    </row>
    <row r="12" spans="1:4" x14ac:dyDescent="0.25">
      <c r="A12" s="1">
        <v>10</v>
      </c>
      <c r="B12" t="s">
        <v>13</v>
      </c>
      <c r="C12">
        <v>0.67959222042135181</v>
      </c>
      <c r="D12" s="3">
        <v>18.900980426210559</v>
      </c>
    </row>
    <row r="13" spans="1:4" x14ac:dyDescent="0.25">
      <c r="A13" s="1">
        <v>11</v>
      </c>
      <c r="B13" t="s">
        <v>14</v>
      </c>
      <c r="C13">
        <v>99.967866431021292</v>
      </c>
      <c r="D13">
        <v>99.765969746708734</v>
      </c>
    </row>
    <row r="14" spans="1:4" x14ac:dyDescent="0.25">
      <c r="A14" s="1">
        <v>12</v>
      </c>
      <c r="B14" t="s">
        <v>15</v>
      </c>
      <c r="C14">
        <v>99.967866431021292</v>
      </c>
      <c r="D14">
        <v>56.333821955817498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2556-60CB-4FF8-BBC3-8594B36D152E}">
  <dimension ref="A1:D14"/>
  <sheetViews>
    <sheetView workbookViewId="0">
      <selection activeCell="D14" sqref="A1:D14"/>
    </sheetView>
  </sheetViews>
  <sheetFormatPr defaultRowHeight="15" x14ac:dyDescent="0.25"/>
  <cols>
    <col min="2" max="2" width="26.7109375" bestFit="1" customWidth="1"/>
    <col min="3" max="4" width="12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0.69118660900245577</v>
      </c>
      <c r="D2">
        <v>106.3336227721606</v>
      </c>
    </row>
    <row r="3" spans="1:4" x14ac:dyDescent="0.25">
      <c r="A3" s="1">
        <v>1</v>
      </c>
      <c r="B3" t="s">
        <v>4</v>
      </c>
      <c r="C3">
        <v>0.75211236254292324</v>
      </c>
      <c r="D3">
        <v>81.549531429477241</v>
      </c>
    </row>
    <row r="4" spans="1:4" x14ac:dyDescent="0.25">
      <c r="A4" s="1">
        <v>2</v>
      </c>
      <c r="B4" t="s">
        <v>5</v>
      </c>
      <c r="C4" s="2">
        <v>0.32289193413703438</v>
      </c>
      <c r="D4">
        <v>39.974920376552689</v>
      </c>
    </row>
    <row r="5" spans="1:4" x14ac:dyDescent="0.25">
      <c r="A5" s="1">
        <v>3</v>
      </c>
      <c r="B5" t="s">
        <v>6</v>
      </c>
      <c r="C5">
        <v>1.114654700196702</v>
      </c>
      <c r="D5">
        <v>93.379858481785035</v>
      </c>
    </row>
    <row r="6" spans="1:4" x14ac:dyDescent="0.25">
      <c r="A6" s="1">
        <v>4</v>
      </c>
      <c r="B6" t="s">
        <v>7</v>
      </c>
      <c r="C6">
        <v>0.8095562940509492</v>
      </c>
      <c r="D6">
        <v>30.469254225464251</v>
      </c>
    </row>
    <row r="7" spans="1:4" x14ac:dyDescent="0.25">
      <c r="A7" s="1">
        <v>5</v>
      </c>
      <c r="B7" t="s">
        <v>8</v>
      </c>
      <c r="C7">
        <v>0.50756931285981355</v>
      </c>
      <c r="D7">
        <v>30.469254225464251</v>
      </c>
    </row>
    <row r="8" spans="1:4" x14ac:dyDescent="0.25">
      <c r="A8" s="1">
        <v>6</v>
      </c>
      <c r="B8" t="s">
        <v>9</v>
      </c>
      <c r="C8">
        <v>0.52356496067162284</v>
      </c>
      <c r="D8">
        <v>41.078519690841858</v>
      </c>
    </row>
    <row r="9" spans="1:4" x14ac:dyDescent="0.25">
      <c r="A9" s="1">
        <v>7</v>
      </c>
      <c r="B9" t="s">
        <v>10</v>
      </c>
      <c r="C9" s="2">
        <v>0.43434327991165023</v>
      </c>
      <c r="D9" s="2">
        <v>5.8963560068664673</v>
      </c>
    </row>
    <row r="10" spans="1:4" x14ac:dyDescent="0.25">
      <c r="A10" s="1">
        <v>8</v>
      </c>
      <c r="B10" t="s">
        <v>11</v>
      </c>
      <c r="C10" s="2">
        <v>0.48552409396802948</v>
      </c>
      <c r="D10" s="2">
        <v>5.5084918572388597</v>
      </c>
    </row>
    <row r="11" spans="1:4" x14ac:dyDescent="0.25">
      <c r="A11" s="1">
        <v>9</v>
      </c>
      <c r="B11" t="s">
        <v>12</v>
      </c>
      <c r="C11">
        <v>0.79956818655444684</v>
      </c>
      <c r="D11">
        <v>65.786190928167741</v>
      </c>
    </row>
    <row r="12" spans="1:4" x14ac:dyDescent="0.25">
      <c r="A12" s="1">
        <v>10</v>
      </c>
      <c r="B12" t="s">
        <v>13</v>
      </c>
      <c r="C12">
        <v>0.94511798581843309</v>
      </c>
      <c r="D12" s="3">
        <v>21.197104845921981</v>
      </c>
    </row>
    <row r="13" spans="1:4" x14ac:dyDescent="0.25">
      <c r="A13" s="1">
        <v>11</v>
      </c>
      <c r="B13" t="s">
        <v>14</v>
      </c>
      <c r="C13">
        <v>99.969230272669847</v>
      </c>
      <c r="D13">
        <v>99.759955639537125</v>
      </c>
    </row>
    <row r="14" spans="1:4" x14ac:dyDescent="0.25">
      <c r="A14" s="1">
        <v>12</v>
      </c>
      <c r="B14" t="s">
        <v>15</v>
      </c>
      <c r="C14">
        <v>99.969230272669847</v>
      </c>
      <c r="D14">
        <v>81.549531429477241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3EE3-FD98-4334-BCE1-57AA98CB31DE}">
  <dimension ref="A1:D14"/>
  <sheetViews>
    <sheetView workbookViewId="0">
      <selection sqref="A1:D14"/>
    </sheetView>
  </sheetViews>
  <sheetFormatPr defaultRowHeight="15" x14ac:dyDescent="0.25"/>
  <cols>
    <col min="2" max="2" width="26.7109375" bestFit="1" customWidth="1"/>
    <col min="3" max="4" width="12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0.99780854531718211</v>
      </c>
      <c r="D2">
        <v>101.4291044019737</v>
      </c>
    </row>
    <row r="3" spans="1:4" x14ac:dyDescent="0.25">
      <c r="A3" s="1">
        <v>1</v>
      </c>
      <c r="B3" t="s">
        <v>4</v>
      </c>
      <c r="C3">
        <v>1.271844723819116</v>
      </c>
      <c r="D3">
        <v>66.581777511951387</v>
      </c>
    </row>
    <row r="4" spans="1:4" x14ac:dyDescent="0.25">
      <c r="A4" s="1">
        <v>2</v>
      </c>
      <c r="B4" t="s">
        <v>5</v>
      </c>
      <c r="C4" s="2">
        <v>0.95124056353126374</v>
      </c>
      <c r="D4">
        <v>33.276645680526343</v>
      </c>
    </row>
    <row r="5" spans="1:4" x14ac:dyDescent="0.25">
      <c r="A5" s="1">
        <v>3</v>
      </c>
      <c r="B5" t="s">
        <v>6</v>
      </c>
      <c r="C5" s="3">
        <v>1.027478975461813</v>
      </c>
      <c r="D5">
        <v>82.154132525399532</v>
      </c>
    </row>
    <row r="6" spans="1:4" x14ac:dyDescent="0.25">
      <c r="A6" s="1">
        <v>4</v>
      </c>
      <c r="B6" t="s">
        <v>7</v>
      </c>
      <c r="C6" s="3">
        <v>1.1581619569291499</v>
      </c>
      <c r="D6">
        <v>35.10580800853554</v>
      </c>
    </row>
    <row r="7" spans="1:4" x14ac:dyDescent="0.25">
      <c r="A7" s="1">
        <v>5</v>
      </c>
      <c r="B7" t="s">
        <v>8</v>
      </c>
      <c r="C7">
        <v>1.061707182326183</v>
      </c>
      <c r="D7">
        <v>35.10580800853554</v>
      </c>
    </row>
    <row r="8" spans="1:4" x14ac:dyDescent="0.25">
      <c r="A8" s="1">
        <v>6</v>
      </c>
      <c r="B8" t="s">
        <v>9</v>
      </c>
      <c r="C8">
        <v>0.98239468806635755</v>
      </c>
      <c r="D8">
        <v>46.9702178174918</v>
      </c>
    </row>
    <row r="9" spans="1:4" x14ac:dyDescent="0.25">
      <c r="A9" s="1">
        <v>7</v>
      </c>
      <c r="B9" t="s">
        <v>10</v>
      </c>
      <c r="C9" s="3">
        <v>1.0677998568868821</v>
      </c>
      <c r="D9" s="2">
        <v>7.6379502526121561</v>
      </c>
    </row>
    <row r="10" spans="1:4" x14ac:dyDescent="0.25">
      <c r="A10" s="1">
        <v>8</v>
      </c>
      <c r="B10" t="s">
        <v>11</v>
      </c>
      <c r="C10" s="3">
        <v>1.0404394254851901</v>
      </c>
      <c r="D10" s="2">
        <v>7.0380052383066047</v>
      </c>
    </row>
    <row r="11" spans="1:4" x14ac:dyDescent="0.25">
      <c r="A11" s="1">
        <v>9</v>
      </c>
      <c r="B11" t="s">
        <v>12</v>
      </c>
      <c r="C11">
        <v>1.226061148858941</v>
      </c>
      <c r="D11">
        <v>60.798523365626423</v>
      </c>
    </row>
    <row r="12" spans="1:4" x14ac:dyDescent="0.25">
      <c r="A12" s="1">
        <v>10</v>
      </c>
      <c r="B12" t="s">
        <v>13</v>
      </c>
      <c r="C12" s="2">
        <v>0.51979503780323655</v>
      </c>
      <c r="D12" s="3">
        <v>17.038978257474309</v>
      </c>
    </row>
    <row r="13" spans="1:4" x14ac:dyDescent="0.25">
      <c r="A13" s="1">
        <v>11</v>
      </c>
      <c r="B13" t="s">
        <v>14</v>
      </c>
      <c r="C13">
        <v>99.969054312690403</v>
      </c>
      <c r="D13">
        <v>99.78970247100078</v>
      </c>
    </row>
    <row r="14" spans="1:4" x14ac:dyDescent="0.25">
      <c r="A14" s="1">
        <v>12</v>
      </c>
      <c r="B14" t="s">
        <v>15</v>
      </c>
      <c r="C14">
        <v>99.969054312690403</v>
      </c>
      <c r="D14">
        <v>66.581777511951387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9544-2EFE-4F82-9603-990D896687EB}">
  <dimension ref="A1:D14"/>
  <sheetViews>
    <sheetView workbookViewId="0">
      <selection sqref="A1:D14"/>
    </sheetView>
  </sheetViews>
  <sheetFormatPr defaultRowHeight="15" x14ac:dyDescent="0.25"/>
  <cols>
    <col min="2" max="2" width="26.7109375" bestFit="1" customWidth="1"/>
    <col min="3" max="4" width="12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 s="2">
        <v>0.33096721482638197</v>
      </c>
      <c r="D2">
        <v>201.78282769803471</v>
      </c>
    </row>
    <row r="3" spans="1:4" x14ac:dyDescent="0.25">
      <c r="A3" s="1">
        <v>1</v>
      </c>
      <c r="B3" t="s">
        <v>4</v>
      </c>
      <c r="C3" s="2">
        <v>0.37170775941282741</v>
      </c>
      <c r="D3">
        <v>167.02566221450809</v>
      </c>
    </row>
    <row r="4" spans="1:4" x14ac:dyDescent="0.25">
      <c r="A4" s="1">
        <v>2</v>
      </c>
      <c r="B4" t="s">
        <v>5</v>
      </c>
      <c r="C4" s="2">
        <v>0.34351151633928212</v>
      </c>
      <c r="D4">
        <v>70.362890009236438</v>
      </c>
    </row>
    <row r="5" spans="1:4" x14ac:dyDescent="0.25">
      <c r="A5" s="1">
        <v>3</v>
      </c>
      <c r="B5" t="s">
        <v>6</v>
      </c>
      <c r="C5">
        <v>0.70054089758669336</v>
      </c>
      <c r="D5">
        <v>176.979190637095</v>
      </c>
    </row>
    <row r="6" spans="1:4" x14ac:dyDescent="0.25">
      <c r="A6" s="1">
        <v>4</v>
      </c>
      <c r="B6" t="s">
        <v>7</v>
      </c>
      <c r="C6">
        <v>0.82207040527441433</v>
      </c>
      <c r="D6">
        <v>65.632754794138449</v>
      </c>
    </row>
    <row r="7" spans="1:4" x14ac:dyDescent="0.25">
      <c r="A7" s="1">
        <v>5</v>
      </c>
      <c r="B7" t="s">
        <v>8</v>
      </c>
      <c r="C7" s="3">
        <v>0.49883335266046253</v>
      </c>
      <c r="D7">
        <v>65.632754794138449</v>
      </c>
    </row>
    <row r="8" spans="1:4" x14ac:dyDescent="0.25">
      <c r="A8" s="1">
        <v>6</v>
      </c>
      <c r="B8" t="s">
        <v>9</v>
      </c>
      <c r="C8">
        <v>0.50833277277193267</v>
      </c>
      <c r="D8">
        <v>93.526385468508039</v>
      </c>
    </row>
    <row r="9" spans="1:4" x14ac:dyDescent="0.25">
      <c r="A9" s="1">
        <v>7</v>
      </c>
      <c r="B9" t="s">
        <v>10</v>
      </c>
      <c r="C9" s="2">
        <v>0.40346592923470898</v>
      </c>
      <c r="D9" s="2">
        <v>12.03406380112091</v>
      </c>
    </row>
    <row r="10" spans="1:4" x14ac:dyDescent="0.25">
      <c r="A10" s="1">
        <v>8</v>
      </c>
      <c r="B10" t="s">
        <v>11</v>
      </c>
      <c r="C10" s="3">
        <v>0.48952111229890038</v>
      </c>
      <c r="D10" s="2">
        <v>13.801250455779661</v>
      </c>
    </row>
    <row r="11" spans="1:4" x14ac:dyDescent="0.25">
      <c r="A11" s="1">
        <v>9</v>
      </c>
      <c r="B11" t="s">
        <v>12</v>
      </c>
      <c r="C11">
        <v>0.89585180282905041</v>
      </c>
      <c r="D11">
        <v>133.20844321604369</v>
      </c>
    </row>
    <row r="12" spans="1:4" x14ac:dyDescent="0.25">
      <c r="A12" s="1">
        <v>10</v>
      </c>
      <c r="B12" t="s">
        <v>13</v>
      </c>
      <c r="C12">
        <v>0.18072893491022121</v>
      </c>
      <c r="D12" s="3">
        <v>24.583330767952781</v>
      </c>
    </row>
    <row r="13" spans="1:4" x14ac:dyDescent="0.25">
      <c r="A13" s="1">
        <v>11</v>
      </c>
      <c r="B13" t="s">
        <v>14</v>
      </c>
      <c r="C13">
        <v>99.96899995175923</v>
      </c>
      <c r="D13">
        <v>99.687085654706593</v>
      </c>
    </row>
    <row r="14" spans="1:4" x14ac:dyDescent="0.25">
      <c r="A14" s="1">
        <v>12</v>
      </c>
      <c r="B14" t="s">
        <v>15</v>
      </c>
      <c r="C14">
        <v>99.96899995175923</v>
      </c>
      <c r="D14">
        <v>167.02566221450809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84E4-463B-494E-AD86-71C2F9902990}">
  <dimension ref="A1:D14"/>
  <sheetViews>
    <sheetView workbookViewId="0">
      <selection activeCell="N16" sqref="N16"/>
    </sheetView>
  </sheetViews>
  <sheetFormatPr defaultRowHeight="15" x14ac:dyDescent="0.25"/>
  <cols>
    <col min="2" max="2" width="26.7109375" bestFit="1" customWidth="1"/>
    <col min="3" max="4" width="12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0.41201209835894448</v>
      </c>
      <c r="D2">
        <v>145.3312639982409</v>
      </c>
    </row>
    <row r="3" spans="1:4" x14ac:dyDescent="0.25">
      <c r="A3" s="1">
        <v>1</v>
      </c>
      <c r="B3" t="s">
        <v>4</v>
      </c>
      <c r="C3" s="3">
        <v>0.42301396510307882</v>
      </c>
      <c r="D3">
        <v>90.092170992460652</v>
      </c>
    </row>
    <row r="4" spans="1:4" x14ac:dyDescent="0.25">
      <c r="A4" s="1">
        <v>2</v>
      </c>
      <c r="B4" t="s">
        <v>5</v>
      </c>
      <c r="C4" s="2">
        <v>0.33277677418108842</v>
      </c>
      <c r="D4">
        <v>56.900040308483867</v>
      </c>
    </row>
    <row r="5" spans="1:4" x14ac:dyDescent="0.25">
      <c r="A5" s="1">
        <v>3</v>
      </c>
      <c r="B5" t="s">
        <v>6</v>
      </c>
      <c r="C5">
        <v>0.80027758147259764</v>
      </c>
      <c r="D5">
        <v>123.11875895342919</v>
      </c>
    </row>
    <row r="6" spans="1:4" x14ac:dyDescent="0.25">
      <c r="A6" s="1">
        <v>4</v>
      </c>
      <c r="B6" t="s">
        <v>7</v>
      </c>
      <c r="C6">
        <v>0.61518109654887965</v>
      </c>
      <c r="D6" s="3">
        <v>37.821902197802594</v>
      </c>
    </row>
    <row r="7" spans="1:4" x14ac:dyDescent="0.25">
      <c r="A7" s="1">
        <v>5</v>
      </c>
      <c r="B7" t="s">
        <v>8</v>
      </c>
      <c r="C7" s="2">
        <v>0.37106875729852662</v>
      </c>
      <c r="D7" s="3">
        <v>37.821902197802594</v>
      </c>
    </row>
    <row r="8" spans="1:4" x14ac:dyDescent="0.25">
      <c r="A8" s="1">
        <v>6</v>
      </c>
      <c r="B8" t="s">
        <v>9</v>
      </c>
      <c r="C8" s="2">
        <v>0.35981902012454098</v>
      </c>
      <c r="D8">
        <v>56.594645500373687</v>
      </c>
    </row>
    <row r="9" spans="1:4" x14ac:dyDescent="0.25">
      <c r="A9" s="1">
        <v>7</v>
      </c>
      <c r="B9" t="s">
        <v>10</v>
      </c>
      <c r="C9" s="3">
        <v>0.42004639378747211</v>
      </c>
      <c r="D9" s="2">
        <v>13.194897383869179</v>
      </c>
    </row>
    <row r="10" spans="1:4" x14ac:dyDescent="0.25">
      <c r="A10" s="1">
        <v>8</v>
      </c>
      <c r="B10" t="s">
        <v>11</v>
      </c>
      <c r="C10" s="2">
        <v>0.35323312861834311</v>
      </c>
      <c r="D10" s="2">
        <v>13.5215955566227</v>
      </c>
    </row>
    <row r="11" spans="1:4" x14ac:dyDescent="0.25">
      <c r="A11" s="1">
        <v>9</v>
      </c>
      <c r="B11" t="s">
        <v>12</v>
      </c>
      <c r="C11">
        <v>0.68231846689338349</v>
      </c>
      <c r="D11">
        <v>96.133787027798022</v>
      </c>
    </row>
    <row r="12" spans="1:4" x14ac:dyDescent="0.25">
      <c r="A12" s="1">
        <v>10</v>
      </c>
      <c r="B12" t="s">
        <v>13</v>
      </c>
      <c r="C12">
        <v>0.69568422514993333</v>
      </c>
      <c r="D12" s="2">
        <v>16.40571751807332</v>
      </c>
    </row>
    <row r="13" spans="1:4" x14ac:dyDescent="0.25">
      <c r="A13" s="1">
        <v>11</v>
      </c>
      <c r="B13" t="s">
        <v>14</v>
      </c>
      <c r="C13">
        <v>99.969584240057614</v>
      </c>
      <c r="D13">
        <v>99.766518158499224</v>
      </c>
    </row>
    <row r="14" spans="1:4" x14ac:dyDescent="0.25">
      <c r="A14" s="1">
        <v>12</v>
      </c>
      <c r="B14" t="s">
        <v>15</v>
      </c>
      <c r="C14">
        <v>99.969584240057614</v>
      </c>
      <c r="D14">
        <v>90.092170992460652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DCBF-6AEA-4D42-82AA-A4F33C1C7BA6}">
  <dimension ref="A1:F26"/>
  <sheetViews>
    <sheetView tabSelected="1" workbookViewId="0">
      <selection activeCell="L27" sqref="L27"/>
    </sheetView>
  </sheetViews>
  <sheetFormatPr defaultRowHeight="15" x14ac:dyDescent="0.25"/>
  <cols>
    <col min="2" max="2" width="15.42578125" bestFit="1" customWidth="1"/>
    <col min="3" max="5" width="13.140625" bestFit="1" customWidth="1"/>
  </cols>
  <sheetData>
    <row r="1" spans="1:6" ht="45.75" thickBot="1" x14ac:dyDescent="0.3">
      <c r="A1" s="4" t="s">
        <v>17</v>
      </c>
      <c r="B1" s="4" t="s">
        <v>0</v>
      </c>
      <c r="C1" s="4" t="s">
        <v>18</v>
      </c>
      <c r="D1" s="4" t="s">
        <v>19</v>
      </c>
      <c r="E1" s="4" t="s">
        <v>20</v>
      </c>
      <c r="F1" s="4" t="s">
        <v>21</v>
      </c>
    </row>
    <row r="2" spans="1:6" x14ac:dyDescent="0.25">
      <c r="A2" s="5">
        <v>1</v>
      </c>
      <c r="B2" s="5" t="s">
        <v>22</v>
      </c>
      <c r="C2" s="6">
        <v>0.50112504059999996</v>
      </c>
      <c r="D2" s="7">
        <v>7.2619691E-2</v>
      </c>
      <c r="E2" s="5">
        <v>44.297630580000003</v>
      </c>
      <c r="F2" s="8">
        <v>380.59354000000002</v>
      </c>
    </row>
    <row r="3" spans="1:6" x14ac:dyDescent="0.25">
      <c r="A3" s="5">
        <v>2</v>
      </c>
      <c r="B3" s="5" t="s">
        <v>23</v>
      </c>
      <c r="C3" s="5">
        <v>0.55334800939999995</v>
      </c>
      <c r="D3" s="8">
        <v>8.6925471000000004E-2</v>
      </c>
      <c r="E3" s="5">
        <v>39.419405867999998</v>
      </c>
      <c r="F3" s="8">
        <v>219.60526999999999</v>
      </c>
    </row>
    <row r="4" spans="1:6" x14ac:dyDescent="0.25">
      <c r="A4" s="5">
        <v>3</v>
      </c>
      <c r="B4" s="5" t="s">
        <v>24</v>
      </c>
      <c r="C4" s="5">
        <v>0.51711309319999998</v>
      </c>
      <c r="D4" s="8">
        <v>9.9649451E-2</v>
      </c>
      <c r="E4" s="6">
        <v>9.4954021189999995</v>
      </c>
      <c r="F4" s="7">
        <v>9.2863299000000001</v>
      </c>
    </row>
    <row r="5" spans="1:6" x14ac:dyDescent="0.25">
      <c r="A5" s="5">
        <v>4</v>
      </c>
      <c r="B5" s="5" t="s">
        <v>11</v>
      </c>
      <c r="C5" s="5">
        <v>0.54256952920000001</v>
      </c>
      <c r="D5" s="8">
        <v>8.2292327999999998E-2</v>
      </c>
      <c r="E5" s="5">
        <v>9.4946227513999997</v>
      </c>
      <c r="F5" s="8">
        <v>15.065771</v>
      </c>
    </row>
    <row r="6" spans="1:6" ht="15.75" thickBot="1" x14ac:dyDescent="0.3">
      <c r="A6" s="9">
        <v>5</v>
      </c>
      <c r="B6" s="9" t="s">
        <v>13</v>
      </c>
      <c r="C6" s="9">
        <v>0.60418368079999996</v>
      </c>
      <c r="D6" s="10">
        <v>7.9182590999999997E-2</v>
      </c>
      <c r="E6" s="9">
        <v>19.625222365999999</v>
      </c>
      <c r="F6" s="10">
        <v>11.158011999999999</v>
      </c>
    </row>
    <row r="15" spans="1:6" x14ac:dyDescent="0.25">
      <c r="B15" s="5"/>
      <c r="D15" s="5"/>
    </row>
    <row r="16" spans="1:6" x14ac:dyDescent="0.25">
      <c r="B16" s="5" t="s">
        <v>22</v>
      </c>
      <c r="C16">
        <f>C2+D2</f>
        <v>0.57374473159999995</v>
      </c>
      <c r="D16">
        <f>C2-D2</f>
        <v>0.42850534959999997</v>
      </c>
      <c r="E16" s="6">
        <v>0.50112504059999996</v>
      </c>
    </row>
    <row r="17" spans="2:5" x14ac:dyDescent="0.25">
      <c r="B17" s="5" t="s">
        <v>23</v>
      </c>
      <c r="C17">
        <f>C3+D3</f>
        <v>0.64027348039999998</v>
      </c>
      <c r="D17">
        <f>C3-D3</f>
        <v>0.46642253839999992</v>
      </c>
      <c r="E17" s="5">
        <v>0.55334800939999995</v>
      </c>
    </row>
    <row r="18" spans="2:5" x14ac:dyDescent="0.25">
      <c r="B18" s="5" t="s">
        <v>24</v>
      </c>
      <c r="C18">
        <f>C4+D4</f>
        <v>0.61676254419999998</v>
      </c>
      <c r="D18">
        <f>C4-D4</f>
        <v>0.41746364219999998</v>
      </c>
      <c r="E18" s="5">
        <v>0.51711309319999998</v>
      </c>
    </row>
    <row r="19" spans="2:5" x14ac:dyDescent="0.25">
      <c r="B19" s="5" t="s">
        <v>11</v>
      </c>
      <c r="C19">
        <f>C5+D5</f>
        <v>0.62486185719999998</v>
      </c>
      <c r="D19">
        <f>C5-D5</f>
        <v>0.46027720120000004</v>
      </c>
      <c r="E19" s="5">
        <v>0.54256952920000001</v>
      </c>
    </row>
    <row r="20" spans="2:5" ht="15.75" thickBot="1" x14ac:dyDescent="0.3">
      <c r="B20" s="9" t="s">
        <v>13</v>
      </c>
      <c r="C20">
        <f>C6+D6</f>
        <v>0.68336627179999998</v>
      </c>
      <c r="D20">
        <f>C6-D6</f>
        <v>0.52500108979999993</v>
      </c>
      <c r="E20" s="9">
        <v>0.60418368079999996</v>
      </c>
    </row>
    <row r="22" spans="2:5" x14ac:dyDescent="0.25">
      <c r="B22" s="5" t="s">
        <v>22</v>
      </c>
      <c r="C22">
        <f>E2+F2</f>
        <v>424.89117057999999</v>
      </c>
      <c r="D22">
        <f>E2-F2</f>
        <v>-336.29590942000004</v>
      </c>
      <c r="E22" s="5">
        <v>44.297630580000003</v>
      </c>
    </row>
    <row r="23" spans="2:5" x14ac:dyDescent="0.25">
      <c r="B23" s="5" t="s">
        <v>23</v>
      </c>
      <c r="C23">
        <f t="shared" ref="C23:C26" si="0">E3+F3</f>
        <v>259.02467586799997</v>
      </c>
      <c r="D23">
        <f t="shared" ref="D23:D26" si="1">E3-F3</f>
        <v>-180.18586413200001</v>
      </c>
      <c r="E23" s="5">
        <v>39.419405867999998</v>
      </c>
    </row>
    <row r="24" spans="2:5" x14ac:dyDescent="0.25">
      <c r="B24" s="5" t="s">
        <v>24</v>
      </c>
      <c r="C24">
        <f t="shared" si="0"/>
        <v>18.781732019</v>
      </c>
      <c r="D24">
        <f t="shared" si="1"/>
        <v>0.20907221899999939</v>
      </c>
      <c r="E24" s="6">
        <v>9.4954021189999995</v>
      </c>
    </row>
    <row r="25" spans="2:5" x14ac:dyDescent="0.25">
      <c r="B25" s="5" t="s">
        <v>11</v>
      </c>
      <c r="C25">
        <f t="shared" si="0"/>
        <v>24.560393751399999</v>
      </c>
      <c r="D25">
        <f t="shared" si="1"/>
        <v>-5.5711482486000001</v>
      </c>
      <c r="E25" s="5">
        <v>9.4946227513999997</v>
      </c>
    </row>
    <row r="26" spans="2:5" ht="15.75" thickBot="1" x14ac:dyDescent="0.3">
      <c r="B26" s="9" t="s">
        <v>13</v>
      </c>
      <c r="C26">
        <f t="shared" si="0"/>
        <v>30.783234365999999</v>
      </c>
      <c r="D26">
        <f t="shared" si="1"/>
        <v>8.4672103659999998</v>
      </c>
      <c r="E26" s="9">
        <v>19.625222365999999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O1</vt:lpstr>
      <vt:lpstr>O2</vt:lpstr>
      <vt:lpstr>O3</vt:lpstr>
      <vt:lpstr>O4</vt:lpstr>
      <vt:lpstr>O5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Kaustubha Dixit</dc:creator>
  <cp:lastModifiedBy>Kaustubha Dixit</cp:lastModifiedBy>
  <dcterms:created xsi:type="dcterms:W3CDTF">2015-06-05T18:17:20Z</dcterms:created>
  <dcterms:modified xsi:type="dcterms:W3CDTF">2021-07-23T11:28:45Z</dcterms:modified>
</cp:coreProperties>
</file>