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HP\OneDrive\Desktop\excel project\"/>
    </mc:Choice>
  </mc:AlternateContent>
  <xr:revisionPtr revIDLastSave="0" documentId="13_ncr:1_{5216E36A-4591-4683-9870-CA08E216BDBD}" xr6:coauthVersionLast="47" xr6:coauthVersionMax="47" xr10:uidLastSave="{00000000-0000-0000-0000-000000000000}"/>
  <bookViews>
    <workbookView xWindow="-108" yWindow="-108" windowWidth="23256" windowHeight="12456" xr2:uid="{00000000-000D-0000-FFFF-FFFF00000000}"/>
  </bookViews>
  <sheets>
    <sheet name="SalesData" sheetId="3" r:id="rId1"/>
    <sheet name="pivot table" sheetId="4" r:id="rId2"/>
    <sheet name="dashboard" sheetId="5" r:id="rId3"/>
  </sheets>
  <definedNames>
    <definedName name="Slicer_Product">#N/A</definedName>
    <definedName name="Slicer_Region">#N/A</definedName>
    <definedName name="Slicer_Sales_Pers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3" l="1"/>
  <c r="G51" i="3"/>
  <c r="F51" i="3"/>
  <c r="H51" i="3" s="1"/>
  <c r="I51" i="3" s="1"/>
  <c r="G50" i="3"/>
  <c r="F50" i="3"/>
  <c r="H50" i="3" s="1"/>
  <c r="I50" i="3" s="1"/>
  <c r="G49" i="3"/>
  <c r="F49" i="3"/>
  <c r="H49" i="3" s="1"/>
  <c r="G48" i="3"/>
  <c r="F48" i="3"/>
  <c r="H48" i="3" s="1"/>
  <c r="H47" i="3"/>
  <c r="I47" i="3" s="1"/>
  <c r="G47" i="3"/>
  <c r="F47" i="3"/>
  <c r="G46" i="3"/>
  <c r="F46" i="3"/>
  <c r="H46" i="3" s="1"/>
  <c r="G45" i="3"/>
  <c r="F45" i="3"/>
  <c r="H45" i="3" s="1"/>
  <c r="I45" i="3" s="1"/>
  <c r="H44" i="3"/>
  <c r="G44" i="3"/>
  <c r="F44" i="3"/>
  <c r="G43" i="3"/>
  <c r="F43" i="3"/>
  <c r="H43" i="3" s="1"/>
  <c r="I43" i="3" s="1"/>
  <c r="G42" i="3"/>
  <c r="F42" i="3"/>
  <c r="H42" i="3" s="1"/>
  <c r="I42" i="3" s="1"/>
  <c r="G41" i="3"/>
  <c r="F41" i="3"/>
  <c r="H41" i="3" s="1"/>
  <c r="I41" i="3" s="1"/>
  <c r="G40" i="3"/>
  <c r="F40" i="3"/>
  <c r="H40" i="3" s="1"/>
  <c r="G39" i="3"/>
  <c r="F39" i="3"/>
  <c r="H39" i="3" s="1"/>
  <c r="I39" i="3" s="1"/>
  <c r="G38" i="3"/>
  <c r="F38" i="3"/>
  <c r="H38" i="3" s="1"/>
  <c r="H37" i="3"/>
  <c r="I37" i="3" s="1"/>
  <c r="G37" i="3"/>
  <c r="F37" i="3"/>
  <c r="G36" i="3"/>
  <c r="F36" i="3"/>
  <c r="H36" i="3" s="1"/>
  <c r="I36" i="3" s="1"/>
  <c r="G35" i="3"/>
  <c r="F35" i="3"/>
  <c r="H35" i="3" s="1"/>
  <c r="H34" i="3"/>
  <c r="I34" i="3" s="1"/>
  <c r="G34" i="3"/>
  <c r="F34" i="3"/>
  <c r="G33" i="3"/>
  <c r="F33" i="3"/>
  <c r="H33" i="3" s="1"/>
  <c r="G32" i="3"/>
  <c r="F32" i="3"/>
  <c r="H32" i="3" s="1"/>
  <c r="I32" i="3" s="1"/>
  <c r="H31" i="3"/>
  <c r="G31" i="3"/>
  <c r="F31" i="3"/>
  <c r="G30" i="3"/>
  <c r="F30" i="3"/>
  <c r="H30" i="3" s="1"/>
  <c r="I30" i="3" s="1"/>
  <c r="G29" i="3"/>
  <c r="F29" i="3"/>
  <c r="H29" i="3" s="1"/>
  <c r="G28" i="3"/>
  <c r="F28" i="3"/>
  <c r="H28" i="3" s="1"/>
  <c r="G27" i="3"/>
  <c r="F27" i="3"/>
  <c r="H27" i="3" s="1"/>
  <c r="G26" i="3"/>
  <c r="F26" i="3"/>
  <c r="H26" i="3" s="1"/>
  <c r="I26" i="3" s="1"/>
  <c r="G25" i="3"/>
  <c r="F25" i="3"/>
  <c r="H25" i="3" s="1"/>
  <c r="I25" i="3" s="1"/>
  <c r="G24" i="3"/>
  <c r="F24" i="3"/>
  <c r="H24" i="3" s="1"/>
  <c r="I24" i="3" s="1"/>
  <c r="H23" i="3"/>
  <c r="I23" i="3" s="1"/>
  <c r="G23" i="3"/>
  <c r="F23" i="3"/>
  <c r="G22" i="3"/>
  <c r="F22" i="3"/>
  <c r="H22" i="3" s="1"/>
  <c r="G21" i="3"/>
  <c r="F21" i="3"/>
  <c r="H21" i="3" s="1"/>
  <c r="I21" i="3" s="1"/>
  <c r="H20" i="3"/>
  <c r="I20" i="3" s="1"/>
  <c r="G20" i="3"/>
  <c r="F20" i="3"/>
  <c r="G19" i="3"/>
  <c r="F19" i="3"/>
  <c r="H19" i="3" s="1"/>
  <c r="G18" i="3"/>
  <c r="F18" i="3"/>
  <c r="H18" i="3" s="1"/>
  <c r="I18" i="3" s="1"/>
  <c r="G17" i="3"/>
  <c r="F17" i="3"/>
  <c r="H17" i="3" s="1"/>
  <c r="G16" i="3"/>
  <c r="F16" i="3"/>
  <c r="H16" i="3" s="1"/>
  <c r="I16" i="3" s="1"/>
  <c r="G15" i="3"/>
  <c r="F15" i="3"/>
  <c r="H15" i="3" s="1"/>
  <c r="I15" i="3" s="1"/>
  <c r="G14" i="3"/>
  <c r="F14" i="3"/>
  <c r="H14" i="3" s="1"/>
  <c r="G13" i="3"/>
  <c r="F13" i="3"/>
  <c r="H13" i="3" s="1"/>
  <c r="I13" i="3" s="1"/>
  <c r="G12" i="3"/>
  <c r="F12" i="3"/>
  <c r="H12" i="3" s="1"/>
  <c r="G11" i="3"/>
  <c r="F11" i="3"/>
  <c r="H11" i="3" s="1"/>
  <c r="I11" i="3" s="1"/>
  <c r="G10" i="3"/>
  <c r="F10" i="3"/>
  <c r="H10" i="3" s="1"/>
  <c r="G9" i="3"/>
  <c r="F9" i="3"/>
  <c r="H9" i="3" s="1"/>
  <c r="I9" i="3" s="1"/>
  <c r="G8" i="3"/>
  <c r="F8" i="3"/>
  <c r="H8" i="3" s="1"/>
  <c r="I8" i="3" s="1"/>
  <c r="H7" i="3"/>
  <c r="G7" i="3"/>
  <c r="F7" i="3"/>
  <c r="G6" i="3"/>
  <c r="F6" i="3"/>
  <c r="H6" i="3" s="1"/>
  <c r="G5" i="3"/>
  <c r="F5" i="3"/>
  <c r="H5" i="3" s="1"/>
  <c r="I5" i="3" s="1"/>
  <c r="H4" i="3"/>
  <c r="G4" i="3"/>
  <c r="F4" i="3"/>
  <c r="G3" i="3"/>
  <c r="F3" i="3"/>
  <c r="H3" i="3" s="1"/>
  <c r="I3" i="3" s="1"/>
  <c r="G2" i="3"/>
  <c r="F2" i="3"/>
  <c r="H2" i="3" s="1"/>
  <c r="I2" i="3" s="1"/>
  <c r="I7" i="3" l="1"/>
  <c r="I29" i="3"/>
  <c r="I46" i="3"/>
  <c r="I4" i="3"/>
  <c r="I31" i="3"/>
  <c r="I10" i="3"/>
  <c r="I27" i="3"/>
  <c r="I40" i="3"/>
  <c r="I48" i="3"/>
  <c r="I14" i="3"/>
  <c r="I6" i="3"/>
  <c r="I12" i="3"/>
  <c r="I19" i="3"/>
  <c r="I22" i="3"/>
  <c r="I28" i="3"/>
  <c r="I35" i="3"/>
  <c r="I38" i="3"/>
  <c r="I44" i="3"/>
  <c r="K8" i="3" a="1"/>
  <c r="K8" i="3" s="1"/>
  <c r="K2" i="3"/>
  <c r="I17" i="3"/>
  <c r="I33" i="3"/>
  <c r="I49" i="3"/>
  <c r="K5" i="3" l="1"/>
</calcChain>
</file>

<file path=xl/sharedStrings.xml><?xml version="1.0" encoding="utf-8"?>
<sst xmlns="http://schemas.openxmlformats.org/spreadsheetml/2006/main" count="198" uniqueCount="39">
  <si>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</si>
  <si>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</si>
  <si>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</si>
  <si>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</si>
  <si>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</si>
  <si>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</si>
  <si>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</si>
  <si>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</si>
  <si>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</si>
  <si>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</si>
  <si>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</si>
  <si>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</si>
  <si>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</si>
  <si>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</si>
  <si>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</si>
  <si>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</si>
  <si>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</si>
  <si>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</si>
  <si>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</si>
  <si>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</si>
  <si>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</si>
  <si>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</si>
  <si>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</si>
  <si>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</si>
  <si>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</si>
  <si>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</si>
  <si>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</si>
  <si>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</si>
  <si>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</si>
  <si>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Profit</t>
  </si>
  <si>
    <t xml:space="preserve">Grand Total </t>
  </si>
  <si>
    <t>Unit sold</t>
  </si>
  <si>
    <t>Total Profit</t>
  </si>
  <si>
    <t>Average sale</t>
  </si>
  <si>
    <t xml:space="preserve"> </t>
  </si>
  <si>
    <t>Row Labels</t>
  </si>
  <si>
    <t>Grand Total</t>
  </si>
  <si>
    <t>Sum of Total Sales</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</si>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</sst>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_ &quot;Rs.&quot;\ * #,##0_ ;_ &quot;Rs.&quot;\ * \-#,##0_ ;_ &quot;Rs.&quot;\ * &quot;-&quot;_ ;_ @_ "/>
    <numFmt numFmtId="165" formatCode="##\.##,&quot;L&quot;"/>
    <numFmt numFmtId="166" formatCode="#,##0_ ;\-#,##0\ "/>
  </numFmts>
  <fonts count="3" x14ac:knownFonts="1">
    <font>
      <sz val="11"/>
      <color theme="1"/>
      <name val="Aptos Narrow"/>
      <family val="2"/>
      <scheme val="minor"/>
    </font>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ck">
        <color rgb="FFFFC000"/>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10">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0" fontId="2" fillId="2" borderId="0" xfId="0" applyFont="1" applyFill="1" applyAlignment="1">
      <alignment horizontal="center" vertical="center"/>
    </xf>
    <xf numFmtId="3" fontId="0" fillId="0" borderId="0" xfId="0" applyNumberFormat="1"/>
    <xf numFmtId="0" fontId="0" fillId="0" borderId="0" xfId="0" pivotButton="1"/>
    <xf numFmtId="165" fontId="0" fillId="0" borderId="0" xfId="0" applyNumberFormat="1"/>
    <xf numFmtId="166" fontId="0" fillId="0" borderId="0" xfId="2" applyNumberFormat="1" applyFont="1"/>
  </cellXfs>
  <cellStyles count="3">
    <cellStyle name="Comma" xfId="2" builtinId="3"/>
    <cellStyle name="Currency [0]" xfId="1" builtinId="7"/>
    <cellStyle name="Normal" xfId="0" builtinId="0"/>
  </cellStyles>
  <dxfs count="8">
    <dxf>
      <numFmt numFmtId="3" formatCode="#,##0"/>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alignment horizontal="left" vertical="bottom" textRotation="0" wrapText="0" relativeIndent="0" justifyLastLine="0" shrinkToFit="0" readingOrder="0"/>
    </dxf>
    <dxf>
      <numFmt numFmtId="19" formatCode="dd/mm/yyyy"/>
      <alignment horizontal="center" vertical="bottom" textRotation="0" wrapText="0" relativeIndent="0" justifyLastLine="0" shrinkToFit="0" readingOrder="0"/>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0"/>
        <name val="Aptos Narrow"/>
        <scheme val="minor"/>
      </font>
      <fill>
        <patternFill patternType="solid">
          <fgColor indexed="64"/>
          <bgColor rgb="FF002060"/>
        </patternFill>
      </fill>
      <alignment horizontal="center" vertical="center" textRotation="0" wrapText="0" relativeIndent="0" justifyLastLine="0" shrinkToFit="0" readingOrder="0"/>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pivotSource>
    <c:name>[Dashboard Practice file1.xlsx]pivot table!PivotTable1</c:name>
    <c:fmtId val="1"/>
  </c:pivotSource>
  <c:chart>
    <c:autoTitleDeleted val="1"/>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table'!$B$3</c:f>
              <c:strCache>
                <c:ptCount val="1"/>
                <c:pt idx="0">
                  <c:v>Total</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table'!$A$4:$A$5</c:f>
              <c:strCache>
                <c:ptCount val="1"/>
                <c:pt idx="0">
                  <c:v>West</c:v>
                </c:pt>
              </c:strCache>
            </c:strRef>
          </c:cat>
          <c:val>
            <c:numRef>
              <c:f>'pivot table'!$B$4:$B$5</c:f>
              <c:numCache>
                <c:formatCode>##\.##,"L"</c:formatCode>
                <c:ptCount val="1"/>
                <c:pt idx="0">
                  <c:v>3878100</c:v>
                </c:pt>
              </c:numCache>
            </c:numRef>
          </c:val>
          <c:extLst>
            <c:ext xmlns:c16="http://schemas.microsoft.com/office/drawing/2014/chart" uri="{C3380CC4-5D6E-409C-BE32-E72D297353CC}">
              <c16:uniqueId val="{00000000-C863-4745-BDE6-91E996A3CBD9}"/>
            </c:ext>
          </c:extLst>
        </c:ser>
        <c:dLbls>
          <c:showLegendKey val="0"/>
          <c:showVal val="0"/>
          <c:showCatName val="0"/>
          <c:showSerName val="0"/>
          <c:showPercent val="1"/>
          <c:showBubbleSize val="0"/>
          <c:showLeaderLines val="1"/>
        </c:dLbls>
        <c:firstSliceAng val="0"/>
        <c:holeSize val="50"/>
      </c:doughnutChart>
    </c:plotArea>
    <c:legend>
      <c:legendPos val="t"/>
      <c:overlay val="0"/>
      <c:txPr>
        <a:bodyPr/>
        <a:lstStyle/>
        <a:p>
          <a:pPr>
            <a:defRPr b="1"/>
          </a:pPr>
          <a:endParaRPr lang="en-US"/>
        </a:p>
      </c:txPr>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file1.xlsx]pivot table!PivotTable4</c:name>
    <c:fmtId val="0"/>
  </c:pivotSource>
  <c:chart>
    <c:autoTitleDeleted val="1"/>
    <c:pivotFmts>
      <c:pivotFmt>
        <c:idx val="0"/>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s>
    <c:plotArea>
      <c:layout/>
      <c:barChart>
        <c:barDir val="bar"/>
        <c:grouping val="clustered"/>
        <c:varyColors val="0"/>
        <c:ser>
          <c:idx val="0"/>
          <c:order val="0"/>
          <c:tx>
            <c:strRef>
              <c:f>'pivot table'!$E$3</c:f>
              <c:strCache>
                <c:ptCount val="1"/>
                <c:pt idx="0">
                  <c:v>Total</c:v>
                </c:pt>
              </c:strCache>
            </c:strRef>
          </c:tx>
          <c:invertIfNegative val="0"/>
          <c:dLbls>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table'!$D$4:$D$11</c:f>
              <c:strCache>
                <c:ptCount val="7"/>
                <c:pt idx="0">
                  <c:v>Action Figure</c:v>
                </c:pt>
                <c:pt idx="1">
                  <c:v>Blender</c:v>
                </c:pt>
                <c:pt idx="2">
                  <c:v>Moisturizer</c:v>
                </c:pt>
                <c:pt idx="3">
                  <c:v>Novel</c:v>
                </c:pt>
                <c:pt idx="4">
                  <c:v>Smartphone</c:v>
                </c:pt>
                <c:pt idx="5">
                  <c:v>Sneakers</c:v>
                </c:pt>
                <c:pt idx="6">
                  <c:v>Tent</c:v>
                </c:pt>
              </c:strCache>
            </c:strRef>
          </c:cat>
          <c:val>
            <c:numRef>
              <c:f>'pivot table'!$E$4:$E$11</c:f>
              <c:numCache>
                <c:formatCode>##\.##,"L"</c:formatCode>
                <c:ptCount val="7"/>
                <c:pt idx="0">
                  <c:v>70800</c:v>
                </c:pt>
                <c:pt idx="1">
                  <c:v>766500</c:v>
                </c:pt>
                <c:pt idx="2">
                  <c:v>94800</c:v>
                </c:pt>
                <c:pt idx="3">
                  <c:v>228000</c:v>
                </c:pt>
                <c:pt idx="4">
                  <c:v>1080000</c:v>
                </c:pt>
                <c:pt idx="5">
                  <c:v>708000</c:v>
                </c:pt>
                <c:pt idx="6">
                  <c:v>930000</c:v>
                </c:pt>
              </c:numCache>
            </c:numRef>
          </c:val>
          <c:extLst>
            <c:ext xmlns:c16="http://schemas.microsoft.com/office/drawing/2014/chart" uri="{C3380CC4-5D6E-409C-BE32-E72D297353CC}">
              <c16:uniqueId val="{00000000-3B61-4EF1-A8E7-49FBC2DBC3F9}"/>
            </c:ext>
          </c:extLst>
        </c:ser>
        <c:dLbls>
          <c:showLegendKey val="0"/>
          <c:showVal val="1"/>
          <c:showCatName val="0"/>
          <c:showSerName val="0"/>
          <c:showPercent val="0"/>
          <c:showBubbleSize val="0"/>
        </c:dLbls>
        <c:gapWidth val="75"/>
        <c:axId val="132104960"/>
        <c:axId val="132106496"/>
      </c:barChart>
      <c:catAx>
        <c:axId val="132104960"/>
        <c:scaling>
          <c:orientation val="minMax"/>
        </c:scaling>
        <c:delete val="0"/>
        <c:axPos val="l"/>
        <c:numFmt formatCode="General" sourceLinked="0"/>
        <c:majorTickMark val="none"/>
        <c:minorTickMark val="none"/>
        <c:tickLblPos val="nextTo"/>
        <c:txPr>
          <a:bodyPr/>
          <a:lstStyle/>
          <a:p>
            <a:pPr>
              <a:defRPr b="1"/>
            </a:pPr>
            <a:endParaRPr lang="en-US"/>
          </a:p>
        </c:txPr>
        <c:crossAx val="132106496"/>
        <c:crosses val="autoZero"/>
        <c:auto val="1"/>
        <c:lblAlgn val="ctr"/>
        <c:lblOffset val="100"/>
        <c:noMultiLvlLbl val="0"/>
      </c:catAx>
      <c:valAx>
        <c:axId val="132106496"/>
        <c:scaling>
          <c:orientation val="minMax"/>
        </c:scaling>
        <c:delete val="0"/>
        <c:axPos val="b"/>
        <c:numFmt formatCode="##\.##,&quot;L&quot;" sourceLinked="1"/>
        <c:majorTickMark val="none"/>
        <c:minorTickMark val="none"/>
        <c:tickLblPos val="nextTo"/>
        <c:txPr>
          <a:bodyPr/>
          <a:lstStyle/>
          <a:p>
            <a:pPr>
              <a:defRPr b="1"/>
            </a:pPr>
            <a:endParaRPr lang="en-US"/>
          </a:p>
        </c:txPr>
        <c:crossAx val="132104960"/>
        <c:crosses val="autoZero"/>
        <c:crossBetween val="between"/>
      </c:valAx>
      <c:spPr>
        <a:noFill/>
        <a:ln w="25400">
          <a:noFill/>
        </a:ln>
      </c:spPr>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file1.xlsx]pivot table!PivotTable5</c:name>
    <c:fmtId val="0"/>
  </c:pivotSource>
  <c:chart>
    <c:autoTitleDeleted val="1"/>
    <c:pivotFmts>
      <c:pivotFmt>
        <c:idx val="0"/>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85651793525808"/>
          <c:y val="7.407407407407407E-2"/>
          <c:w val="0.82736570428696399"/>
          <c:h val="0.68413750364537762"/>
        </c:manualLayout>
      </c:layout>
      <c:barChart>
        <c:barDir val="col"/>
        <c:grouping val="clustered"/>
        <c:varyColors val="0"/>
        <c:ser>
          <c:idx val="0"/>
          <c:order val="0"/>
          <c:tx>
            <c:strRef>
              <c:f>'pivot table'!$I$3</c:f>
              <c:strCache>
                <c:ptCount val="1"/>
                <c:pt idx="0">
                  <c:v>Total</c:v>
                </c:pt>
              </c:strCache>
            </c:strRef>
          </c:tx>
          <c:invertIfNegative val="0"/>
          <c:dLbls>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table'!$H$4:$H$11</c:f>
              <c:strCache>
                <c:ptCount val="7"/>
                <c:pt idx="0">
                  <c:v>Andrew</c:v>
                </c:pt>
                <c:pt idx="1">
                  <c:v>Anna</c:v>
                </c:pt>
                <c:pt idx="2">
                  <c:v>Cameron</c:v>
                </c:pt>
                <c:pt idx="3">
                  <c:v>Carolyn</c:v>
                </c:pt>
                <c:pt idx="4">
                  <c:v>Connor</c:v>
                </c:pt>
                <c:pt idx="5">
                  <c:v>Megan</c:v>
                </c:pt>
                <c:pt idx="6">
                  <c:v>Virginia</c:v>
                </c:pt>
              </c:strCache>
            </c:strRef>
          </c:cat>
          <c:val>
            <c:numRef>
              <c:f>'pivot table'!$I$4:$I$11</c:f>
              <c:numCache>
                <c:formatCode>##\.##,"L"</c:formatCode>
                <c:ptCount val="7"/>
                <c:pt idx="0">
                  <c:v>504000</c:v>
                </c:pt>
                <c:pt idx="1">
                  <c:v>60600</c:v>
                </c:pt>
                <c:pt idx="2">
                  <c:v>386000</c:v>
                </c:pt>
                <c:pt idx="3">
                  <c:v>1188000</c:v>
                </c:pt>
                <c:pt idx="4">
                  <c:v>460200</c:v>
                </c:pt>
                <c:pt idx="5">
                  <c:v>778800</c:v>
                </c:pt>
                <c:pt idx="6">
                  <c:v>500500</c:v>
                </c:pt>
              </c:numCache>
            </c:numRef>
          </c:val>
          <c:extLst>
            <c:ext xmlns:c16="http://schemas.microsoft.com/office/drawing/2014/chart" uri="{C3380CC4-5D6E-409C-BE32-E72D297353CC}">
              <c16:uniqueId val="{00000000-512B-476E-ABAB-CC39EEAEC287}"/>
            </c:ext>
          </c:extLst>
        </c:ser>
        <c:dLbls>
          <c:showLegendKey val="0"/>
          <c:showVal val="1"/>
          <c:showCatName val="0"/>
          <c:showSerName val="0"/>
          <c:showPercent val="0"/>
          <c:showBubbleSize val="0"/>
        </c:dLbls>
        <c:gapWidth val="75"/>
        <c:axId val="132458368"/>
        <c:axId val="132459904"/>
      </c:barChart>
      <c:catAx>
        <c:axId val="132458368"/>
        <c:scaling>
          <c:orientation val="minMax"/>
        </c:scaling>
        <c:delete val="0"/>
        <c:axPos val="b"/>
        <c:numFmt formatCode="General" sourceLinked="0"/>
        <c:majorTickMark val="none"/>
        <c:minorTickMark val="none"/>
        <c:tickLblPos val="nextTo"/>
        <c:txPr>
          <a:bodyPr/>
          <a:lstStyle/>
          <a:p>
            <a:pPr>
              <a:defRPr b="1"/>
            </a:pPr>
            <a:endParaRPr lang="en-US"/>
          </a:p>
        </c:txPr>
        <c:crossAx val="132459904"/>
        <c:crosses val="autoZero"/>
        <c:auto val="1"/>
        <c:lblAlgn val="ctr"/>
        <c:lblOffset val="100"/>
        <c:noMultiLvlLbl val="0"/>
      </c:catAx>
      <c:valAx>
        <c:axId val="132459904"/>
        <c:scaling>
          <c:orientation val="minMax"/>
        </c:scaling>
        <c:delete val="0"/>
        <c:axPos val="l"/>
        <c:numFmt formatCode="##\.##,&quot;L&quot;" sourceLinked="1"/>
        <c:majorTickMark val="none"/>
        <c:minorTickMark val="none"/>
        <c:tickLblPos val="nextTo"/>
        <c:txPr>
          <a:bodyPr/>
          <a:lstStyle/>
          <a:p>
            <a:pPr>
              <a:defRPr b="1"/>
            </a:pPr>
            <a:endParaRPr lang="en-US"/>
          </a:p>
        </c:txPr>
        <c:crossAx val="132458368"/>
        <c:crosses val="autoZero"/>
        <c:crossBetween val="between"/>
      </c:valAx>
      <c:spPr>
        <a:noFill/>
        <a:ln w="25400">
          <a:noFill/>
        </a:ln>
      </c:spPr>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file1.xlsx]pivot table!PivotTable6</c:name>
    <c:fmtId val="0"/>
  </c:pivotSource>
  <c:chart>
    <c:autoTitleDeleted val="1"/>
    <c:pivotFmts>
      <c:pivotFmt>
        <c:idx val="0"/>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table'!$M$3</c:f>
              <c:strCache>
                <c:ptCount val="1"/>
                <c:pt idx="0">
                  <c:v>Total</c:v>
                </c:pt>
              </c:strCache>
            </c:strRef>
          </c:tx>
          <c:marker>
            <c:symbol val="none"/>
          </c:marker>
          <c:cat>
            <c:strRef>
              <c:f>'pivot table'!$L$4:$L$11</c:f>
              <c:strCache>
                <c:ptCount val="7"/>
                <c:pt idx="0">
                  <c:v>Action Figure</c:v>
                </c:pt>
                <c:pt idx="1">
                  <c:v>Blender</c:v>
                </c:pt>
                <c:pt idx="2">
                  <c:v>Moisturizer</c:v>
                </c:pt>
                <c:pt idx="3">
                  <c:v>Novel</c:v>
                </c:pt>
                <c:pt idx="4">
                  <c:v>Smartphone</c:v>
                </c:pt>
                <c:pt idx="5">
                  <c:v>Sneakers</c:v>
                </c:pt>
                <c:pt idx="6">
                  <c:v>Tent</c:v>
                </c:pt>
              </c:strCache>
            </c:strRef>
          </c:cat>
          <c:val>
            <c:numRef>
              <c:f>'pivot table'!$M$4:$M$11</c:f>
              <c:numCache>
                <c:formatCode>General</c:formatCode>
                <c:ptCount val="7"/>
                <c:pt idx="0">
                  <c:v>456</c:v>
                </c:pt>
                <c:pt idx="1">
                  <c:v>635</c:v>
                </c:pt>
                <c:pt idx="2">
                  <c:v>1178</c:v>
                </c:pt>
                <c:pt idx="3">
                  <c:v>898</c:v>
                </c:pt>
                <c:pt idx="4">
                  <c:v>235</c:v>
                </c:pt>
                <c:pt idx="5">
                  <c:v>799</c:v>
                </c:pt>
                <c:pt idx="6">
                  <c:v>504</c:v>
                </c:pt>
              </c:numCache>
            </c:numRef>
          </c:val>
          <c:smooth val="0"/>
          <c:extLst>
            <c:ext xmlns:c16="http://schemas.microsoft.com/office/drawing/2014/chart" uri="{C3380CC4-5D6E-409C-BE32-E72D297353CC}">
              <c16:uniqueId val="{00000000-A8C7-4712-9BAA-B338062006CB}"/>
            </c:ext>
          </c:extLst>
        </c:ser>
        <c:dLbls>
          <c:showLegendKey val="0"/>
          <c:showVal val="0"/>
          <c:showCatName val="0"/>
          <c:showSerName val="0"/>
          <c:showPercent val="0"/>
          <c:showBubbleSize val="0"/>
        </c:dLbls>
        <c:smooth val="0"/>
        <c:axId val="132483712"/>
        <c:axId val="132501888"/>
      </c:lineChart>
      <c:catAx>
        <c:axId val="132483712"/>
        <c:scaling>
          <c:orientation val="minMax"/>
        </c:scaling>
        <c:delete val="0"/>
        <c:axPos val="b"/>
        <c:numFmt formatCode="General" sourceLinked="0"/>
        <c:majorTickMark val="out"/>
        <c:minorTickMark val="none"/>
        <c:tickLblPos val="nextTo"/>
        <c:txPr>
          <a:bodyPr/>
          <a:lstStyle/>
          <a:p>
            <a:pPr>
              <a:defRPr b="1"/>
            </a:pPr>
            <a:endParaRPr lang="en-US"/>
          </a:p>
        </c:txPr>
        <c:crossAx val="132501888"/>
        <c:crosses val="autoZero"/>
        <c:auto val="1"/>
        <c:lblAlgn val="ctr"/>
        <c:lblOffset val="100"/>
        <c:noMultiLvlLbl val="0"/>
      </c:catAx>
      <c:valAx>
        <c:axId val="132501888"/>
        <c:scaling>
          <c:orientation val="minMax"/>
        </c:scaling>
        <c:delete val="0"/>
        <c:axPos val="l"/>
        <c:numFmt formatCode="General" sourceLinked="1"/>
        <c:majorTickMark val="out"/>
        <c:minorTickMark val="none"/>
        <c:tickLblPos val="nextTo"/>
        <c:txPr>
          <a:bodyPr/>
          <a:lstStyle/>
          <a:p>
            <a:pPr>
              <a:defRPr b="1"/>
            </a:pPr>
            <a:endParaRPr lang="en-US"/>
          </a:p>
        </c:txPr>
        <c:crossAx val="132483712"/>
        <c:crosses val="autoZero"/>
        <c:crossBetween val="between"/>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file1.xlsx]pivot table!PivotTable6</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52675259168022E-2"/>
          <c:y val="4.544312280113922E-4"/>
          <c:w val="0.85408901401291315"/>
          <c:h val="0.68662289886636507"/>
        </c:manualLayout>
      </c:layout>
      <c:lineChart>
        <c:grouping val="standard"/>
        <c:varyColors val="0"/>
        <c:ser>
          <c:idx val="0"/>
          <c:order val="0"/>
          <c:tx>
            <c:strRef>
              <c:f>'pivot table'!$M$3</c:f>
              <c:strCache>
                <c:ptCount val="1"/>
                <c:pt idx="0">
                  <c:v>Total</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table'!$L$4:$L$11</c:f>
              <c:strCache>
                <c:ptCount val="7"/>
                <c:pt idx="0">
                  <c:v>Action Figure</c:v>
                </c:pt>
                <c:pt idx="1">
                  <c:v>Blender</c:v>
                </c:pt>
                <c:pt idx="2">
                  <c:v>Moisturizer</c:v>
                </c:pt>
                <c:pt idx="3">
                  <c:v>Novel</c:v>
                </c:pt>
                <c:pt idx="4">
                  <c:v>Smartphone</c:v>
                </c:pt>
                <c:pt idx="5">
                  <c:v>Sneakers</c:v>
                </c:pt>
                <c:pt idx="6">
                  <c:v>Tent</c:v>
                </c:pt>
              </c:strCache>
            </c:strRef>
          </c:cat>
          <c:val>
            <c:numRef>
              <c:f>'pivot table'!$M$4:$M$11</c:f>
              <c:numCache>
                <c:formatCode>General</c:formatCode>
                <c:ptCount val="7"/>
                <c:pt idx="0">
                  <c:v>456</c:v>
                </c:pt>
                <c:pt idx="1">
                  <c:v>635</c:v>
                </c:pt>
                <c:pt idx="2">
                  <c:v>1178</c:v>
                </c:pt>
                <c:pt idx="3">
                  <c:v>898</c:v>
                </c:pt>
                <c:pt idx="4">
                  <c:v>235</c:v>
                </c:pt>
                <c:pt idx="5">
                  <c:v>799</c:v>
                </c:pt>
                <c:pt idx="6">
                  <c:v>504</c:v>
                </c:pt>
              </c:numCache>
            </c:numRef>
          </c:val>
          <c:smooth val="0"/>
          <c:extLst>
            <c:ext xmlns:c16="http://schemas.microsoft.com/office/drawing/2014/chart" uri="{C3380CC4-5D6E-409C-BE32-E72D297353CC}">
              <c16:uniqueId val="{00000000-6A6C-48F9-B68D-E19D1D937269}"/>
            </c:ext>
          </c:extLst>
        </c:ser>
        <c:dLbls>
          <c:dLblPos val="ctr"/>
          <c:showLegendKey val="0"/>
          <c:showVal val="1"/>
          <c:showCatName val="0"/>
          <c:showSerName val="0"/>
          <c:showPercent val="0"/>
          <c:showBubbleSize val="0"/>
        </c:dLbls>
        <c:marker val="1"/>
        <c:smooth val="0"/>
        <c:axId val="132483712"/>
        <c:axId val="132501888"/>
      </c:lineChart>
      <c:catAx>
        <c:axId val="132483712"/>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32501888"/>
        <c:crosses val="autoZero"/>
        <c:auto val="1"/>
        <c:lblAlgn val="ctr"/>
        <c:lblOffset val="100"/>
        <c:noMultiLvlLbl val="0"/>
      </c:catAx>
      <c:valAx>
        <c:axId val="132501888"/>
        <c:scaling>
          <c:orientation val="minMax"/>
        </c:scaling>
        <c:delete val="1"/>
        <c:axPos val="l"/>
        <c:numFmt formatCode="General" sourceLinked="1"/>
        <c:majorTickMark val="none"/>
        <c:minorTickMark val="none"/>
        <c:tickLblPos val="nextTo"/>
        <c:crossAx val="132483712"/>
        <c:crosses val="autoZero"/>
        <c:crossBetween val="between"/>
      </c:valAx>
      <c:spPr>
        <a:noFill/>
        <a:ln>
          <a:noFill/>
        </a:ln>
        <a:effectLst/>
      </c:spPr>
    </c:plotArea>
    <c:plotVisOnly val="1"/>
    <c:dispBlanksAs val="gap"/>
    <c:showDLblsOverMax val="0"/>
  </c:chart>
  <c:spPr>
    <a:solidFill>
      <a:schemeClr val="lt1"/>
    </a:solidFill>
    <a:ln w="9525" cap="flat" cmpd="sng" algn="ctr">
      <a:no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pivotSource>
    <c:name>[Dashboard Practice file1.xlsx]pivot table!PivotTable1</c:name>
    <c:fmtId val="3"/>
  </c:pivotSource>
  <c:chart>
    <c:autoTitleDeleted val="1"/>
    <c:pivotFmts>
      <c:pivotFmt>
        <c:idx val="0"/>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table'!$B$3</c:f>
              <c:strCache>
                <c:ptCount val="1"/>
                <c:pt idx="0">
                  <c:v>Total</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table'!$A$4:$A$5</c:f>
              <c:strCache>
                <c:ptCount val="1"/>
                <c:pt idx="0">
                  <c:v>West</c:v>
                </c:pt>
              </c:strCache>
            </c:strRef>
          </c:cat>
          <c:val>
            <c:numRef>
              <c:f>'pivot table'!$B$4:$B$5</c:f>
              <c:numCache>
                <c:formatCode>##\.##,"L"</c:formatCode>
                <c:ptCount val="1"/>
                <c:pt idx="0">
                  <c:v>3878100</c:v>
                </c:pt>
              </c:numCache>
            </c:numRef>
          </c:val>
          <c:extLst>
            <c:ext xmlns:c16="http://schemas.microsoft.com/office/drawing/2014/chart" uri="{C3380CC4-5D6E-409C-BE32-E72D297353CC}">
              <c16:uniqueId val="{00000000-DE1A-4170-93EF-883890CA492B}"/>
            </c:ext>
          </c:extLst>
        </c:ser>
        <c:dLbls>
          <c:showLegendKey val="0"/>
          <c:showVal val="0"/>
          <c:showCatName val="0"/>
          <c:showSerName val="0"/>
          <c:showPercent val="1"/>
          <c:showBubbleSize val="0"/>
          <c:showLeaderLines val="1"/>
        </c:dLbls>
        <c:firstSliceAng val="0"/>
        <c:holeSize val="50"/>
      </c:doughnutChart>
      <c:spPr>
        <a:ln>
          <a:noFill/>
        </a:ln>
      </c:spPr>
    </c:plotArea>
    <c:legend>
      <c:legendPos val="t"/>
      <c:overlay val="0"/>
      <c:txPr>
        <a:bodyPr/>
        <a:lstStyle/>
        <a:p>
          <a:pPr>
            <a:defRPr b="1"/>
          </a:pPr>
          <a:endParaRPr lang="en-US"/>
        </a:p>
      </c:txPr>
    </c:legend>
    <c:plotVisOnly val="1"/>
    <c:dispBlanksAs val="gap"/>
    <c:showDLblsOverMax val="0"/>
  </c:chart>
  <c:spPr>
    <a:ln>
      <a:noFill/>
    </a:ln>
  </c:sp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file1.xlsx]pivot table!PivotTable4</c:name>
    <c:fmtId val="2"/>
  </c:pivotSource>
  <c:chart>
    <c:autoTitleDeleted val="1"/>
    <c:pivotFmts>
      <c:pivotFmt>
        <c:idx val="0"/>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table'!$E$3</c:f>
              <c:strCache>
                <c:ptCount val="1"/>
                <c:pt idx="0">
                  <c:v>Total</c:v>
                </c:pt>
              </c:strCache>
            </c:strRef>
          </c:tx>
          <c:invertIfNegative val="0"/>
          <c:dLbls>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table'!$D$4:$D$11</c:f>
              <c:strCache>
                <c:ptCount val="7"/>
                <c:pt idx="0">
                  <c:v>Action Figure</c:v>
                </c:pt>
                <c:pt idx="1">
                  <c:v>Blender</c:v>
                </c:pt>
                <c:pt idx="2">
                  <c:v>Moisturizer</c:v>
                </c:pt>
                <c:pt idx="3">
                  <c:v>Novel</c:v>
                </c:pt>
                <c:pt idx="4">
                  <c:v>Smartphone</c:v>
                </c:pt>
                <c:pt idx="5">
                  <c:v>Sneakers</c:v>
                </c:pt>
                <c:pt idx="6">
                  <c:v>Tent</c:v>
                </c:pt>
              </c:strCache>
            </c:strRef>
          </c:cat>
          <c:val>
            <c:numRef>
              <c:f>'pivot table'!$E$4:$E$11</c:f>
              <c:numCache>
                <c:formatCode>##\.##,"L"</c:formatCode>
                <c:ptCount val="7"/>
                <c:pt idx="0">
                  <c:v>70800</c:v>
                </c:pt>
                <c:pt idx="1">
                  <c:v>766500</c:v>
                </c:pt>
                <c:pt idx="2">
                  <c:v>94800</c:v>
                </c:pt>
                <c:pt idx="3">
                  <c:v>228000</c:v>
                </c:pt>
                <c:pt idx="4">
                  <c:v>1080000</c:v>
                </c:pt>
                <c:pt idx="5">
                  <c:v>708000</c:v>
                </c:pt>
                <c:pt idx="6">
                  <c:v>930000</c:v>
                </c:pt>
              </c:numCache>
            </c:numRef>
          </c:val>
          <c:extLst>
            <c:ext xmlns:c16="http://schemas.microsoft.com/office/drawing/2014/chart" uri="{C3380CC4-5D6E-409C-BE32-E72D297353CC}">
              <c16:uniqueId val="{00000000-C365-4FFC-B355-17B9C1BF83EF}"/>
            </c:ext>
          </c:extLst>
        </c:ser>
        <c:dLbls>
          <c:showLegendKey val="0"/>
          <c:showVal val="1"/>
          <c:showCatName val="0"/>
          <c:showSerName val="0"/>
          <c:showPercent val="0"/>
          <c:showBubbleSize val="0"/>
        </c:dLbls>
        <c:gapWidth val="75"/>
        <c:axId val="132104960"/>
        <c:axId val="132106496"/>
      </c:barChart>
      <c:catAx>
        <c:axId val="132104960"/>
        <c:scaling>
          <c:orientation val="minMax"/>
        </c:scaling>
        <c:delete val="0"/>
        <c:axPos val="l"/>
        <c:numFmt formatCode="General" sourceLinked="0"/>
        <c:majorTickMark val="none"/>
        <c:minorTickMark val="none"/>
        <c:tickLblPos val="nextTo"/>
        <c:txPr>
          <a:bodyPr/>
          <a:lstStyle/>
          <a:p>
            <a:pPr>
              <a:defRPr b="1"/>
            </a:pPr>
            <a:endParaRPr lang="en-US"/>
          </a:p>
        </c:txPr>
        <c:crossAx val="132106496"/>
        <c:crosses val="autoZero"/>
        <c:auto val="1"/>
        <c:lblAlgn val="ctr"/>
        <c:lblOffset val="100"/>
        <c:noMultiLvlLbl val="0"/>
      </c:catAx>
      <c:valAx>
        <c:axId val="132106496"/>
        <c:scaling>
          <c:orientation val="minMax"/>
        </c:scaling>
        <c:delete val="0"/>
        <c:axPos val="b"/>
        <c:numFmt formatCode="##\.##,&quot;L&quot;" sourceLinked="1"/>
        <c:majorTickMark val="none"/>
        <c:minorTickMark val="none"/>
        <c:tickLblPos val="nextTo"/>
        <c:txPr>
          <a:bodyPr/>
          <a:lstStyle/>
          <a:p>
            <a:pPr>
              <a:defRPr b="1"/>
            </a:pPr>
            <a:endParaRPr lang="en-US"/>
          </a:p>
        </c:txPr>
        <c:crossAx val="132104960"/>
        <c:crosses val="autoZero"/>
        <c:crossBetween val="between"/>
      </c:valAx>
      <c:spPr>
        <a:noFill/>
        <a:ln w="25400">
          <a:noFill/>
        </a:ln>
      </c:spPr>
    </c:plotArea>
    <c:plotVisOnly val="1"/>
    <c:dispBlanksAs val="gap"/>
    <c:showDLblsOverMax val="0"/>
  </c:chart>
  <c:spPr>
    <a:ln>
      <a:noFill/>
    </a:ln>
  </c:spPr>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Practice file1.xlsx]pivot table!PivotTable5</c:name>
    <c:fmtId val="2"/>
  </c:pivotSource>
  <c:chart>
    <c:autoTitleDeleted val="1"/>
    <c:pivotFmts>
      <c:pivotFmt>
        <c:idx val="0"/>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dLbl>
          <c:idx val="0"/>
          <c:spPr/>
          <c:txPr>
            <a:bodyPr/>
            <a:lstStyle/>
            <a:p>
              <a:pPr>
                <a:defRPr b="1"/>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85651793525808"/>
          <c:y val="7.407407407407407E-2"/>
          <c:w val="0.82736570428696399"/>
          <c:h val="0.68413750364537762"/>
        </c:manualLayout>
      </c:layout>
      <c:barChart>
        <c:barDir val="col"/>
        <c:grouping val="clustered"/>
        <c:varyColors val="0"/>
        <c:ser>
          <c:idx val="0"/>
          <c:order val="0"/>
          <c:tx>
            <c:strRef>
              <c:f>'pivot table'!$I$3</c:f>
              <c:strCache>
                <c:ptCount val="1"/>
                <c:pt idx="0">
                  <c:v>Total</c:v>
                </c:pt>
              </c:strCache>
            </c:strRef>
          </c:tx>
          <c:invertIfNegative val="0"/>
          <c:dLbls>
            <c:spPr/>
            <c:txPr>
              <a:bodyPr/>
              <a:lstStyle/>
              <a:p>
                <a:pPr>
                  <a:defRPr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table'!$H$4:$H$11</c:f>
              <c:strCache>
                <c:ptCount val="7"/>
                <c:pt idx="0">
                  <c:v>Andrew</c:v>
                </c:pt>
                <c:pt idx="1">
                  <c:v>Anna</c:v>
                </c:pt>
                <c:pt idx="2">
                  <c:v>Cameron</c:v>
                </c:pt>
                <c:pt idx="3">
                  <c:v>Carolyn</c:v>
                </c:pt>
                <c:pt idx="4">
                  <c:v>Connor</c:v>
                </c:pt>
                <c:pt idx="5">
                  <c:v>Megan</c:v>
                </c:pt>
                <c:pt idx="6">
                  <c:v>Virginia</c:v>
                </c:pt>
              </c:strCache>
            </c:strRef>
          </c:cat>
          <c:val>
            <c:numRef>
              <c:f>'pivot table'!$I$4:$I$11</c:f>
              <c:numCache>
                <c:formatCode>##\.##,"L"</c:formatCode>
                <c:ptCount val="7"/>
                <c:pt idx="0">
                  <c:v>504000</c:v>
                </c:pt>
                <c:pt idx="1">
                  <c:v>60600</c:v>
                </c:pt>
                <c:pt idx="2">
                  <c:v>386000</c:v>
                </c:pt>
                <c:pt idx="3">
                  <c:v>1188000</c:v>
                </c:pt>
                <c:pt idx="4">
                  <c:v>460200</c:v>
                </c:pt>
                <c:pt idx="5">
                  <c:v>778800</c:v>
                </c:pt>
                <c:pt idx="6">
                  <c:v>500500</c:v>
                </c:pt>
              </c:numCache>
            </c:numRef>
          </c:val>
          <c:extLst>
            <c:ext xmlns:c16="http://schemas.microsoft.com/office/drawing/2014/chart" uri="{C3380CC4-5D6E-409C-BE32-E72D297353CC}">
              <c16:uniqueId val="{00000000-9AAA-4F23-8647-59BA93C9EE39}"/>
            </c:ext>
          </c:extLst>
        </c:ser>
        <c:dLbls>
          <c:showLegendKey val="0"/>
          <c:showVal val="1"/>
          <c:showCatName val="0"/>
          <c:showSerName val="0"/>
          <c:showPercent val="0"/>
          <c:showBubbleSize val="0"/>
        </c:dLbls>
        <c:gapWidth val="75"/>
        <c:axId val="132458368"/>
        <c:axId val="132459904"/>
      </c:barChart>
      <c:catAx>
        <c:axId val="132458368"/>
        <c:scaling>
          <c:orientation val="minMax"/>
        </c:scaling>
        <c:delete val="0"/>
        <c:axPos val="b"/>
        <c:numFmt formatCode="General" sourceLinked="0"/>
        <c:majorTickMark val="none"/>
        <c:minorTickMark val="none"/>
        <c:tickLblPos val="nextTo"/>
        <c:txPr>
          <a:bodyPr/>
          <a:lstStyle/>
          <a:p>
            <a:pPr>
              <a:defRPr b="1"/>
            </a:pPr>
            <a:endParaRPr lang="en-US"/>
          </a:p>
        </c:txPr>
        <c:crossAx val="132459904"/>
        <c:crosses val="autoZero"/>
        <c:auto val="1"/>
        <c:lblAlgn val="ctr"/>
        <c:lblOffset val="100"/>
        <c:noMultiLvlLbl val="0"/>
      </c:catAx>
      <c:valAx>
        <c:axId val="132459904"/>
        <c:scaling>
          <c:orientation val="minMax"/>
        </c:scaling>
        <c:delete val="0"/>
        <c:axPos val="l"/>
        <c:numFmt formatCode="##\.##,&quot;L&quot;" sourceLinked="1"/>
        <c:majorTickMark val="none"/>
        <c:minorTickMark val="none"/>
        <c:tickLblPos val="nextTo"/>
        <c:txPr>
          <a:bodyPr/>
          <a:lstStyle/>
          <a:p>
            <a:pPr>
              <a:defRPr b="1"/>
            </a:pPr>
            <a:endParaRPr lang="en-US"/>
          </a:p>
        </c:txPr>
        <c:crossAx val="132458368"/>
        <c:crosses val="autoZero"/>
        <c:crossBetween val="between"/>
      </c:valAx>
      <c:spPr>
        <a:noFill/>
        <a:ln w="25400">
          <a:noFill/>
        </a:ln>
      </c:spPr>
    </c:plotArea>
    <c:plotVisOnly val="1"/>
    <c:dispBlanksAs val="gap"/>
    <c:showDLblsOverMax val="0"/>
  </c:chart>
  <c:spPr>
    <a:ln>
      <a:noFill/>
    </a:ln>
  </c:spPr>
  <c:printSettings>
    <c:headerFooter/>
    <c:pageMargins b="0.75000000000000011" l="0.70000000000000007" r="0.70000000000000007" t="0.75000000000000011" header="0.30000000000000004" footer="0.30000000000000004"/>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236220</xdr:colOff>
      <xdr:row>15</xdr:row>
      <xdr:rowOff>45720</xdr:rowOff>
    </xdr:from>
    <xdr:to>
      <xdr:col>3</xdr:col>
      <xdr:colOff>617220</xdr:colOff>
      <xdr:row>31</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784860</xdr:colOff>
      <xdr:row>15</xdr:row>
      <xdr:rowOff>68580</xdr:rowOff>
    </xdr:from>
    <xdr:to>
      <xdr:col>8</xdr:col>
      <xdr:colOff>441420</xdr:colOff>
      <xdr:row>30</xdr:row>
      <xdr:rowOff>68580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114300</xdr:colOff>
      <xdr:row>13</xdr:row>
      <xdr:rowOff>167640</xdr:rowOff>
    </xdr:from>
    <xdr:to>
      <xdr:col>14</xdr:col>
      <xdr:colOff>190500</xdr:colOff>
      <xdr:row>31</xdr:row>
      <xdr:rowOff>53340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617220</xdr:colOff>
      <xdr:row>32</xdr:row>
      <xdr:rowOff>137160</xdr:rowOff>
    </xdr:from>
    <xdr:to>
      <xdr:col>9</xdr:col>
      <xdr:colOff>198120</xdr:colOff>
      <xdr:row>48</xdr:row>
      <xdr:rowOff>76200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480060</xdr:colOff>
      <xdr:row>16</xdr:row>
      <xdr:rowOff>160020</xdr:rowOff>
    </xdr:from>
    <xdr:to>
      <xdr:col>17</xdr:col>
      <xdr:colOff>480060</xdr:colOff>
      <xdr:row>30</xdr:row>
      <xdr:rowOff>180975</xdr:rowOff>
    </xdr:to>
    <mc:AlternateContent xmlns:mc="http://schemas.openxmlformats.org/markup-compatibility/2006" xmlns:a14="http://schemas.microsoft.com/office/drawing/2010/main">
      <mc:Choice Requires="a14">
        <xdr:graphicFrame macro="">
          <xdr:nvGraphicFramePr>
            <xdr:cNvPr id="6" name="Sales Person">
              <a:extLst>
                <a:ext uri="{FF2B5EF4-FFF2-40B4-BE49-F238E27FC236}">
                  <a16:creationId xmlns:a16="http://schemas.microsoft.com/office/drawing/2014/main" id="{75F04700-2CCD-7602-C846-C40DCEEBD6E5}"/>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12047220" y="30861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9</xdr:row>
      <xdr:rowOff>30481</xdr:rowOff>
    </xdr:from>
    <xdr:to>
      <xdr:col>2</xdr:col>
      <xdr:colOff>175260</xdr:colOff>
      <xdr:row>13</xdr:row>
      <xdr:rowOff>91441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D0901484-4A70-D9FF-B739-6959E501A57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4800" y="1676401"/>
              <a:ext cx="1828800" cy="792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320040</xdr:colOff>
      <xdr:row>1</xdr:row>
      <xdr:rowOff>160020</xdr:rowOff>
    </xdr:from>
    <xdr:to>
      <xdr:col>17</xdr:col>
      <xdr:colOff>320040</xdr:colOff>
      <xdr:row>15</xdr:row>
      <xdr:rowOff>180975</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6FEA5965-3EA0-77B5-4B1B-CD3153BF31B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1887200" y="3429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626029</xdr:colOff>
      <xdr:row>4</xdr:row>
      <xdr:rowOff>126960</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0" y="0"/>
          <a:ext cx="14124315" cy="823646"/>
        </a:xfrm>
        <a:prstGeom prst="roundRect">
          <a:avLst/>
        </a:prstGeom>
        <a:solidFill>
          <a:schemeClr val="accent1">
            <a:lumMod val="40000"/>
            <a:lumOff val="60000"/>
          </a:schemeClr>
        </a:solidFill>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ln>
              <a:noFill/>
            </a:ln>
            <a:noFill/>
          </a:endParaRPr>
        </a:p>
      </xdr:txBody>
    </xdr:sp>
    <xdr:clientData/>
  </xdr:twoCellAnchor>
  <xdr:twoCellAnchor>
    <xdr:from>
      <xdr:col>7</xdr:col>
      <xdr:colOff>587744</xdr:colOff>
      <xdr:row>5</xdr:row>
      <xdr:rowOff>32227</xdr:rowOff>
    </xdr:from>
    <xdr:to>
      <xdr:col>11</xdr:col>
      <xdr:colOff>425504</xdr:colOff>
      <xdr:row>10</xdr:row>
      <xdr:rowOff>32407</xdr:rowOff>
    </xdr:to>
    <xdr:grpSp>
      <xdr:nvGrpSpPr>
        <xdr:cNvPr id="48" name="Group 47">
          <a:extLst>
            <a:ext uri="{FF2B5EF4-FFF2-40B4-BE49-F238E27FC236}">
              <a16:creationId xmlns:a16="http://schemas.microsoft.com/office/drawing/2014/main" id="{00000000-0008-0000-0200-000030000000}"/>
            </a:ext>
          </a:extLst>
        </xdr:cNvPr>
        <xdr:cNvGrpSpPr/>
      </xdr:nvGrpSpPr>
      <xdr:grpSpPr>
        <a:xfrm>
          <a:off x="4844168" y="955863"/>
          <a:ext cx="2270003" cy="923817"/>
          <a:chOff x="6717751" y="1037032"/>
          <a:chExt cx="2528787" cy="892613"/>
        </a:xfrm>
      </xdr:grpSpPr>
      <xdr:grpSp>
        <xdr:nvGrpSpPr>
          <xdr:cNvPr id="22" name="Group 21">
            <a:extLst>
              <a:ext uri="{FF2B5EF4-FFF2-40B4-BE49-F238E27FC236}">
                <a16:creationId xmlns:a16="http://schemas.microsoft.com/office/drawing/2014/main" id="{00000000-0008-0000-0200-000016000000}"/>
              </a:ext>
            </a:extLst>
          </xdr:cNvPr>
          <xdr:cNvGrpSpPr/>
        </xdr:nvGrpSpPr>
        <xdr:grpSpPr>
          <a:xfrm>
            <a:off x="6717751" y="1037032"/>
            <a:ext cx="2528787" cy="892613"/>
            <a:chOff x="0" y="944700"/>
            <a:chExt cx="2520000" cy="876480"/>
          </a:xfrm>
        </xdr:grpSpPr>
        <xdr:sp macro="" textlink="">
          <xdr:nvSpPr>
            <xdr:cNvPr id="23" name="Rounded Rectangle 22">
              <a:extLst>
                <a:ext uri="{FF2B5EF4-FFF2-40B4-BE49-F238E27FC236}">
                  <a16:creationId xmlns:a16="http://schemas.microsoft.com/office/drawing/2014/main" id="{00000000-0008-0000-0200-000017000000}"/>
                </a:ext>
              </a:extLst>
            </xdr:cNvPr>
            <xdr:cNvSpPr/>
          </xdr:nvSpPr>
          <xdr:spPr>
            <a:xfrm>
              <a:off x="0" y="960120"/>
              <a:ext cx="2520000" cy="828000"/>
            </a:xfrm>
            <a:prstGeom prst="roundRect">
              <a:avLst/>
            </a:prstGeom>
            <a:solidFill>
              <a:schemeClr val="accent1">
                <a:lumMod val="20000"/>
                <a:lumOff val="80000"/>
              </a:schemeClr>
            </a:solidFill>
            <a:effectLst>
              <a:innerShdw blurRad="63500" dist="50800" dir="54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rtlCol="0" anchor="ctr"/>
            <a:lstStyle/>
            <a:p>
              <a:pPr algn="ctr"/>
              <a:r>
                <a:rPr lang="en-US" sz="1100"/>
                <a:t>                 </a:t>
              </a:r>
              <a:endParaRPr lang="en-US" sz="1100" b="1" baseline="0"/>
            </a:p>
            <a:p>
              <a:pPr algn="ctr"/>
              <a:endParaRPr lang="en-US" sz="1100" b="1" baseline="0"/>
            </a:p>
            <a:p>
              <a:pPr algn="ctr"/>
              <a:endParaRPr lang="en-US" sz="1100" b="1"/>
            </a:p>
          </xdr:txBody>
        </xdr:sp>
        <xdr:sp macro="" textlink="">
          <xdr:nvSpPr>
            <xdr:cNvPr id="24" name="Rounded Rectangle 23">
              <a:extLst>
                <a:ext uri="{FF2B5EF4-FFF2-40B4-BE49-F238E27FC236}">
                  <a16:creationId xmlns:a16="http://schemas.microsoft.com/office/drawing/2014/main" id="{00000000-0008-0000-0200-000018000000}"/>
                </a:ext>
              </a:extLst>
            </xdr:cNvPr>
            <xdr:cNvSpPr/>
          </xdr:nvSpPr>
          <xdr:spPr>
            <a:xfrm rot="16200000">
              <a:off x="64590" y="880110"/>
              <a:ext cx="876480" cy="1005660"/>
            </a:xfrm>
            <a:prstGeom prst="roundRect">
              <a:avLst/>
            </a:prstGeom>
            <a:solidFill>
              <a:schemeClr val="tx2">
                <a:lumMod val="40000"/>
                <a:lumOff val="60000"/>
              </a:schemeClr>
            </a:solidFill>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en-US" sz="1100"/>
            </a:p>
          </xdr:txBody>
        </xdr:sp>
        <xdr:sp macro="" textlink="SalesData!L2">
          <xdr:nvSpPr>
            <xdr:cNvPr id="25" name="TextBox 24">
              <a:extLst>
                <a:ext uri="{FF2B5EF4-FFF2-40B4-BE49-F238E27FC236}">
                  <a16:creationId xmlns:a16="http://schemas.microsoft.com/office/drawing/2014/main" id="{00000000-0008-0000-0200-000019000000}"/>
                </a:ext>
              </a:extLst>
            </xdr:cNvPr>
            <xdr:cNvSpPr txBox="1"/>
          </xdr:nvSpPr>
          <xdr:spPr>
            <a:xfrm>
              <a:off x="1074420" y="1348740"/>
              <a:ext cx="1097280" cy="25908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fld id="{78F7957A-6EC0-47EE-B742-073A791B9B98}" type="TxLink">
                <a:rPr lang="en-US" sz="1100" b="1">
                  <a:solidFill>
                    <a:schemeClr val="accent1">
                      <a:lumMod val="75000"/>
                    </a:schemeClr>
                  </a:solidFill>
                </a:rPr>
                <a:pPr algn="ctr"/>
                <a:t>4705</a:t>
              </a:fld>
              <a:endParaRPr lang="en-US" sz="1100" b="1">
                <a:solidFill>
                  <a:schemeClr val="accent1">
                    <a:lumMod val="75000"/>
                  </a:schemeClr>
                </a:solidFill>
              </a:endParaRPr>
            </a:p>
          </xdr:txBody>
        </xdr:sp>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074420" y="1051560"/>
              <a:ext cx="12649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solidFill>
                    <a:schemeClr val="accent1">
                      <a:lumMod val="75000"/>
                    </a:schemeClr>
                  </a:solidFill>
                </a:rPr>
                <a:t>UNITS</a:t>
              </a:r>
              <a:r>
                <a:rPr lang="en-US" sz="1100" b="1" baseline="0">
                  <a:solidFill>
                    <a:schemeClr val="accent1">
                      <a:lumMod val="75000"/>
                    </a:schemeClr>
                  </a:solidFill>
                </a:rPr>
                <a:t> SOLD</a:t>
              </a:r>
              <a:endParaRPr lang="en-US" sz="1100" b="1">
                <a:solidFill>
                  <a:schemeClr val="accent1">
                    <a:lumMod val="75000"/>
                  </a:schemeClr>
                </a:solidFill>
              </a:endParaRPr>
            </a:p>
          </xdr:txBody>
        </xdr:sp>
      </xdr:grpSp>
      <xdr:pic>
        <xdr:nvPicPr>
          <xdr:cNvPr id="38" name="Picture 37" descr="ticke.png">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blip>
          <a:stretch>
            <a:fillRect/>
          </a:stretch>
        </xdr:blipFill>
        <xdr:spPr>
          <a:xfrm>
            <a:off x="6994268" y="1208079"/>
            <a:ext cx="531396" cy="538879"/>
          </a:xfrm>
          <a:prstGeom prst="rect">
            <a:avLst/>
          </a:prstGeom>
          <a:ln>
            <a:noFill/>
          </a:ln>
        </xdr:spPr>
      </xdr:pic>
    </xdr:grpSp>
    <xdr:clientData/>
  </xdr:twoCellAnchor>
  <xdr:twoCellAnchor>
    <xdr:from>
      <xdr:col>11</xdr:col>
      <xdr:colOff>599388</xdr:colOff>
      <xdr:row>5</xdr:row>
      <xdr:rowOff>20842</xdr:rowOff>
    </xdr:from>
    <xdr:to>
      <xdr:col>15</xdr:col>
      <xdr:colOff>439493</xdr:colOff>
      <xdr:row>10</xdr:row>
      <xdr:rowOff>21022</xdr:rowOff>
    </xdr:to>
    <xdr:grpSp>
      <xdr:nvGrpSpPr>
        <xdr:cNvPr id="49" name="Group 48">
          <a:extLst>
            <a:ext uri="{FF2B5EF4-FFF2-40B4-BE49-F238E27FC236}">
              <a16:creationId xmlns:a16="http://schemas.microsoft.com/office/drawing/2014/main" id="{00000000-0008-0000-0200-000031000000}"/>
            </a:ext>
          </a:extLst>
        </xdr:cNvPr>
        <xdr:cNvGrpSpPr/>
      </xdr:nvGrpSpPr>
      <xdr:grpSpPr>
        <a:xfrm>
          <a:off x="7288055" y="944478"/>
          <a:ext cx="2272347" cy="923817"/>
          <a:chOff x="10106591" y="1021792"/>
          <a:chExt cx="2526591" cy="892613"/>
        </a:xfrm>
      </xdr:grpSpPr>
      <xdr:grpSp>
        <xdr:nvGrpSpPr>
          <xdr:cNvPr id="27" name="Group 26">
            <a:extLst>
              <a:ext uri="{FF2B5EF4-FFF2-40B4-BE49-F238E27FC236}">
                <a16:creationId xmlns:a16="http://schemas.microsoft.com/office/drawing/2014/main" id="{00000000-0008-0000-0200-00001B000000}"/>
              </a:ext>
            </a:extLst>
          </xdr:cNvPr>
          <xdr:cNvGrpSpPr/>
        </xdr:nvGrpSpPr>
        <xdr:grpSpPr>
          <a:xfrm>
            <a:off x="10106591" y="1021792"/>
            <a:ext cx="2526591" cy="892613"/>
            <a:chOff x="0" y="944700"/>
            <a:chExt cx="2520000" cy="876480"/>
          </a:xfrm>
        </xdr:grpSpPr>
        <xdr:sp macro="" textlink="">
          <xdr:nvSpPr>
            <xdr:cNvPr id="28" name="Rounded Rectangle 27">
              <a:extLst>
                <a:ext uri="{FF2B5EF4-FFF2-40B4-BE49-F238E27FC236}">
                  <a16:creationId xmlns:a16="http://schemas.microsoft.com/office/drawing/2014/main" id="{00000000-0008-0000-0200-00001C000000}"/>
                </a:ext>
              </a:extLst>
            </xdr:cNvPr>
            <xdr:cNvSpPr/>
          </xdr:nvSpPr>
          <xdr:spPr>
            <a:xfrm>
              <a:off x="0" y="960120"/>
              <a:ext cx="2520000" cy="828000"/>
            </a:xfrm>
            <a:prstGeom prst="roundRect">
              <a:avLst/>
            </a:prstGeom>
            <a:solidFill>
              <a:schemeClr val="accent1">
                <a:lumMod val="20000"/>
                <a:lumOff val="80000"/>
              </a:schemeClr>
            </a:solidFill>
            <a:effectLst>
              <a:innerShdw blurRad="63500" dist="50800" dir="54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rtlCol="0" anchor="ctr"/>
            <a:lstStyle/>
            <a:p>
              <a:pPr algn="ctr"/>
              <a:r>
                <a:rPr lang="en-US" sz="1100"/>
                <a:t>                 </a:t>
              </a:r>
              <a:endParaRPr lang="en-US" sz="1100" b="1" baseline="0"/>
            </a:p>
            <a:p>
              <a:pPr algn="ctr"/>
              <a:endParaRPr lang="en-US" sz="1100" b="1" baseline="0"/>
            </a:p>
            <a:p>
              <a:pPr algn="ctr"/>
              <a:endParaRPr lang="en-US" sz="1100" b="1"/>
            </a:p>
          </xdr:txBody>
        </xdr:sp>
        <xdr:sp macro="" textlink="">
          <xdr:nvSpPr>
            <xdr:cNvPr id="29" name="Rounded Rectangle 28">
              <a:extLst>
                <a:ext uri="{FF2B5EF4-FFF2-40B4-BE49-F238E27FC236}">
                  <a16:creationId xmlns:a16="http://schemas.microsoft.com/office/drawing/2014/main" id="{00000000-0008-0000-0200-00001D000000}"/>
                </a:ext>
              </a:extLst>
            </xdr:cNvPr>
            <xdr:cNvSpPr/>
          </xdr:nvSpPr>
          <xdr:spPr>
            <a:xfrm rot="16200000">
              <a:off x="64590" y="880110"/>
              <a:ext cx="876480" cy="1005660"/>
            </a:xfrm>
            <a:prstGeom prst="roundRect">
              <a:avLst/>
            </a:prstGeom>
            <a:solidFill>
              <a:schemeClr val="tx2">
                <a:lumMod val="40000"/>
                <a:lumOff val="60000"/>
              </a:schemeClr>
            </a:solidFill>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en-US" sz="1100"/>
            </a:p>
          </xdr:txBody>
        </xdr:sp>
        <xdr:sp macro="" textlink="SalesData!K5">
          <xdr:nvSpPr>
            <xdr:cNvPr id="30" name="TextBox 29">
              <a:extLst>
                <a:ext uri="{FF2B5EF4-FFF2-40B4-BE49-F238E27FC236}">
                  <a16:creationId xmlns:a16="http://schemas.microsoft.com/office/drawing/2014/main" id="{00000000-0008-0000-0200-00001E000000}"/>
                </a:ext>
              </a:extLst>
            </xdr:cNvPr>
            <xdr:cNvSpPr txBox="1"/>
          </xdr:nvSpPr>
          <xdr:spPr>
            <a:xfrm>
              <a:off x="1074420" y="1348740"/>
              <a:ext cx="1097280" cy="25908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fld id="{643F7084-BC46-4062-BE7F-7E50EDF6EDD7}" type="TxLink">
                <a:rPr lang="en-US" sz="1100" b="1">
                  <a:solidFill>
                    <a:schemeClr val="accent1">
                      <a:lumMod val="75000"/>
                    </a:schemeClr>
                  </a:solidFill>
                </a:rPr>
                <a:pPr algn="ctr"/>
                <a:t>38,34,400</a:t>
              </a:fld>
              <a:endParaRPr lang="en-US" sz="1100" b="1">
                <a:solidFill>
                  <a:schemeClr val="accent1">
                    <a:lumMod val="75000"/>
                  </a:schemeClr>
                </a:solidFill>
              </a:endParaRPr>
            </a:p>
          </xdr:txBody>
        </xdr:sp>
        <xdr:sp macro="" textlink="">
          <xdr:nvSpPr>
            <xdr:cNvPr id="31" name="TextBox 30">
              <a:extLst>
                <a:ext uri="{FF2B5EF4-FFF2-40B4-BE49-F238E27FC236}">
                  <a16:creationId xmlns:a16="http://schemas.microsoft.com/office/drawing/2014/main" id="{00000000-0008-0000-0200-00001F000000}"/>
                </a:ext>
              </a:extLst>
            </xdr:cNvPr>
            <xdr:cNvSpPr txBox="1"/>
          </xdr:nvSpPr>
          <xdr:spPr>
            <a:xfrm>
              <a:off x="1074420" y="1051560"/>
              <a:ext cx="12649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1100" b="1">
                  <a:solidFill>
                    <a:schemeClr val="accent1">
                      <a:lumMod val="75000"/>
                    </a:schemeClr>
                  </a:solidFill>
                </a:rPr>
                <a:t>PROFIT</a:t>
              </a:r>
            </a:p>
          </xdr:txBody>
        </xdr:sp>
      </xdr:grpSp>
      <xdr:pic>
        <xdr:nvPicPr>
          <xdr:cNvPr id="41" name="Picture 40" descr="4503-200.png">
            <a:extLst>
              <a:ext uri="{FF2B5EF4-FFF2-40B4-BE49-F238E27FC236}">
                <a16:creationId xmlns:a16="http://schemas.microsoft.com/office/drawing/2014/main" id="{00000000-0008-0000-0200-000029000000}"/>
              </a:ext>
            </a:extLst>
          </xdr:cNvPr>
          <xdr:cNvPicPr>
            <a:picLocks noChangeAspect="1"/>
          </xdr:cNvPicPr>
        </xdr:nvPicPr>
        <xdr:blipFill>
          <a:blip xmlns:r="http://schemas.openxmlformats.org/officeDocument/2006/relationships" r:embed="rId2" cstate="print"/>
          <a:stretch>
            <a:fillRect/>
          </a:stretch>
        </xdr:blipFill>
        <xdr:spPr>
          <a:xfrm>
            <a:off x="10350431" y="1192839"/>
            <a:ext cx="531397" cy="538879"/>
          </a:xfrm>
          <a:prstGeom prst="rect">
            <a:avLst/>
          </a:prstGeom>
        </xdr:spPr>
      </xdr:pic>
    </xdr:grpSp>
    <xdr:clientData/>
  </xdr:twoCellAnchor>
  <xdr:twoCellAnchor>
    <xdr:from>
      <xdr:col>0</xdr:col>
      <xdr:colOff>28135</xdr:colOff>
      <xdr:row>5</xdr:row>
      <xdr:rowOff>36748</xdr:rowOff>
    </xdr:from>
    <xdr:to>
      <xdr:col>3</xdr:col>
      <xdr:colOff>536455</xdr:colOff>
      <xdr:row>10</xdr:row>
      <xdr:rowOff>36928</xdr:rowOff>
    </xdr:to>
    <xdr:grpSp>
      <xdr:nvGrpSpPr>
        <xdr:cNvPr id="50" name="Group 49">
          <a:extLst>
            <a:ext uri="{FF2B5EF4-FFF2-40B4-BE49-F238E27FC236}">
              <a16:creationId xmlns:a16="http://schemas.microsoft.com/office/drawing/2014/main" id="{00000000-0008-0000-0200-000032000000}"/>
            </a:ext>
          </a:extLst>
        </xdr:cNvPr>
        <xdr:cNvGrpSpPr/>
      </xdr:nvGrpSpPr>
      <xdr:grpSpPr>
        <a:xfrm>
          <a:off x="28135" y="960384"/>
          <a:ext cx="2332502" cy="923817"/>
          <a:chOff x="45720" y="1039071"/>
          <a:chExt cx="2512966" cy="879411"/>
        </a:xfrm>
      </xdr:grpSpPr>
      <xdr:grpSp>
        <xdr:nvGrpSpPr>
          <xdr:cNvPr id="16" name="Group 15">
            <a:extLst>
              <a:ext uri="{FF2B5EF4-FFF2-40B4-BE49-F238E27FC236}">
                <a16:creationId xmlns:a16="http://schemas.microsoft.com/office/drawing/2014/main" id="{00000000-0008-0000-0200-000010000000}"/>
              </a:ext>
            </a:extLst>
          </xdr:cNvPr>
          <xdr:cNvGrpSpPr/>
        </xdr:nvGrpSpPr>
        <xdr:grpSpPr>
          <a:xfrm>
            <a:off x="45720" y="1039071"/>
            <a:ext cx="2512966" cy="879411"/>
            <a:chOff x="0" y="944700"/>
            <a:chExt cx="2520000" cy="876480"/>
          </a:xfrm>
        </xdr:grpSpPr>
        <xdr:sp macro="" textlink="">
          <xdr:nvSpPr>
            <xdr:cNvPr id="3" name="Rounded Rectangle 2">
              <a:extLst>
                <a:ext uri="{FF2B5EF4-FFF2-40B4-BE49-F238E27FC236}">
                  <a16:creationId xmlns:a16="http://schemas.microsoft.com/office/drawing/2014/main" id="{00000000-0008-0000-0200-000003000000}"/>
                </a:ext>
              </a:extLst>
            </xdr:cNvPr>
            <xdr:cNvSpPr/>
          </xdr:nvSpPr>
          <xdr:spPr>
            <a:xfrm>
              <a:off x="0" y="960120"/>
              <a:ext cx="2520000" cy="828000"/>
            </a:xfrm>
            <a:prstGeom prst="roundRect">
              <a:avLst/>
            </a:prstGeom>
            <a:solidFill>
              <a:schemeClr val="accent1">
                <a:lumMod val="20000"/>
                <a:lumOff val="80000"/>
              </a:schemeClr>
            </a:solidFill>
            <a:effectLst>
              <a:innerShdw blurRad="63500" dist="50800" dir="54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rtlCol="0" anchor="ctr"/>
            <a:lstStyle/>
            <a:p>
              <a:pPr algn="ctr"/>
              <a:r>
                <a:rPr lang="en-US" sz="1100"/>
                <a:t>                 </a:t>
              </a:r>
              <a:endParaRPr lang="en-US" sz="1100" b="1" baseline="0"/>
            </a:p>
            <a:p>
              <a:pPr algn="ctr"/>
              <a:endParaRPr lang="en-US" sz="1100" b="1" baseline="0"/>
            </a:p>
            <a:p>
              <a:pPr algn="ctr"/>
              <a:endParaRPr lang="en-US" sz="1100" b="1"/>
            </a:p>
          </xdr:txBody>
        </xdr:sp>
        <xdr:sp macro="" textlink="">
          <xdr:nvSpPr>
            <xdr:cNvPr id="4" name="Rounded Rectangle 3">
              <a:extLst>
                <a:ext uri="{FF2B5EF4-FFF2-40B4-BE49-F238E27FC236}">
                  <a16:creationId xmlns:a16="http://schemas.microsoft.com/office/drawing/2014/main" id="{00000000-0008-0000-0200-000004000000}"/>
                </a:ext>
              </a:extLst>
            </xdr:cNvPr>
            <xdr:cNvSpPr/>
          </xdr:nvSpPr>
          <xdr:spPr>
            <a:xfrm rot="16200000">
              <a:off x="64590" y="880110"/>
              <a:ext cx="876480" cy="1005660"/>
            </a:xfrm>
            <a:prstGeom prst="roundRect">
              <a:avLst/>
            </a:prstGeom>
            <a:solidFill>
              <a:schemeClr val="tx2">
                <a:lumMod val="40000"/>
                <a:lumOff val="60000"/>
              </a:schemeClr>
            </a:solidFill>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en-US" sz="1100"/>
            </a:p>
          </xdr:txBody>
        </xdr:sp>
        <xdr:sp macro="" textlink="SalesData!K2">
          <xdr:nvSpPr>
            <xdr:cNvPr id="12" name="TextBox 11">
              <a:extLst>
                <a:ext uri="{FF2B5EF4-FFF2-40B4-BE49-F238E27FC236}">
                  <a16:creationId xmlns:a16="http://schemas.microsoft.com/office/drawing/2014/main" id="{00000000-0008-0000-0200-00000C000000}"/>
                </a:ext>
              </a:extLst>
            </xdr:cNvPr>
            <xdr:cNvSpPr txBox="1"/>
          </xdr:nvSpPr>
          <xdr:spPr>
            <a:xfrm>
              <a:off x="1139077" y="1366265"/>
              <a:ext cx="1097280" cy="25908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fld id="{4FCBD521-5435-4575-88C9-9A8C5A765F0B}" type="TxLink">
                <a:rPr lang="en-US" sz="1100" b="1">
                  <a:solidFill>
                    <a:schemeClr val="accent1">
                      <a:lumMod val="75000"/>
                    </a:schemeClr>
                  </a:solidFill>
                </a:rPr>
                <a:pPr/>
                <a:t>1,29,44,500 </a:t>
              </a:fld>
              <a:endParaRPr lang="en-US" sz="1100" b="1">
                <a:solidFill>
                  <a:schemeClr val="accent1">
                    <a:lumMod val="75000"/>
                  </a:schemeClr>
                </a:solidFill>
              </a:endParaRPr>
            </a:p>
          </xdr:txBody>
        </xdr:sp>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1074420" y="1051560"/>
              <a:ext cx="12649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solidFill>
                    <a:schemeClr val="accent1">
                      <a:lumMod val="75000"/>
                    </a:schemeClr>
                  </a:solidFill>
                </a:rPr>
                <a:t>TOTAL SALES</a:t>
              </a:r>
            </a:p>
          </xdr:txBody>
        </xdr:sp>
      </xdr:grpSp>
      <xdr:pic>
        <xdr:nvPicPr>
          <xdr:cNvPr id="44" name="Picture 43" descr="152-1522509_rupee-symbol-white-png-transparent-png.png">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3" cstate="print">
            <a:clrChange>
              <a:clrFrom>
                <a:srgbClr val="F7F7F7"/>
              </a:clrFrom>
              <a:clrTo>
                <a:srgbClr val="F7F7F7">
                  <a:alpha val="0"/>
                </a:srgbClr>
              </a:clrTo>
            </a:clrChange>
          </a:blip>
          <a:stretch>
            <a:fillRect/>
          </a:stretch>
        </xdr:blipFill>
        <xdr:spPr>
          <a:xfrm>
            <a:off x="277092" y="1286341"/>
            <a:ext cx="525470" cy="356693"/>
          </a:xfrm>
          <a:prstGeom prst="rect">
            <a:avLst/>
          </a:prstGeom>
        </xdr:spPr>
      </xdr:pic>
    </xdr:grpSp>
    <xdr:clientData/>
  </xdr:twoCellAnchor>
  <xdr:twoCellAnchor>
    <xdr:from>
      <xdr:col>3</xdr:col>
      <xdr:colOff>642820</xdr:colOff>
      <xdr:row>5</xdr:row>
      <xdr:rowOff>39351</xdr:rowOff>
    </xdr:from>
    <xdr:to>
      <xdr:col>7</xdr:col>
      <xdr:colOff>485121</xdr:colOff>
      <xdr:row>10</xdr:row>
      <xdr:rowOff>39531</xdr:rowOff>
    </xdr:to>
    <xdr:grpSp>
      <xdr:nvGrpSpPr>
        <xdr:cNvPr id="47" name="Group 46">
          <a:extLst>
            <a:ext uri="{FF2B5EF4-FFF2-40B4-BE49-F238E27FC236}">
              <a16:creationId xmlns:a16="http://schemas.microsoft.com/office/drawing/2014/main" id="{00000000-0008-0000-0200-00002F000000}"/>
            </a:ext>
          </a:extLst>
        </xdr:cNvPr>
        <xdr:cNvGrpSpPr/>
      </xdr:nvGrpSpPr>
      <xdr:grpSpPr>
        <a:xfrm>
          <a:off x="2436522" y="962987"/>
          <a:ext cx="2305023" cy="923817"/>
          <a:chOff x="3353967" y="1059892"/>
          <a:chExt cx="2528787" cy="892613"/>
        </a:xfrm>
      </xdr:grpSpPr>
      <xdr:grpSp>
        <xdr:nvGrpSpPr>
          <xdr:cNvPr id="17" name="Group 16">
            <a:extLst>
              <a:ext uri="{FF2B5EF4-FFF2-40B4-BE49-F238E27FC236}">
                <a16:creationId xmlns:a16="http://schemas.microsoft.com/office/drawing/2014/main" id="{00000000-0008-0000-0200-000011000000}"/>
              </a:ext>
            </a:extLst>
          </xdr:cNvPr>
          <xdr:cNvGrpSpPr/>
        </xdr:nvGrpSpPr>
        <xdr:grpSpPr>
          <a:xfrm>
            <a:off x="3353967" y="1059892"/>
            <a:ext cx="2528787" cy="892613"/>
            <a:chOff x="0" y="944700"/>
            <a:chExt cx="2520000" cy="876480"/>
          </a:xfrm>
        </xdr:grpSpPr>
        <xdr:sp macro="" textlink="">
          <xdr:nvSpPr>
            <xdr:cNvPr id="18" name="Rounded Rectangle 17">
              <a:extLst>
                <a:ext uri="{FF2B5EF4-FFF2-40B4-BE49-F238E27FC236}">
                  <a16:creationId xmlns:a16="http://schemas.microsoft.com/office/drawing/2014/main" id="{00000000-0008-0000-0200-000012000000}"/>
                </a:ext>
              </a:extLst>
            </xdr:cNvPr>
            <xdr:cNvSpPr/>
          </xdr:nvSpPr>
          <xdr:spPr>
            <a:xfrm>
              <a:off x="0" y="960120"/>
              <a:ext cx="2520000" cy="828000"/>
            </a:xfrm>
            <a:prstGeom prst="roundRect">
              <a:avLst/>
            </a:prstGeom>
            <a:solidFill>
              <a:schemeClr val="accent1">
                <a:lumMod val="20000"/>
                <a:lumOff val="80000"/>
              </a:schemeClr>
            </a:solidFill>
            <a:effectLst>
              <a:innerShdw blurRad="63500" dist="50800" dir="54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rtlCol="0" anchor="ctr"/>
            <a:lstStyle/>
            <a:p>
              <a:pPr algn="ctr"/>
              <a:r>
                <a:rPr lang="en-US" sz="1100"/>
                <a:t>                 </a:t>
              </a:r>
              <a:endParaRPr lang="en-US" sz="1100" b="1" baseline="0"/>
            </a:p>
            <a:p>
              <a:pPr algn="ctr"/>
              <a:endParaRPr lang="en-US" sz="1100" b="1" baseline="0"/>
            </a:p>
            <a:p>
              <a:pPr algn="ctr"/>
              <a:endParaRPr lang="en-US" sz="1100" b="1"/>
            </a:p>
          </xdr:txBody>
        </xdr:sp>
        <xdr:sp macro="" textlink="">
          <xdr:nvSpPr>
            <xdr:cNvPr id="19" name="Rounded Rectangle 18">
              <a:extLst>
                <a:ext uri="{FF2B5EF4-FFF2-40B4-BE49-F238E27FC236}">
                  <a16:creationId xmlns:a16="http://schemas.microsoft.com/office/drawing/2014/main" id="{00000000-0008-0000-0200-000013000000}"/>
                </a:ext>
              </a:extLst>
            </xdr:cNvPr>
            <xdr:cNvSpPr/>
          </xdr:nvSpPr>
          <xdr:spPr>
            <a:xfrm rot="16200000">
              <a:off x="64590" y="880110"/>
              <a:ext cx="876480" cy="1005660"/>
            </a:xfrm>
            <a:prstGeom prst="roundRect">
              <a:avLst/>
            </a:prstGeom>
            <a:solidFill>
              <a:schemeClr val="tx2">
                <a:lumMod val="40000"/>
                <a:lumOff val="60000"/>
              </a:schemeClr>
            </a:solidFill>
          </xdr:spPr>
          <xdr:style>
            <a:lnRef idx="3">
              <a:schemeClr val="lt1"/>
            </a:lnRef>
            <a:fillRef idx="1">
              <a:schemeClr val="accent1"/>
            </a:fillRef>
            <a:effectRef idx="1">
              <a:schemeClr val="accent1"/>
            </a:effectRef>
            <a:fontRef idx="minor">
              <a:schemeClr val="lt1"/>
            </a:fontRef>
          </xdr:style>
          <xdr:txBody>
            <a:bodyPr rtlCol="0" anchor="ctr"/>
            <a:lstStyle/>
            <a:p>
              <a:pPr algn="ctr"/>
              <a:endParaRPr lang="en-US" sz="1100"/>
            </a:p>
          </xdr:txBody>
        </xdr:sp>
        <xdr:sp macro="" textlink="SalesData!K8">
          <xdr:nvSpPr>
            <xdr:cNvPr id="20" name="TextBox 19">
              <a:extLst>
                <a:ext uri="{FF2B5EF4-FFF2-40B4-BE49-F238E27FC236}">
                  <a16:creationId xmlns:a16="http://schemas.microsoft.com/office/drawing/2014/main" id="{00000000-0008-0000-0200-000014000000}"/>
                </a:ext>
              </a:extLst>
            </xdr:cNvPr>
            <xdr:cNvSpPr txBox="1"/>
          </xdr:nvSpPr>
          <xdr:spPr>
            <a:xfrm>
              <a:off x="1321078" y="1337056"/>
              <a:ext cx="953652" cy="259080"/>
            </a:xfrm>
            <a:prstGeom prst="rect">
              <a:avLst/>
            </a:prstGeom>
            <a:solidFill>
              <a:schemeClr val="accent1">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fld id="{DFF454D9-8C3C-4056-B1F4-30E97551604F}" type="TxLink">
                <a:rPr lang="en-US" sz="1100" b="1">
                  <a:solidFill>
                    <a:schemeClr val="accent1">
                      <a:lumMod val="75000"/>
                    </a:schemeClr>
                  </a:solidFill>
                </a:rPr>
                <a:pPr algn="ctr"/>
                <a:t>2,58,890</a:t>
              </a:fld>
              <a:endParaRPr lang="en-US" sz="1100" b="1">
                <a:solidFill>
                  <a:schemeClr val="accent1">
                    <a:lumMod val="75000"/>
                  </a:schemeClr>
                </a:solidFill>
              </a:endParaRPr>
            </a:p>
          </xdr:txBody>
        </xdr:sp>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1074420" y="1051560"/>
              <a:ext cx="140970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solidFill>
                    <a:schemeClr val="accent1">
                      <a:lumMod val="75000"/>
                    </a:schemeClr>
                  </a:solidFill>
                </a:rPr>
                <a:t>AVERAGE</a:t>
              </a:r>
              <a:r>
                <a:rPr lang="en-US" sz="1100" b="1" baseline="0">
                  <a:solidFill>
                    <a:schemeClr val="accent1">
                      <a:lumMod val="75000"/>
                    </a:schemeClr>
                  </a:solidFill>
                </a:rPr>
                <a:t> SALES</a:t>
              </a:r>
              <a:endParaRPr lang="en-US" sz="1100" b="1">
                <a:solidFill>
                  <a:schemeClr val="accent1">
                    <a:lumMod val="75000"/>
                  </a:schemeClr>
                </a:solidFill>
              </a:endParaRPr>
            </a:p>
          </xdr:txBody>
        </xdr:sp>
      </xdr:grpSp>
      <xdr:pic>
        <xdr:nvPicPr>
          <xdr:cNvPr id="46" name="Picture 45" descr="4866976-200.png">
            <a:extLst>
              <a:ext uri="{FF2B5EF4-FFF2-40B4-BE49-F238E27FC236}">
                <a16:creationId xmlns:a16="http://schemas.microsoft.com/office/drawing/2014/main" id="{00000000-0008-0000-0200-00002E000000}"/>
              </a:ext>
            </a:extLst>
          </xdr:cNvPr>
          <xdr:cNvPicPr>
            <a:picLocks noChangeAspect="1"/>
          </xdr:cNvPicPr>
        </xdr:nvPicPr>
        <xdr:blipFill>
          <a:blip xmlns:r="http://schemas.openxmlformats.org/officeDocument/2006/relationships" r:embed="rId4" cstate="print"/>
          <a:stretch>
            <a:fillRect/>
          </a:stretch>
        </xdr:blipFill>
        <xdr:spPr>
          <a:xfrm>
            <a:off x="3627020" y="1216392"/>
            <a:ext cx="530011" cy="545114"/>
          </a:xfrm>
          <a:prstGeom prst="rect">
            <a:avLst/>
          </a:prstGeom>
        </xdr:spPr>
      </xdr:pic>
    </xdr:grpSp>
    <xdr:clientData/>
  </xdr:twoCellAnchor>
  <xdr:twoCellAnchor>
    <xdr:from>
      <xdr:col>7</xdr:col>
      <xdr:colOff>123092</xdr:colOff>
      <xdr:row>1</xdr:row>
      <xdr:rowOff>29308</xdr:rowOff>
    </xdr:from>
    <xdr:to>
      <xdr:col>12</xdr:col>
      <xdr:colOff>257907</xdr:colOff>
      <xdr:row>3</xdr:row>
      <xdr:rowOff>64478</xdr:rowOff>
    </xdr:to>
    <xdr:sp macro="" textlink="">
      <xdr:nvSpPr>
        <xdr:cNvPr id="51" name="TextBox 50">
          <a:extLst>
            <a:ext uri="{FF2B5EF4-FFF2-40B4-BE49-F238E27FC236}">
              <a16:creationId xmlns:a16="http://schemas.microsoft.com/office/drawing/2014/main" id="{00000000-0008-0000-0200-000033000000}"/>
            </a:ext>
          </a:extLst>
        </xdr:cNvPr>
        <xdr:cNvSpPr txBox="1"/>
      </xdr:nvSpPr>
      <xdr:spPr>
        <a:xfrm>
          <a:off x="4800600" y="205154"/>
          <a:ext cx="3475892" cy="386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US" sz="2000" b="1">
              <a:ln>
                <a:noFill/>
              </a:ln>
              <a:solidFill>
                <a:schemeClr val="accent1">
                  <a:lumMod val="75000"/>
                </a:schemeClr>
              </a:solidFill>
              <a:effectLst>
                <a:outerShdw blurRad="63500" sx="102000" sy="102000" algn="ctr" rotWithShape="0">
                  <a:prstClr val="black">
                    <a:alpha val="40000"/>
                  </a:prstClr>
                </a:outerShdw>
              </a:effectLst>
            </a:rPr>
            <a:t>SALES</a:t>
          </a:r>
          <a:r>
            <a:rPr lang="en-US" sz="2000" b="1">
              <a:solidFill>
                <a:schemeClr val="accent1">
                  <a:lumMod val="75000"/>
                </a:schemeClr>
              </a:solidFill>
              <a:effectLst>
                <a:outerShdw blurRad="63500" sx="102000" sy="102000" algn="ctr" rotWithShape="0">
                  <a:prstClr val="black">
                    <a:alpha val="40000"/>
                  </a:prstClr>
                </a:outerShdw>
              </a:effectLst>
            </a:rPr>
            <a:t> DASHBOARD-2024</a:t>
          </a:r>
        </a:p>
      </xdr:txBody>
    </xdr:sp>
    <xdr:clientData/>
  </xdr:twoCellAnchor>
  <xdr:twoCellAnchor editAs="oneCell">
    <xdr:from>
      <xdr:col>15</xdr:col>
      <xdr:colOff>542957</xdr:colOff>
      <xdr:row>5</xdr:row>
      <xdr:rowOff>40356</xdr:rowOff>
    </xdr:from>
    <xdr:to>
      <xdr:col>20</xdr:col>
      <xdr:colOff>434100</xdr:colOff>
      <xdr:row>9</xdr:row>
      <xdr:rowOff>92608</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DF4EC1D2-B9FE-40E2-BA67-9BE4601D56F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9742713" y="969624"/>
              <a:ext cx="2957728" cy="795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119743</xdr:colOff>
      <xdr:row>24</xdr:row>
      <xdr:rowOff>163286</xdr:rowOff>
    </xdr:from>
    <xdr:to>
      <xdr:col>3</xdr:col>
      <xdr:colOff>119743</xdr:colOff>
      <xdr:row>42</xdr:row>
      <xdr:rowOff>10886</xdr:rowOff>
    </xdr:to>
    <mc:AlternateContent xmlns:mc="http://schemas.openxmlformats.org/markup-compatibility/2006" xmlns:a14="http://schemas.microsoft.com/office/drawing/2010/main">
      <mc:Choice Requires="a14">
        <xdr:graphicFrame macro="">
          <xdr:nvGraphicFramePr>
            <xdr:cNvPr id="6" name="Sales Person 1">
              <a:extLst>
                <a:ext uri="{FF2B5EF4-FFF2-40B4-BE49-F238E27FC236}">
                  <a16:creationId xmlns:a16="http://schemas.microsoft.com/office/drawing/2014/main" id="{E7BFA057-1039-4DE2-B7C2-99CCCA4CB9C1}"/>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119743" y="4623774"/>
              <a:ext cx="1839951" cy="3192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87086</xdr:colOff>
      <xdr:row>10</xdr:row>
      <xdr:rowOff>119744</xdr:rowOff>
    </xdr:from>
    <xdr:to>
      <xdr:col>3</xdr:col>
      <xdr:colOff>87086</xdr:colOff>
      <xdr:row>24</xdr:row>
      <xdr:rowOff>110219</xdr:rowOff>
    </xdr:to>
    <mc:AlternateContent xmlns:mc="http://schemas.openxmlformats.org/markup-compatibility/2006" xmlns:a14="http://schemas.microsoft.com/office/drawing/2010/main">
      <mc:Choice Requires="a14">
        <xdr:graphicFrame macro="">
          <xdr:nvGraphicFramePr>
            <xdr:cNvPr id="7" name="Product 1">
              <a:extLst>
                <a:ext uri="{FF2B5EF4-FFF2-40B4-BE49-F238E27FC236}">
                  <a16:creationId xmlns:a16="http://schemas.microsoft.com/office/drawing/2014/main" id="{CA0E19D5-E084-44C2-A831-1234598EC40A}"/>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87086" y="1978281"/>
              <a:ext cx="1839951" cy="25924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216626</xdr:colOff>
      <xdr:row>10</xdr:row>
      <xdr:rowOff>182879</xdr:rowOff>
    </xdr:from>
    <xdr:to>
      <xdr:col>11</xdr:col>
      <xdr:colOff>379911</xdr:colOff>
      <xdr:row>30</xdr:row>
      <xdr:rowOff>152399</xdr:rowOff>
    </xdr:to>
    <xdr:sp macro="" textlink="">
      <xdr:nvSpPr>
        <xdr:cNvPr id="8" name="Rectangle: Rounded Corners 7">
          <a:extLst>
            <a:ext uri="{FF2B5EF4-FFF2-40B4-BE49-F238E27FC236}">
              <a16:creationId xmlns:a16="http://schemas.microsoft.com/office/drawing/2014/main" id="{28C27C1E-F1A6-24CA-C722-E5D8EEFE9C4E}"/>
            </a:ext>
          </a:extLst>
        </xdr:cNvPr>
        <xdr:cNvSpPr/>
      </xdr:nvSpPr>
      <xdr:spPr>
        <a:xfrm>
          <a:off x="2045426" y="2011679"/>
          <a:ext cx="5040085" cy="3627120"/>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1600" b="1">
              <a:solidFill>
                <a:schemeClr val="accent1">
                  <a:lumMod val="75000"/>
                </a:schemeClr>
              </a:solidFill>
            </a:rPr>
            <a:t>Unit</a:t>
          </a:r>
          <a:r>
            <a:rPr lang="en-IN" sz="1600" b="1" baseline="0">
              <a:solidFill>
                <a:schemeClr val="accent1">
                  <a:lumMod val="75000"/>
                </a:schemeClr>
              </a:solidFill>
            </a:rPr>
            <a:t> Sold by the product</a:t>
          </a:r>
          <a:endParaRPr lang="en-IN" sz="1600" b="1">
            <a:solidFill>
              <a:schemeClr val="accent1">
                <a:lumMod val="75000"/>
              </a:schemeClr>
            </a:solidFill>
          </a:endParaRPr>
        </a:p>
      </xdr:txBody>
    </xdr:sp>
    <xdr:clientData/>
  </xdr:twoCellAnchor>
  <xdr:twoCellAnchor>
    <xdr:from>
      <xdr:col>4</xdr:col>
      <xdr:colOff>228601</xdr:colOff>
      <xdr:row>15</xdr:row>
      <xdr:rowOff>54429</xdr:rowOff>
    </xdr:from>
    <xdr:to>
      <xdr:col>11</xdr:col>
      <xdr:colOff>53341</xdr:colOff>
      <xdr:row>30</xdr:row>
      <xdr:rowOff>143692</xdr:rowOff>
    </xdr:to>
    <xdr:graphicFrame macro="">
      <xdr:nvGraphicFramePr>
        <xdr:cNvPr id="9" name="Chart 8">
          <a:extLst>
            <a:ext uri="{FF2B5EF4-FFF2-40B4-BE49-F238E27FC236}">
              <a16:creationId xmlns:a16="http://schemas.microsoft.com/office/drawing/2014/main" id="{25127BA9-C7EC-49CE-B41A-2C3A4EB42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304800</xdr:colOff>
      <xdr:row>10</xdr:row>
      <xdr:rowOff>163286</xdr:rowOff>
    </xdr:from>
    <xdr:to>
      <xdr:col>20</xdr:col>
      <xdr:colOff>468085</xdr:colOff>
      <xdr:row>30</xdr:row>
      <xdr:rowOff>130628</xdr:rowOff>
    </xdr:to>
    <xdr:sp macro="" textlink="">
      <xdr:nvSpPr>
        <xdr:cNvPr id="10" name="Rectangle: Rounded Corners 9">
          <a:extLst>
            <a:ext uri="{FF2B5EF4-FFF2-40B4-BE49-F238E27FC236}">
              <a16:creationId xmlns:a16="http://schemas.microsoft.com/office/drawing/2014/main" id="{8E06105A-71C0-4417-B1ED-4B85EB1A281C}"/>
            </a:ext>
          </a:extLst>
        </xdr:cNvPr>
        <xdr:cNvSpPr/>
      </xdr:nvSpPr>
      <xdr:spPr>
        <a:xfrm>
          <a:off x="7620000" y="2013857"/>
          <a:ext cx="5040085" cy="36684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1600" b="1">
              <a:solidFill>
                <a:schemeClr val="accent1">
                  <a:lumMod val="75000"/>
                </a:schemeClr>
              </a:solidFill>
            </a:rPr>
            <a:t>Total</a:t>
          </a:r>
          <a:r>
            <a:rPr lang="en-IN" sz="1600" b="1" baseline="0">
              <a:solidFill>
                <a:schemeClr val="accent1">
                  <a:lumMod val="75000"/>
                </a:schemeClr>
              </a:solidFill>
            </a:rPr>
            <a:t> Sale By Region</a:t>
          </a:r>
          <a:endParaRPr lang="en-IN" sz="1600" b="1">
            <a:solidFill>
              <a:schemeClr val="accent1">
                <a:lumMod val="75000"/>
              </a:schemeClr>
            </a:solidFill>
          </a:endParaRPr>
        </a:p>
      </xdr:txBody>
    </xdr:sp>
    <xdr:clientData/>
  </xdr:twoCellAnchor>
  <xdr:twoCellAnchor>
    <xdr:from>
      <xdr:col>3</xdr:col>
      <xdr:colOff>224246</xdr:colOff>
      <xdr:row>31</xdr:row>
      <xdr:rowOff>108858</xdr:rowOff>
    </xdr:from>
    <xdr:to>
      <xdr:col>11</xdr:col>
      <xdr:colOff>387531</xdr:colOff>
      <xdr:row>51</xdr:row>
      <xdr:rowOff>76200</xdr:rowOff>
    </xdr:to>
    <xdr:sp macro="" textlink="">
      <xdr:nvSpPr>
        <xdr:cNvPr id="11" name="Rectangle: Rounded Corners 10">
          <a:extLst>
            <a:ext uri="{FF2B5EF4-FFF2-40B4-BE49-F238E27FC236}">
              <a16:creationId xmlns:a16="http://schemas.microsoft.com/office/drawing/2014/main" id="{4E811AA0-586C-401D-89AB-9B84AABE4803}"/>
            </a:ext>
          </a:extLst>
        </xdr:cNvPr>
        <xdr:cNvSpPr/>
      </xdr:nvSpPr>
      <xdr:spPr>
        <a:xfrm>
          <a:off x="2053046" y="5778138"/>
          <a:ext cx="5040085" cy="3624942"/>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1600" b="1" baseline="0">
              <a:solidFill>
                <a:schemeClr val="accent1">
                  <a:lumMod val="75000"/>
                </a:schemeClr>
              </a:solidFill>
            </a:rPr>
            <a:t>Total Sale by the product</a:t>
          </a:r>
          <a:endParaRPr lang="en-IN" sz="1600" b="1">
            <a:solidFill>
              <a:schemeClr val="accent1">
                <a:lumMod val="75000"/>
              </a:schemeClr>
            </a:solidFill>
          </a:endParaRPr>
        </a:p>
      </xdr:txBody>
    </xdr:sp>
    <xdr:clientData/>
  </xdr:twoCellAnchor>
  <xdr:twoCellAnchor>
    <xdr:from>
      <xdr:col>12</xdr:col>
      <xdr:colOff>304800</xdr:colOff>
      <xdr:row>31</xdr:row>
      <xdr:rowOff>119743</xdr:rowOff>
    </xdr:from>
    <xdr:to>
      <xdr:col>20</xdr:col>
      <xdr:colOff>468085</xdr:colOff>
      <xdr:row>51</xdr:row>
      <xdr:rowOff>87085</xdr:rowOff>
    </xdr:to>
    <xdr:sp macro="" textlink="">
      <xdr:nvSpPr>
        <xdr:cNvPr id="13" name="Rectangle: Rounded Corners 12">
          <a:extLst>
            <a:ext uri="{FF2B5EF4-FFF2-40B4-BE49-F238E27FC236}">
              <a16:creationId xmlns:a16="http://schemas.microsoft.com/office/drawing/2014/main" id="{C6F4D2F1-9EB9-453E-97B1-CC229AA05B75}"/>
            </a:ext>
          </a:extLst>
        </xdr:cNvPr>
        <xdr:cNvSpPr/>
      </xdr:nvSpPr>
      <xdr:spPr>
        <a:xfrm>
          <a:off x="7620000" y="5856514"/>
          <a:ext cx="5040085" cy="3668485"/>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N" sz="1600" b="1">
              <a:solidFill>
                <a:schemeClr val="accent1">
                  <a:lumMod val="75000"/>
                </a:schemeClr>
              </a:solidFill>
            </a:rPr>
            <a:t>Total</a:t>
          </a:r>
          <a:r>
            <a:rPr lang="en-IN" sz="1600" b="1" baseline="0">
              <a:solidFill>
                <a:schemeClr val="accent1">
                  <a:lumMod val="75000"/>
                </a:schemeClr>
              </a:solidFill>
            </a:rPr>
            <a:t> Sale By Sales Person</a:t>
          </a:r>
          <a:endParaRPr lang="en-IN" sz="1600" b="1">
            <a:solidFill>
              <a:schemeClr val="accent1">
                <a:lumMod val="75000"/>
              </a:schemeClr>
            </a:solidFill>
          </a:endParaRPr>
        </a:p>
      </xdr:txBody>
    </xdr:sp>
    <xdr:clientData/>
  </xdr:twoCellAnchor>
  <xdr:twoCellAnchor>
    <xdr:from>
      <xdr:col>14</xdr:col>
      <xdr:colOff>91440</xdr:colOff>
      <xdr:row>14</xdr:row>
      <xdr:rowOff>17417</xdr:rowOff>
    </xdr:from>
    <xdr:to>
      <xdr:col>18</xdr:col>
      <xdr:colOff>601980</xdr:colOff>
      <xdr:row>29</xdr:row>
      <xdr:rowOff>154577</xdr:rowOff>
    </xdr:to>
    <xdr:graphicFrame macro="">
      <xdr:nvGraphicFramePr>
        <xdr:cNvPr id="14" name="Chart 13">
          <a:extLst>
            <a:ext uri="{FF2B5EF4-FFF2-40B4-BE49-F238E27FC236}">
              <a16:creationId xmlns:a16="http://schemas.microsoft.com/office/drawing/2014/main" id="{D3B8E16B-AE51-4D88-AC29-5E41BB5CB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155666</xdr:colOff>
      <xdr:row>34</xdr:row>
      <xdr:rowOff>139338</xdr:rowOff>
    </xdr:from>
    <xdr:to>
      <xdr:col>10</xdr:col>
      <xdr:colOff>368486</xdr:colOff>
      <xdr:row>49</xdr:row>
      <xdr:rowOff>139338</xdr:rowOff>
    </xdr:to>
    <xdr:graphicFrame macro="">
      <xdr:nvGraphicFramePr>
        <xdr:cNvPr id="32" name="Chart 31">
          <a:extLst>
            <a:ext uri="{FF2B5EF4-FFF2-40B4-BE49-F238E27FC236}">
              <a16:creationId xmlns:a16="http://schemas.microsoft.com/office/drawing/2014/main" id="{A31529FD-2FAE-4D36-85FD-4974F7ECE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205740</xdr:colOff>
      <xdr:row>34</xdr:row>
      <xdr:rowOff>0</xdr:rowOff>
    </xdr:from>
    <xdr:to>
      <xdr:col>19</xdr:col>
      <xdr:colOff>487680</xdr:colOff>
      <xdr:row>51</xdr:row>
      <xdr:rowOff>50074</xdr:rowOff>
    </xdr:to>
    <xdr:graphicFrame macro="">
      <xdr:nvGraphicFramePr>
        <xdr:cNvPr id="33" name="Chart 32">
          <a:extLst>
            <a:ext uri="{FF2B5EF4-FFF2-40B4-BE49-F238E27FC236}">
              <a16:creationId xmlns:a16="http://schemas.microsoft.com/office/drawing/2014/main" id="{A88BACBD-DF0A-4953-B1AF-9F7AD6B55E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7.817983796296" createdVersion="3" refreshedVersion="3" minRefreshableVersion="3" recordCount="50" xr:uid="{00000000-000A-0000-FFFF-FFFF00000000}">
  <cacheSource type="worksheet">
    <worksheetSource name="Table2"/>
  </cacheSource>
  <cacheFields count="9">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3">
      <sharedItems containsSemiMixedTypes="0" containsString="0" containsNumber="1" containsInteger="1" minValue="11400" maxValue="381000"/>
    </cacheField>
  </cacheFields>
  <extLst>
    <ext xmlns:x14="http://schemas.microsoft.com/office/spreadsheetml/2009/9/main" uri="{725AE2AE-9491-48be-B2B4-4EB974FC3084}">
      <x14:pivotCacheDefinition pivotCacheId="754663809"/>
    </ext>
  </extLst>
</pivotCacheDefinition>
</file>

<file path=xl/pivotCache/pivotCacheRecords1.xml><?xml version="1.0" encoding="utf-8"?>
<pivotCacheRecords xmlns="http://schemas.openxmlformats.org/spreadsheetml/2006/main" xmlns:r="http://schemas.openxmlformats.org/officeDocument/2006/relationships" count="50">
  <r>
    <d v="2021-02-19T00:00:00"/>
    <x v="0"/>
    <x v="0"/>
    <x v="0"/>
    <n v="84"/>
    <n v="6000"/>
    <n v="4000"/>
    <n v="504000"/>
    <n v="168000"/>
  </r>
  <r>
    <d v="2021-09-07T00:00:00"/>
    <x v="1"/>
    <x v="1"/>
    <x v="1"/>
    <n v="128"/>
    <n v="3500"/>
    <n v="2500"/>
    <n v="448000"/>
    <n v="128000"/>
  </r>
  <r>
    <d v="2021-02-03T00:00:00"/>
    <x v="2"/>
    <x v="2"/>
    <x v="2"/>
    <n v="136"/>
    <n v="1200"/>
    <n v="800"/>
    <n v="163200"/>
    <n v="54400"/>
  </r>
  <r>
    <d v="2020-09-11T00:00:00"/>
    <x v="3"/>
    <x v="3"/>
    <x v="3"/>
    <n v="91"/>
    <n v="1000"/>
    <n v="700"/>
    <n v="91000"/>
    <n v="27300"/>
  </r>
  <r>
    <d v="2021-09-23T00:00:00"/>
    <x v="4"/>
    <x v="0"/>
    <x v="4"/>
    <n v="110"/>
    <n v="4000"/>
    <n v="3000"/>
    <n v="440000"/>
    <n v="110000"/>
  </r>
  <r>
    <d v="2020-10-01T00:00:00"/>
    <x v="5"/>
    <x v="1"/>
    <x v="2"/>
    <n v="51"/>
    <n v="1200"/>
    <n v="800"/>
    <n v="61200"/>
    <n v="20400"/>
  </r>
  <r>
    <d v="2021-08-05T00:00:00"/>
    <x v="6"/>
    <x v="3"/>
    <x v="3"/>
    <n v="78"/>
    <n v="1000"/>
    <n v="700"/>
    <n v="78000"/>
    <n v="23400"/>
  </r>
  <r>
    <d v="2020-11-06T00:00:00"/>
    <x v="7"/>
    <x v="2"/>
    <x v="0"/>
    <n v="146"/>
    <n v="6000"/>
    <n v="4000"/>
    <n v="876000"/>
    <n v="292000"/>
  </r>
  <r>
    <d v="2021-01-27T00:00:00"/>
    <x v="8"/>
    <x v="0"/>
    <x v="5"/>
    <n v="101"/>
    <n v="600"/>
    <n v="400"/>
    <n v="60600"/>
    <n v="20200"/>
  </r>
  <r>
    <d v="2021-09-03T00:00:00"/>
    <x v="9"/>
    <x v="2"/>
    <x v="0"/>
    <n v="52"/>
    <n v="6000"/>
    <n v="4000"/>
    <n v="312000"/>
    <n v="104000"/>
  </r>
  <r>
    <d v="2021-09-30T00:00:00"/>
    <x v="9"/>
    <x v="1"/>
    <x v="2"/>
    <n v="55"/>
    <n v="1200"/>
    <n v="800"/>
    <n v="66000"/>
    <n v="22000"/>
  </r>
  <r>
    <d v="2020-09-10T00:00:00"/>
    <x v="9"/>
    <x v="2"/>
    <x v="3"/>
    <n v="137"/>
    <n v="1000"/>
    <n v="700"/>
    <n v="137000"/>
    <n v="41100"/>
  </r>
  <r>
    <d v="2021-07-27T00:00:00"/>
    <x v="7"/>
    <x v="2"/>
    <x v="1"/>
    <n v="96"/>
    <n v="3500"/>
    <n v="2500"/>
    <n v="336000"/>
    <n v="96000"/>
  </r>
  <r>
    <d v="2020-10-09T00:00:00"/>
    <x v="8"/>
    <x v="1"/>
    <x v="4"/>
    <n v="52"/>
    <n v="4000"/>
    <n v="3000"/>
    <n v="208000"/>
    <n v="52000"/>
  </r>
  <r>
    <d v="2021-04-06T00:00:00"/>
    <x v="3"/>
    <x v="0"/>
    <x v="1"/>
    <n v="76"/>
    <n v="3500"/>
    <n v="2500"/>
    <n v="266000"/>
    <n v="76000"/>
  </r>
  <r>
    <d v="2021-06-15T00:00:00"/>
    <x v="1"/>
    <x v="3"/>
    <x v="4"/>
    <n v="145"/>
    <n v="4000"/>
    <n v="3000"/>
    <n v="580000"/>
    <n v="145000"/>
  </r>
  <r>
    <d v="2020-09-09T00:00:00"/>
    <x v="0"/>
    <x v="2"/>
    <x v="5"/>
    <n v="83"/>
    <n v="600"/>
    <n v="400"/>
    <n v="49800"/>
    <n v="16600"/>
  </r>
  <r>
    <d v="2021-08-13T00:00:00"/>
    <x v="4"/>
    <x v="2"/>
    <x v="3"/>
    <n v="91"/>
    <n v="1000"/>
    <n v="700"/>
    <n v="91000"/>
    <n v="27300"/>
  </r>
  <r>
    <d v="2020-08-27T00:00:00"/>
    <x v="5"/>
    <x v="0"/>
    <x v="6"/>
    <n v="108"/>
    <n v="10000"/>
    <n v="7000"/>
    <n v="1080000"/>
    <n v="324000"/>
  </r>
  <r>
    <d v="2021-04-07T00:00:00"/>
    <x v="2"/>
    <x v="3"/>
    <x v="4"/>
    <n v="144"/>
    <n v="4000"/>
    <n v="3000"/>
    <n v="576000"/>
    <n v="144000"/>
  </r>
  <r>
    <d v="2020-06-08T00:00:00"/>
    <x v="4"/>
    <x v="2"/>
    <x v="5"/>
    <n v="92"/>
    <n v="600"/>
    <n v="400"/>
    <n v="55200"/>
    <n v="18400"/>
  </r>
  <r>
    <d v="2021-12-21T00:00:00"/>
    <x v="7"/>
    <x v="0"/>
    <x v="0"/>
    <n v="71"/>
    <n v="6000"/>
    <n v="4000"/>
    <n v="426000"/>
    <n v="142000"/>
  </r>
  <r>
    <d v="2021-08-10T00:00:00"/>
    <x v="0"/>
    <x v="1"/>
    <x v="5"/>
    <n v="103"/>
    <n v="600"/>
    <n v="400"/>
    <n v="61800"/>
    <n v="20600"/>
  </r>
  <r>
    <d v="2021-12-02T00:00:00"/>
    <x v="9"/>
    <x v="3"/>
    <x v="3"/>
    <n v="55"/>
    <n v="1000"/>
    <n v="700"/>
    <n v="55000"/>
    <n v="16500"/>
  </r>
  <r>
    <d v="2021-08-30T00:00:00"/>
    <x v="5"/>
    <x v="1"/>
    <x v="4"/>
    <n v="93"/>
    <n v="4000"/>
    <n v="3000"/>
    <n v="372000"/>
    <n v="93000"/>
  </r>
  <r>
    <d v="2020-05-20T00:00:00"/>
    <x v="2"/>
    <x v="2"/>
    <x v="5"/>
    <n v="143"/>
    <n v="600"/>
    <n v="400"/>
    <n v="85800"/>
    <n v="28600"/>
  </r>
  <r>
    <d v="2021-09-13T00:00:00"/>
    <x v="6"/>
    <x v="0"/>
    <x v="1"/>
    <n v="143"/>
    <n v="3500"/>
    <n v="2500"/>
    <n v="500500"/>
    <n v="143000"/>
  </r>
  <r>
    <d v="2021-10-27T00:00:00"/>
    <x v="8"/>
    <x v="3"/>
    <x v="5"/>
    <n v="99"/>
    <n v="600"/>
    <n v="400"/>
    <n v="59400"/>
    <n v="19800"/>
  </r>
  <r>
    <d v="2020-12-22T00:00:00"/>
    <x v="3"/>
    <x v="0"/>
    <x v="3"/>
    <n v="120"/>
    <n v="1000"/>
    <n v="700"/>
    <n v="120000"/>
    <n v="36000"/>
  </r>
  <r>
    <d v="2021-07-28T00:00:00"/>
    <x v="1"/>
    <x v="2"/>
    <x v="1"/>
    <n v="66"/>
    <n v="3500"/>
    <n v="2500"/>
    <n v="231000"/>
    <n v="66000"/>
  </r>
  <r>
    <d v="2020-09-29T00:00:00"/>
    <x v="8"/>
    <x v="3"/>
    <x v="2"/>
    <n v="88"/>
    <n v="1200"/>
    <n v="800"/>
    <n v="105600"/>
    <n v="35200"/>
  </r>
  <r>
    <d v="2020-10-22T00:00:00"/>
    <x v="3"/>
    <x v="1"/>
    <x v="6"/>
    <n v="127"/>
    <n v="10000"/>
    <n v="7000"/>
    <n v="1270000"/>
    <n v="381000"/>
  </r>
  <r>
    <d v="2020-05-19T00:00:00"/>
    <x v="4"/>
    <x v="0"/>
    <x v="4"/>
    <n v="67"/>
    <n v="4000"/>
    <n v="3000"/>
    <n v="268000"/>
    <n v="67000"/>
  </r>
  <r>
    <d v="2021-12-06T00:00:00"/>
    <x v="1"/>
    <x v="1"/>
    <x v="2"/>
    <n v="67"/>
    <n v="1200"/>
    <n v="800"/>
    <n v="80400"/>
    <n v="26800"/>
  </r>
  <r>
    <d v="2020-08-26T00:00:00"/>
    <x v="9"/>
    <x v="2"/>
    <x v="3"/>
    <n v="149"/>
    <n v="1000"/>
    <n v="700"/>
    <n v="149000"/>
    <n v="44700"/>
  </r>
  <r>
    <d v="2021-07-01T00:00:00"/>
    <x v="4"/>
    <x v="3"/>
    <x v="5"/>
    <n v="104"/>
    <n v="600"/>
    <n v="400"/>
    <n v="62400"/>
    <n v="20800"/>
  </r>
  <r>
    <d v="2021-07-27T00:00:00"/>
    <x v="7"/>
    <x v="0"/>
    <x v="5"/>
    <n v="57"/>
    <n v="600"/>
    <n v="400"/>
    <n v="34200"/>
    <n v="11400"/>
  </r>
  <r>
    <d v="2020-10-05T00:00:00"/>
    <x v="2"/>
    <x v="1"/>
    <x v="5"/>
    <n v="90"/>
    <n v="600"/>
    <n v="400"/>
    <n v="54000"/>
    <n v="18000"/>
  </r>
  <r>
    <d v="2020-09-02T00:00:00"/>
    <x v="5"/>
    <x v="2"/>
    <x v="5"/>
    <n v="67"/>
    <n v="600"/>
    <n v="400"/>
    <n v="40200"/>
    <n v="13400"/>
  </r>
  <r>
    <d v="2021-09-02T00:00:00"/>
    <x v="0"/>
    <x v="3"/>
    <x v="4"/>
    <n v="127"/>
    <n v="4000"/>
    <n v="3000"/>
    <n v="508000"/>
    <n v="127000"/>
  </r>
  <r>
    <d v="2021-04-13T00:00:00"/>
    <x v="5"/>
    <x v="0"/>
    <x v="3"/>
    <n v="108"/>
    <n v="1000"/>
    <n v="700"/>
    <n v="108000"/>
    <n v="32400"/>
  </r>
  <r>
    <d v="2021-05-06T00:00:00"/>
    <x v="2"/>
    <x v="1"/>
    <x v="1"/>
    <n v="66"/>
    <n v="3500"/>
    <n v="2500"/>
    <n v="231000"/>
    <n v="66000"/>
  </r>
  <r>
    <d v="2021-01-15T00:00:00"/>
    <x v="0"/>
    <x v="3"/>
    <x v="0"/>
    <n v="78"/>
    <n v="6000"/>
    <n v="4000"/>
    <n v="468000"/>
    <n v="156000"/>
  </r>
  <r>
    <d v="2020-08-27T00:00:00"/>
    <x v="7"/>
    <x v="2"/>
    <x v="3"/>
    <n v="69"/>
    <n v="1000"/>
    <n v="700"/>
    <n v="69000"/>
    <n v="20700"/>
  </r>
  <r>
    <d v="2021-02-05T00:00:00"/>
    <x v="4"/>
    <x v="0"/>
    <x v="2"/>
    <n v="59"/>
    <n v="1200"/>
    <n v="800"/>
    <n v="70800"/>
    <n v="23600"/>
  </r>
  <r>
    <d v="2021-11-17T00:00:00"/>
    <x v="9"/>
    <x v="2"/>
    <x v="5"/>
    <n v="109"/>
    <n v="600"/>
    <n v="400"/>
    <n v="65400"/>
    <n v="21800"/>
  </r>
  <r>
    <d v="2020-12-28T00:00:00"/>
    <x v="8"/>
    <x v="1"/>
    <x v="4"/>
    <n v="61"/>
    <n v="4000"/>
    <n v="3000"/>
    <n v="244000"/>
    <n v="61000"/>
  </r>
  <r>
    <d v="2021-10-27T00:00:00"/>
    <x v="4"/>
    <x v="3"/>
    <x v="5"/>
    <n v="130"/>
    <n v="600"/>
    <n v="400"/>
    <n v="78000"/>
    <n v="26000"/>
  </r>
  <r>
    <d v="2021-11-02T00:00:00"/>
    <x v="3"/>
    <x v="2"/>
    <x v="1"/>
    <n v="60"/>
    <n v="3500"/>
    <n v="2500"/>
    <n v="210000"/>
    <n v="60000"/>
  </r>
  <r>
    <d v="2020-05-07T00:00:00"/>
    <x v="1"/>
    <x v="1"/>
    <x v="0"/>
    <n v="73"/>
    <n v="6000"/>
    <n v="4000"/>
    <n v="438000"/>
    <n v="14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5" cacheId="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3">
  <location ref="H3:I11" firstHeaderRow="1" firstDataRow="1" firstDataCol="1"/>
  <pivotFields count="9">
    <pivotField numFmtId="14" showAll="0"/>
    <pivotField axis="axisRow" showAll="0">
      <items count="11">
        <item x="0"/>
        <item x="8"/>
        <item x="3"/>
        <item x="5"/>
        <item x="7"/>
        <item x="2"/>
        <item x="1"/>
        <item x="4"/>
        <item x="9"/>
        <item x="6"/>
        <item t="default"/>
      </items>
    </pivotField>
    <pivotField showAll="0">
      <items count="5">
        <item h="1" x="1"/>
        <item h="1" x="3"/>
        <item h="1" x="2"/>
        <item x="0"/>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3" showAll="0"/>
  </pivotFields>
  <rowFields count="1">
    <field x="1"/>
  </rowFields>
  <rowItems count="8">
    <i>
      <x/>
    </i>
    <i>
      <x v="1"/>
    </i>
    <i>
      <x v="2"/>
    </i>
    <i>
      <x v="3"/>
    </i>
    <i>
      <x v="4"/>
    </i>
    <i>
      <x v="7"/>
    </i>
    <i>
      <x v="9"/>
    </i>
    <i t="grand">
      <x/>
    </i>
  </rowItems>
  <colItems count="1">
    <i/>
  </colItems>
  <dataFields count="1">
    <dataField name="Sum of Total Sales" fld="7" baseField="0" baseItem="0" numFmtId="165"/>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4" cacheId="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3">
  <location ref="D3:E11" firstHeaderRow="1" firstDataRow="1" firstDataCol="1"/>
  <pivotFields count="9">
    <pivotField numFmtId="14" showAll="0"/>
    <pivotField showAll="0">
      <items count="11">
        <item x="0"/>
        <item x="8"/>
        <item x="3"/>
        <item x="5"/>
        <item x="7"/>
        <item x="2"/>
        <item x="1"/>
        <item x="4"/>
        <item x="9"/>
        <item x="6"/>
        <item t="default"/>
      </items>
    </pivotField>
    <pivotField showAll="0">
      <items count="5">
        <item h="1" x="1"/>
        <item h="1" x="3"/>
        <item h="1" x="2"/>
        <item x="0"/>
        <item t="default"/>
      </items>
    </pivotField>
    <pivotField axis="axisRow" showAll="0">
      <items count="8">
        <item x="2"/>
        <item x="1"/>
        <item x="5"/>
        <item x="3"/>
        <item x="6"/>
        <item x="4"/>
        <item x="0"/>
        <item t="default"/>
      </items>
    </pivotField>
    <pivotField showAll="0"/>
    <pivotField numFmtId="164" showAll="0"/>
    <pivotField numFmtId="164" showAll="0"/>
    <pivotField dataField="1" numFmtId="164" showAll="0"/>
    <pivotField numFmtId="3" showAll="0"/>
  </pivotFields>
  <rowFields count="1">
    <field x="3"/>
  </rowFields>
  <rowItems count="8">
    <i>
      <x/>
    </i>
    <i>
      <x v="1"/>
    </i>
    <i>
      <x v="2"/>
    </i>
    <i>
      <x v="3"/>
    </i>
    <i>
      <x v="4"/>
    </i>
    <i>
      <x v="5"/>
    </i>
    <i>
      <x v="6"/>
    </i>
    <i t="grand">
      <x/>
    </i>
  </rowItems>
  <colItems count="1">
    <i/>
  </colItems>
  <dataFields count="1">
    <dataField name="Sum of Total Sales" fld="7" baseField="0" baseItem="0" numFmtId="165"/>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6"/>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 cacheId="0" applyNumberFormats="0" applyBorderFormats="0" applyFontFormats="0" applyPatternFormats="0" applyAlignmentFormats="0" applyWidthHeightFormats="1" dataCaption="Values" updatedVersion="8" minRefreshableVersion="3" showCalcMbrs="0" useAutoFormatting="1" itemPrintTitles="1" createdVersion="3" indent="0" outline="1" outlineData="1" multipleFieldFilters="0" chartFormat="5">
  <location ref="A3:B5" firstHeaderRow="1" firstDataRow="1" firstDataCol="1"/>
  <pivotFields count="9">
    <pivotField numFmtId="14" showAll="0"/>
    <pivotField showAll="0">
      <items count="11">
        <item x="0"/>
        <item x="8"/>
        <item x="3"/>
        <item x="5"/>
        <item x="7"/>
        <item x="2"/>
        <item x="1"/>
        <item x="4"/>
        <item x="9"/>
        <item x="6"/>
        <item t="default"/>
      </items>
    </pivotField>
    <pivotField axis="axisRow" showAll="0" sortType="descending">
      <items count="5">
        <item x="0"/>
        <item h="1" x="2"/>
        <item h="1" x="3"/>
        <item h="1" x="1"/>
        <item t="default"/>
      </items>
    </pivotField>
    <pivotField showAll="0">
      <items count="8">
        <item x="2"/>
        <item x="1"/>
        <item x="5"/>
        <item x="3"/>
        <item x="6"/>
        <item x="4"/>
        <item x="0"/>
        <item t="default"/>
      </items>
    </pivotField>
    <pivotField showAll="0"/>
    <pivotField numFmtId="164" showAll="0"/>
    <pivotField numFmtId="164" showAll="0"/>
    <pivotField dataField="1" numFmtId="164" showAll="0"/>
    <pivotField numFmtId="3" showAll="0"/>
  </pivotFields>
  <rowFields count="1">
    <field x="2"/>
  </rowFields>
  <rowItems count="2">
    <i>
      <x/>
    </i>
    <i t="grand">
      <x/>
    </i>
  </rowItems>
  <colItems count="1">
    <i/>
  </colItems>
  <dataFields count="1">
    <dataField name="Sum of Total Sales" fld="7" baseField="0" baseItem="0" numFmtId="165"/>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6"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5">
  <location ref="L3:M11" firstHeaderRow="1" firstDataRow="1" firstDataCol="1"/>
  <pivotFields count="9">
    <pivotField numFmtId="14" showAll="0"/>
    <pivotField showAll="0"/>
    <pivotField showAll="0">
      <items count="5">
        <item x="1"/>
        <item x="3"/>
        <item x="2"/>
        <item x="0"/>
        <item t="default"/>
      </items>
    </pivotField>
    <pivotField axis="axisRow" showAll="0">
      <items count="8">
        <item x="2"/>
        <item x="1"/>
        <item x="5"/>
        <item x="3"/>
        <item x="6"/>
        <item x="4"/>
        <item x="0"/>
        <item t="default"/>
      </items>
    </pivotField>
    <pivotField dataField="1" showAll="0"/>
    <pivotField numFmtId="164" showAll="0"/>
    <pivotField numFmtId="164" showAll="0"/>
    <pivotField numFmtId="164" showAll="0"/>
    <pivotField numFmtId="3" showAll="0"/>
  </pivotFields>
  <rowFields count="1">
    <field x="3"/>
  </rowFields>
  <rowItems count="8">
    <i>
      <x/>
    </i>
    <i>
      <x v="1"/>
    </i>
    <i>
      <x v="2"/>
    </i>
    <i>
      <x v="3"/>
    </i>
    <i>
      <x v="4"/>
    </i>
    <i>
      <x v="5"/>
    </i>
    <i>
      <x v="6"/>
    </i>
    <i t="grand">
      <x/>
    </i>
  </rowItems>
  <colItems count="1">
    <i/>
  </colItems>
  <dataFields count="1">
    <dataField name="Sum of Units Sold"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4FEBDD49-8410-402E-8718-99B0C5AAD112}" sourceName="Sales Person">
  <pivotTables>
    <pivotTable tabId="4" name="PivotTable1"/>
    <pivotTable tabId="4" name="PivotTable4"/>
    <pivotTable tabId="4" name="PivotTable5"/>
  </pivotTables>
  <data>
    <tabular pivotCacheId="754663809">
      <items count="10">
        <i x="0" s="1"/>
        <i x="8" s="1"/>
        <i x="3" s="1"/>
        <i x="5" s="1"/>
        <i x="7" s="1"/>
        <i x="4" s="1"/>
        <i x="6" s="1"/>
        <i x="2" s="1" nd="1"/>
        <i x="1" s="1" nd="1"/>
        <i x="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84BC948-3927-40AD-BE8D-CD7B904279C6}" sourceName="Region">
  <pivotTables>
    <pivotTable tabId="4" name="PivotTable1"/>
    <pivotTable tabId="4" name="PivotTable4"/>
    <pivotTable tabId="4" name="PivotTable5"/>
  </pivotTables>
  <data>
    <tabular pivotCacheId="754663809">
      <items count="4">
        <i x="1"/>
        <i x="3"/>
        <i x="2"/>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A051DC-E850-46B8-9774-45F659420FAD}" sourceName="Product">
  <pivotTables>
    <pivotTable tabId="4" name="PivotTable1"/>
    <pivotTable tabId="4" name="PivotTable4"/>
    <pivotTable tabId="4" name="PivotTable5"/>
  </pivotTables>
  <data>
    <tabular pivotCacheId="754663809">
      <items count="7">
        <i x="2" s="1"/>
        <i x="1" s="1"/>
        <i x="5"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88B8CCE-06A5-4390-824B-A4A318CB9843}" cache="Slicer_Sales_Person" caption="Sales Person" rowHeight="247650"/>
  <slicer name="Region" xr10:uid="{030E858E-E734-4094-AA93-2FBD22A3822A}" cache="Slicer_Region" caption="Region" columnCount="2" showCaption="0" rowHeight="247650"/>
  <slicer name="Product" xr10:uid="{A686D085-EBD7-4BF6-9E87-4C225AB71313}" cache="Slicer_Product" caption="Product"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2317228C-77F6-4DA2-AC3C-15958FE26405}" cache="Slicer_Sales_Person" caption="Sales Person" style="SlicerStyleDark1" rowHeight="247650"/>
  <slicer name="Region 1" xr10:uid="{0D5F4547-2C36-43FD-B0A7-7E7E5782C146}" cache="Slicer_Region" caption="Region" columnCount="2" showCaption="0" style="SlicerStyleDark1" rowHeight="247650"/>
  <slicer name="Product 1" xr10:uid="{7072CAFB-C388-4571-A6F5-A5F19A2B0536}" cache="Slicer_Product" caption="Product" style="SlicerStyleDark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I51" totalsRowShown="0" headerRowDxfId="7" dataDxfId="6" dataCellStyle="Currency [0]">
  <autoFilter ref="A1:I51" xr:uid="{00000000-0009-0000-0100-000002000000}"/>
  <tableColumns count="9">
    <tableColumn id="1" xr3:uid="{00000000-0010-0000-0000-000001000000}" name="Date" dataDxfId="5"/>
    <tableColumn id="2" xr3:uid="{00000000-0010-0000-0000-000002000000}" name="Sales Person"/>
    <tableColumn id="3" xr3:uid="{00000000-0010-0000-0000-000003000000}" name="Region"/>
    <tableColumn id="4" xr3:uid="{00000000-0010-0000-0000-000004000000}" name="Product"/>
    <tableColumn id="5" xr3:uid="{00000000-0010-0000-0000-000005000000}" name="Units Sold" dataDxfId="4"/>
    <tableColumn id="6" xr3:uid="{00000000-0010-0000-0000-000006000000}" name="Unit Price" dataDxfId="3" dataCellStyle="Currency [0]">
      <calculatedColumnFormula>IF(D2="Tent",6000,IF(D2="Blender",3500,IF(D2="Action Figure",1200,IF(D2="Novel",1000,IF(D2="Sneakers",4000,IF(D2="Smartphone",10000,IF(D2="moisturizer",600,"No Product Found")))))))</calculatedColumnFormula>
    </tableColumn>
    <tableColumn id="7" xr3:uid="{00000000-0010-0000-0000-000007000000}" name="Cost of Goods" dataDxfId="2" dataCellStyle="Currency [0]">
      <calculatedColumnFormula>IF(D2="Tent",4000,IF(D2="Blender",2500,IF(D2="Action Figure",800,IF(D2="Novel",700,IF(D2="Sneakers",3000,IF(D2="Smartphone",7000,IF(D2="moisturizer",400,"No Product Found")))))))</calculatedColumnFormula>
    </tableColumn>
    <tableColumn id="8" xr3:uid="{00000000-0010-0000-0000-000008000000}" name="Total Sales" dataDxfId="1" dataCellStyle="Currency [0]">
      <calculatedColumnFormula>F2*E2</calculatedColumnFormula>
    </tableColumn>
    <tableColumn id="9" xr3:uid="{00000000-0010-0000-0000-000009000000}" name="Profit" dataDxfId="0">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selection activeCell="L13" sqref="L13"/>
    </sheetView>
  </sheetViews>
  <sheetFormatPr defaultRowHeight="14.4" x14ac:dyDescent="0.3"/>
  <cols>
    <col min="1" max="1" width="12.77734375" customWidth="1"/>
    <col min="2" max="2" width="13.33203125" customWidth="1"/>
    <col min="4" max="4" width="15.5546875" customWidth="1"/>
    <col min="5" max="5" width="10.77734375" customWidth="1"/>
    <col min="6" max="6" width="10.44140625" customWidth="1"/>
    <col min="7" max="7" width="14.109375" customWidth="1"/>
    <col min="8" max="9" width="13.44140625" customWidth="1"/>
    <col min="10" max="10" width="12.21875" bestFit="1" customWidth="1"/>
    <col min="11" max="11" width="19.109375" customWidth="1"/>
  </cols>
  <sheetData>
    <row r="1" spans="1:12" ht="20.100000000000001" customHeight="1" thickBot="1" x14ac:dyDescent="0.35">
      <c r="A1" s="1" t="s">
        <v>0</v>
      </c>
      <c r="B1" s="1" t="s">
        <v>1</v>
      </c>
      <c r="C1" s="1" t="s">
        <v>2</v>
      </c>
      <c r="D1" s="1" t="s">
        <v>3</v>
      </c>
      <c r="E1" s="1" t="s">
        <v>4</v>
      </c>
      <c r="F1" s="1" t="s">
        <v>5</v>
      </c>
      <c r="G1" s="1" t="s">
        <v>6</v>
      </c>
      <c r="H1" s="1" t="s">
        <v>7</v>
      </c>
      <c r="I1" s="5" t="s">
        <v>29</v>
      </c>
      <c r="K1" s="5" t="s">
        <v>30</v>
      </c>
      <c r="L1" s="5" t="s">
        <v>31</v>
      </c>
    </row>
    <row r="2" spans="1:12" ht="15" thickTop="1" x14ac:dyDescent="0.3">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6">
        <f>(H2-(G2*E2))</f>
        <v>168000</v>
      </c>
      <c r="K2" s="9">
        <f>SUM(H2:H51)</f>
        <v>12944500</v>
      </c>
      <c r="L2">
        <f>SUM(E2:E51)</f>
        <v>4705</v>
      </c>
    </row>
    <row r="3" spans="1:12" x14ac:dyDescent="0.3">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6">
        <f t="shared" ref="I3:I51" si="3">(H3-(G3*E3))</f>
        <v>128000</v>
      </c>
    </row>
    <row r="4" spans="1:12" x14ac:dyDescent="0.3">
      <c r="A4" s="2">
        <v>44230</v>
      </c>
      <c r="B4" t="s">
        <v>14</v>
      </c>
      <c r="C4" t="s">
        <v>15</v>
      </c>
      <c r="D4" t="s">
        <v>16</v>
      </c>
      <c r="E4" s="3">
        <v>136</v>
      </c>
      <c r="F4" s="4">
        <f t="shared" si="0"/>
        <v>1200</v>
      </c>
      <c r="G4" s="4">
        <f t="shared" si="1"/>
        <v>800</v>
      </c>
      <c r="H4" s="4">
        <f t="shared" si="2"/>
        <v>163200</v>
      </c>
      <c r="I4" s="6">
        <f t="shared" si="3"/>
        <v>54400</v>
      </c>
      <c r="K4" t="s">
        <v>32</v>
      </c>
    </row>
    <row r="5" spans="1:12" x14ac:dyDescent="0.3">
      <c r="A5" s="2">
        <v>44085</v>
      </c>
      <c r="B5" t="s">
        <v>17</v>
      </c>
      <c r="C5" t="s">
        <v>18</v>
      </c>
      <c r="D5" t="s">
        <v>19</v>
      </c>
      <c r="E5" s="3">
        <v>91</v>
      </c>
      <c r="F5" s="4">
        <f t="shared" si="0"/>
        <v>1000</v>
      </c>
      <c r="G5" s="4">
        <f t="shared" si="1"/>
        <v>700</v>
      </c>
      <c r="H5" s="4">
        <f t="shared" si="2"/>
        <v>91000</v>
      </c>
      <c r="I5" s="6">
        <f t="shared" si="3"/>
        <v>27300</v>
      </c>
      <c r="K5" s="6">
        <f>SUM(I2:I51)</f>
        <v>3834400</v>
      </c>
    </row>
    <row r="6" spans="1:12" x14ac:dyDescent="0.3">
      <c r="A6" s="2">
        <v>44462</v>
      </c>
      <c r="B6" t="s">
        <v>20</v>
      </c>
      <c r="C6" t="s">
        <v>9</v>
      </c>
      <c r="D6" t="s">
        <v>21</v>
      </c>
      <c r="E6" s="3">
        <v>110</v>
      </c>
      <c r="F6" s="4">
        <f t="shared" si="0"/>
        <v>4000</v>
      </c>
      <c r="G6" s="4">
        <f t="shared" si="1"/>
        <v>3000</v>
      </c>
      <c r="H6" s="4">
        <f t="shared" si="2"/>
        <v>440000</v>
      </c>
      <c r="I6" s="6">
        <f t="shared" si="3"/>
        <v>110000</v>
      </c>
    </row>
    <row r="7" spans="1:12" x14ac:dyDescent="0.3">
      <c r="A7" s="2">
        <v>44105</v>
      </c>
      <c r="B7" t="s">
        <v>22</v>
      </c>
      <c r="C7" t="s">
        <v>12</v>
      </c>
      <c r="D7" t="s">
        <v>16</v>
      </c>
      <c r="E7" s="3">
        <v>51</v>
      </c>
      <c r="F7" s="4">
        <f t="shared" si="0"/>
        <v>1200</v>
      </c>
      <c r="G7" s="4">
        <f t="shared" si="1"/>
        <v>800</v>
      </c>
      <c r="H7" s="4">
        <f t="shared" si="2"/>
        <v>61200</v>
      </c>
      <c r="I7" s="6">
        <f t="shared" si="3"/>
        <v>20400</v>
      </c>
      <c r="K7" t="s">
        <v>33</v>
      </c>
    </row>
    <row r="8" spans="1:12" x14ac:dyDescent="0.3">
      <c r="A8" s="2">
        <v>44413</v>
      </c>
      <c r="B8" t="s">
        <v>23</v>
      </c>
      <c r="C8" t="s">
        <v>18</v>
      </c>
      <c r="D8" t="s">
        <v>19</v>
      </c>
      <c r="E8" s="3">
        <v>78</v>
      </c>
      <c r="F8" s="4">
        <f t="shared" si="0"/>
        <v>1000</v>
      </c>
      <c r="G8" s="4">
        <f t="shared" si="1"/>
        <v>700</v>
      </c>
      <c r="H8" s="4">
        <f t="shared" si="2"/>
        <v>78000</v>
      </c>
      <c r="I8" s="6">
        <f t="shared" si="3"/>
        <v>23400</v>
      </c>
      <c r="K8" s="6">
        <f t="array" ref="K8">AVERAGE(H2:H51)</f>
        <v>258890</v>
      </c>
    </row>
    <row r="9" spans="1:12" x14ac:dyDescent="0.3">
      <c r="A9" s="2">
        <v>44141</v>
      </c>
      <c r="B9" t="s">
        <v>24</v>
      </c>
      <c r="C9" t="s">
        <v>15</v>
      </c>
      <c r="D9" t="s">
        <v>10</v>
      </c>
      <c r="E9" s="3">
        <v>146</v>
      </c>
      <c r="F9" s="4">
        <f t="shared" si="0"/>
        <v>6000</v>
      </c>
      <c r="G9" s="4">
        <f t="shared" si="1"/>
        <v>4000</v>
      </c>
      <c r="H9" s="4">
        <f t="shared" si="2"/>
        <v>876000</v>
      </c>
      <c r="I9" s="6">
        <f t="shared" si="3"/>
        <v>292000</v>
      </c>
    </row>
    <row r="10" spans="1:12" x14ac:dyDescent="0.3">
      <c r="A10" s="2">
        <v>44223</v>
      </c>
      <c r="B10" t="s">
        <v>25</v>
      </c>
      <c r="C10" t="s">
        <v>9</v>
      </c>
      <c r="D10" t="s">
        <v>26</v>
      </c>
      <c r="E10" s="3">
        <v>101</v>
      </c>
      <c r="F10" s="4">
        <f t="shared" si="0"/>
        <v>600</v>
      </c>
      <c r="G10" s="4">
        <f t="shared" si="1"/>
        <v>400</v>
      </c>
      <c r="H10" s="4">
        <f t="shared" si="2"/>
        <v>60600</v>
      </c>
      <c r="I10" s="6">
        <f t="shared" si="3"/>
        <v>20200</v>
      </c>
    </row>
    <row r="11" spans="1:12" x14ac:dyDescent="0.3">
      <c r="A11" s="2">
        <v>44442</v>
      </c>
      <c r="B11" t="s">
        <v>27</v>
      </c>
      <c r="C11" t="s">
        <v>15</v>
      </c>
      <c r="D11" t="s">
        <v>10</v>
      </c>
      <c r="E11" s="3">
        <v>52</v>
      </c>
      <c r="F11" s="4">
        <f t="shared" si="0"/>
        <v>6000</v>
      </c>
      <c r="G11" s="4">
        <f t="shared" si="1"/>
        <v>4000</v>
      </c>
      <c r="H11" s="4">
        <f t="shared" si="2"/>
        <v>312000</v>
      </c>
      <c r="I11" s="6">
        <f t="shared" si="3"/>
        <v>104000</v>
      </c>
    </row>
    <row r="12" spans="1:12" x14ac:dyDescent="0.3">
      <c r="A12" s="2">
        <v>44469</v>
      </c>
      <c r="B12" t="s">
        <v>27</v>
      </c>
      <c r="C12" t="s">
        <v>12</v>
      </c>
      <c r="D12" t="s">
        <v>16</v>
      </c>
      <c r="E12" s="3">
        <v>55</v>
      </c>
      <c r="F12" s="4">
        <f t="shared" si="0"/>
        <v>1200</v>
      </c>
      <c r="G12" s="4">
        <f t="shared" si="1"/>
        <v>800</v>
      </c>
      <c r="H12" s="4">
        <f t="shared" si="2"/>
        <v>66000</v>
      </c>
      <c r="I12" s="6">
        <f t="shared" si="3"/>
        <v>22000</v>
      </c>
    </row>
    <row r="13" spans="1:12" x14ac:dyDescent="0.3">
      <c r="A13" s="2">
        <v>44084</v>
      </c>
      <c r="B13" t="s">
        <v>27</v>
      </c>
      <c r="C13" t="s">
        <v>15</v>
      </c>
      <c r="D13" t="s">
        <v>19</v>
      </c>
      <c r="E13" s="3">
        <v>137</v>
      </c>
      <c r="F13" s="4">
        <f t="shared" si="0"/>
        <v>1000</v>
      </c>
      <c r="G13" s="4">
        <f t="shared" si="1"/>
        <v>700</v>
      </c>
      <c r="H13" s="4">
        <f t="shared" si="2"/>
        <v>137000</v>
      </c>
      <c r="I13" s="6">
        <f t="shared" si="3"/>
        <v>41100</v>
      </c>
    </row>
    <row r="14" spans="1:12" x14ac:dyDescent="0.3">
      <c r="A14" s="2">
        <v>44404</v>
      </c>
      <c r="B14" t="s">
        <v>24</v>
      </c>
      <c r="C14" t="s">
        <v>15</v>
      </c>
      <c r="D14" t="s">
        <v>13</v>
      </c>
      <c r="E14" s="3">
        <v>96</v>
      </c>
      <c r="F14" s="4">
        <f t="shared" si="0"/>
        <v>3500</v>
      </c>
      <c r="G14" s="4">
        <f t="shared" si="1"/>
        <v>2500</v>
      </c>
      <c r="H14" s="4">
        <f t="shared" si="2"/>
        <v>336000</v>
      </c>
      <c r="I14" s="6">
        <f t="shared" si="3"/>
        <v>96000</v>
      </c>
    </row>
    <row r="15" spans="1:12" x14ac:dyDescent="0.3">
      <c r="A15" s="2">
        <v>44113</v>
      </c>
      <c r="B15" t="s">
        <v>25</v>
      </c>
      <c r="C15" t="s">
        <v>12</v>
      </c>
      <c r="D15" t="s">
        <v>21</v>
      </c>
      <c r="E15" s="3">
        <v>52</v>
      </c>
      <c r="F15" s="4">
        <f t="shared" si="0"/>
        <v>4000</v>
      </c>
      <c r="G15" s="4">
        <f t="shared" si="1"/>
        <v>3000</v>
      </c>
      <c r="H15" s="4">
        <f t="shared" si="2"/>
        <v>208000</v>
      </c>
      <c r="I15" s="6">
        <f t="shared" si="3"/>
        <v>52000</v>
      </c>
    </row>
    <row r="16" spans="1:12" x14ac:dyDescent="0.3">
      <c r="A16" s="2">
        <v>44292</v>
      </c>
      <c r="B16" t="s">
        <v>17</v>
      </c>
      <c r="C16" t="s">
        <v>9</v>
      </c>
      <c r="D16" t="s">
        <v>13</v>
      </c>
      <c r="E16" s="3">
        <v>76</v>
      </c>
      <c r="F16" s="4">
        <f t="shared" si="0"/>
        <v>3500</v>
      </c>
      <c r="G16" s="4">
        <f t="shared" si="1"/>
        <v>2500</v>
      </c>
      <c r="H16" s="4">
        <f t="shared" si="2"/>
        <v>266000</v>
      </c>
      <c r="I16" s="6">
        <f t="shared" si="3"/>
        <v>76000</v>
      </c>
    </row>
    <row r="17" spans="1:9" x14ac:dyDescent="0.3">
      <c r="A17" s="2">
        <v>44362</v>
      </c>
      <c r="B17" t="s">
        <v>11</v>
      </c>
      <c r="C17" t="s">
        <v>18</v>
      </c>
      <c r="D17" t="s">
        <v>21</v>
      </c>
      <c r="E17" s="3">
        <v>145</v>
      </c>
      <c r="F17" s="4">
        <f t="shared" si="0"/>
        <v>4000</v>
      </c>
      <c r="G17" s="4">
        <f t="shared" si="1"/>
        <v>3000</v>
      </c>
      <c r="H17" s="4">
        <f t="shared" si="2"/>
        <v>580000</v>
      </c>
      <c r="I17" s="6">
        <f t="shared" si="3"/>
        <v>145000</v>
      </c>
    </row>
    <row r="18" spans="1:9" x14ac:dyDescent="0.3">
      <c r="A18" s="2">
        <v>44083</v>
      </c>
      <c r="B18" t="s">
        <v>8</v>
      </c>
      <c r="C18" t="s">
        <v>15</v>
      </c>
      <c r="D18" t="s">
        <v>26</v>
      </c>
      <c r="E18" s="3">
        <v>83</v>
      </c>
      <c r="F18" s="4">
        <f t="shared" si="0"/>
        <v>600</v>
      </c>
      <c r="G18" s="4">
        <f t="shared" si="1"/>
        <v>400</v>
      </c>
      <c r="H18" s="4">
        <f t="shared" si="2"/>
        <v>49800</v>
      </c>
      <c r="I18" s="6">
        <f t="shared" si="3"/>
        <v>16600</v>
      </c>
    </row>
    <row r="19" spans="1:9" x14ac:dyDescent="0.3">
      <c r="A19" s="2">
        <v>44421</v>
      </c>
      <c r="B19" t="s">
        <v>20</v>
      </c>
      <c r="C19" t="s">
        <v>15</v>
      </c>
      <c r="D19" t="s">
        <v>19</v>
      </c>
      <c r="E19" s="3">
        <v>91</v>
      </c>
      <c r="F19" s="4">
        <f t="shared" si="0"/>
        <v>1000</v>
      </c>
      <c r="G19" s="4">
        <f t="shared" si="1"/>
        <v>700</v>
      </c>
      <c r="H19" s="4">
        <f t="shared" si="2"/>
        <v>91000</v>
      </c>
      <c r="I19" s="6">
        <f t="shared" si="3"/>
        <v>27300</v>
      </c>
    </row>
    <row r="20" spans="1:9" x14ac:dyDescent="0.3">
      <c r="A20" s="2">
        <v>44070</v>
      </c>
      <c r="B20" t="s">
        <v>22</v>
      </c>
      <c r="C20" t="s">
        <v>9</v>
      </c>
      <c r="D20" t="s">
        <v>28</v>
      </c>
      <c r="E20" s="3">
        <v>108</v>
      </c>
      <c r="F20" s="4">
        <f t="shared" si="0"/>
        <v>10000</v>
      </c>
      <c r="G20" s="4">
        <f t="shared" si="1"/>
        <v>7000</v>
      </c>
      <c r="H20" s="4">
        <f t="shared" si="2"/>
        <v>1080000</v>
      </c>
      <c r="I20" s="6">
        <f t="shared" si="3"/>
        <v>324000</v>
      </c>
    </row>
    <row r="21" spans="1:9" x14ac:dyDescent="0.3">
      <c r="A21" s="2">
        <v>44293</v>
      </c>
      <c r="B21" t="s">
        <v>14</v>
      </c>
      <c r="C21" t="s">
        <v>18</v>
      </c>
      <c r="D21" t="s">
        <v>21</v>
      </c>
      <c r="E21" s="3">
        <v>144</v>
      </c>
      <c r="F21" s="4">
        <f t="shared" si="0"/>
        <v>4000</v>
      </c>
      <c r="G21" s="4">
        <f t="shared" si="1"/>
        <v>3000</v>
      </c>
      <c r="H21" s="4">
        <f t="shared" si="2"/>
        <v>576000</v>
      </c>
      <c r="I21" s="6">
        <f t="shared" si="3"/>
        <v>144000</v>
      </c>
    </row>
    <row r="22" spans="1:9" x14ac:dyDescent="0.3">
      <c r="A22" s="2">
        <v>43990</v>
      </c>
      <c r="B22" t="s">
        <v>20</v>
      </c>
      <c r="C22" t="s">
        <v>15</v>
      </c>
      <c r="D22" t="s">
        <v>26</v>
      </c>
      <c r="E22" s="3">
        <v>92</v>
      </c>
      <c r="F22" s="4">
        <f t="shared" si="0"/>
        <v>600</v>
      </c>
      <c r="G22" s="4">
        <f t="shared" si="1"/>
        <v>400</v>
      </c>
      <c r="H22" s="4">
        <f t="shared" si="2"/>
        <v>55200</v>
      </c>
      <c r="I22" s="6">
        <f t="shared" si="3"/>
        <v>18400</v>
      </c>
    </row>
    <row r="23" spans="1:9" x14ac:dyDescent="0.3">
      <c r="A23" s="2">
        <v>44551</v>
      </c>
      <c r="B23" t="s">
        <v>24</v>
      </c>
      <c r="C23" t="s">
        <v>9</v>
      </c>
      <c r="D23" t="s">
        <v>10</v>
      </c>
      <c r="E23" s="3">
        <v>71</v>
      </c>
      <c r="F23" s="4">
        <f t="shared" si="0"/>
        <v>6000</v>
      </c>
      <c r="G23" s="4">
        <f t="shared" si="1"/>
        <v>4000</v>
      </c>
      <c r="H23" s="4">
        <f t="shared" si="2"/>
        <v>426000</v>
      </c>
      <c r="I23" s="6">
        <f t="shared" si="3"/>
        <v>142000</v>
      </c>
    </row>
    <row r="24" spans="1:9" x14ac:dyDescent="0.3">
      <c r="A24" s="2">
        <v>44418</v>
      </c>
      <c r="B24" t="s">
        <v>8</v>
      </c>
      <c r="C24" t="s">
        <v>12</v>
      </c>
      <c r="D24" t="s">
        <v>26</v>
      </c>
      <c r="E24" s="3">
        <v>103</v>
      </c>
      <c r="F24" s="4">
        <f t="shared" si="0"/>
        <v>600</v>
      </c>
      <c r="G24" s="4">
        <f t="shared" si="1"/>
        <v>400</v>
      </c>
      <c r="H24" s="4">
        <f t="shared" si="2"/>
        <v>61800</v>
      </c>
      <c r="I24" s="6">
        <f t="shared" si="3"/>
        <v>20600</v>
      </c>
    </row>
    <row r="25" spans="1:9" x14ac:dyDescent="0.3">
      <c r="A25" s="2">
        <v>44532</v>
      </c>
      <c r="B25" t="s">
        <v>27</v>
      </c>
      <c r="C25" t="s">
        <v>18</v>
      </c>
      <c r="D25" t="s">
        <v>19</v>
      </c>
      <c r="E25" s="3">
        <v>55</v>
      </c>
      <c r="F25" s="4">
        <f t="shared" si="0"/>
        <v>1000</v>
      </c>
      <c r="G25" s="4">
        <f t="shared" si="1"/>
        <v>700</v>
      </c>
      <c r="H25" s="4">
        <f t="shared" si="2"/>
        <v>55000</v>
      </c>
      <c r="I25" s="6">
        <f t="shared" si="3"/>
        <v>16500</v>
      </c>
    </row>
    <row r="26" spans="1:9" x14ac:dyDescent="0.3">
      <c r="A26" s="2">
        <v>44438</v>
      </c>
      <c r="B26" t="s">
        <v>22</v>
      </c>
      <c r="C26" t="s">
        <v>12</v>
      </c>
      <c r="D26" t="s">
        <v>21</v>
      </c>
      <c r="E26" s="3">
        <v>93</v>
      </c>
      <c r="F26" s="4">
        <f t="shared" si="0"/>
        <v>4000</v>
      </c>
      <c r="G26" s="4">
        <f t="shared" si="1"/>
        <v>3000</v>
      </c>
      <c r="H26" s="4">
        <f t="shared" si="2"/>
        <v>372000</v>
      </c>
      <c r="I26" s="6">
        <f t="shared" si="3"/>
        <v>93000</v>
      </c>
    </row>
    <row r="27" spans="1:9" x14ac:dyDescent="0.3">
      <c r="A27" s="2">
        <v>43971</v>
      </c>
      <c r="B27" t="s">
        <v>14</v>
      </c>
      <c r="C27" t="s">
        <v>15</v>
      </c>
      <c r="D27" t="s">
        <v>26</v>
      </c>
      <c r="E27" s="3">
        <v>143</v>
      </c>
      <c r="F27" s="4">
        <f t="shared" si="0"/>
        <v>600</v>
      </c>
      <c r="G27" s="4">
        <f t="shared" si="1"/>
        <v>400</v>
      </c>
      <c r="H27" s="4">
        <f t="shared" si="2"/>
        <v>85800</v>
      </c>
      <c r="I27" s="6">
        <f t="shared" si="3"/>
        <v>28600</v>
      </c>
    </row>
    <row r="28" spans="1:9" x14ac:dyDescent="0.3">
      <c r="A28" s="2">
        <v>44452</v>
      </c>
      <c r="B28" t="s">
        <v>23</v>
      </c>
      <c r="C28" t="s">
        <v>9</v>
      </c>
      <c r="D28" t="s">
        <v>13</v>
      </c>
      <c r="E28" s="3">
        <v>143</v>
      </c>
      <c r="F28" s="4">
        <f t="shared" si="0"/>
        <v>3500</v>
      </c>
      <c r="G28" s="4">
        <f t="shared" si="1"/>
        <v>2500</v>
      </c>
      <c r="H28" s="4">
        <f t="shared" si="2"/>
        <v>500500</v>
      </c>
      <c r="I28" s="6">
        <f t="shared" si="3"/>
        <v>143000</v>
      </c>
    </row>
    <row r="29" spans="1:9" x14ac:dyDescent="0.3">
      <c r="A29" s="2">
        <v>44496</v>
      </c>
      <c r="B29" t="s">
        <v>25</v>
      </c>
      <c r="C29" t="s">
        <v>18</v>
      </c>
      <c r="D29" t="s">
        <v>26</v>
      </c>
      <c r="E29" s="3">
        <v>99</v>
      </c>
      <c r="F29" s="4">
        <f t="shared" si="0"/>
        <v>600</v>
      </c>
      <c r="G29" s="4">
        <f t="shared" si="1"/>
        <v>400</v>
      </c>
      <c r="H29" s="4">
        <f t="shared" si="2"/>
        <v>59400</v>
      </c>
      <c r="I29" s="6">
        <f t="shared" si="3"/>
        <v>19800</v>
      </c>
    </row>
    <row r="30" spans="1:9" x14ac:dyDescent="0.3">
      <c r="A30" s="2">
        <v>44187</v>
      </c>
      <c r="B30" t="s">
        <v>17</v>
      </c>
      <c r="C30" t="s">
        <v>9</v>
      </c>
      <c r="D30" t="s">
        <v>19</v>
      </c>
      <c r="E30" s="3">
        <v>120</v>
      </c>
      <c r="F30" s="4">
        <f t="shared" si="0"/>
        <v>1000</v>
      </c>
      <c r="G30" s="4">
        <f t="shared" si="1"/>
        <v>700</v>
      </c>
      <c r="H30" s="4">
        <f t="shared" si="2"/>
        <v>120000</v>
      </c>
      <c r="I30" s="6">
        <f t="shared" si="3"/>
        <v>36000</v>
      </c>
    </row>
    <row r="31" spans="1:9" x14ac:dyDescent="0.3">
      <c r="A31" s="2">
        <v>44405</v>
      </c>
      <c r="B31" t="s">
        <v>11</v>
      </c>
      <c r="C31" t="s">
        <v>15</v>
      </c>
      <c r="D31" t="s">
        <v>13</v>
      </c>
      <c r="E31" s="3">
        <v>66</v>
      </c>
      <c r="F31" s="4">
        <f t="shared" si="0"/>
        <v>3500</v>
      </c>
      <c r="G31" s="4">
        <f t="shared" si="1"/>
        <v>2500</v>
      </c>
      <c r="H31" s="4">
        <f t="shared" si="2"/>
        <v>231000</v>
      </c>
      <c r="I31" s="6">
        <f t="shared" si="3"/>
        <v>66000</v>
      </c>
    </row>
    <row r="32" spans="1:9" x14ac:dyDescent="0.3">
      <c r="A32" s="2">
        <v>44103</v>
      </c>
      <c r="B32" t="s">
        <v>25</v>
      </c>
      <c r="C32" t="s">
        <v>18</v>
      </c>
      <c r="D32" t="s">
        <v>16</v>
      </c>
      <c r="E32" s="3">
        <v>88</v>
      </c>
      <c r="F32" s="4">
        <f t="shared" si="0"/>
        <v>1200</v>
      </c>
      <c r="G32" s="4">
        <f t="shared" si="1"/>
        <v>800</v>
      </c>
      <c r="H32" s="4">
        <f t="shared" si="2"/>
        <v>105600</v>
      </c>
      <c r="I32" s="6">
        <f t="shared" si="3"/>
        <v>35200</v>
      </c>
    </row>
    <row r="33" spans="1:9" x14ac:dyDescent="0.3">
      <c r="A33" s="2">
        <v>44126</v>
      </c>
      <c r="B33" t="s">
        <v>17</v>
      </c>
      <c r="C33" t="s">
        <v>12</v>
      </c>
      <c r="D33" t="s">
        <v>28</v>
      </c>
      <c r="E33" s="3">
        <v>127</v>
      </c>
      <c r="F33" s="4">
        <f t="shared" si="0"/>
        <v>10000</v>
      </c>
      <c r="G33" s="4">
        <f t="shared" si="1"/>
        <v>7000</v>
      </c>
      <c r="H33" s="4">
        <f t="shared" si="2"/>
        <v>1270000</v>
      </c>
      <c r="I33" s="6">
        <f t="shared" si="3"/>
        <v>381000</v>
      </c>
    </row>
    <row r="34" spans="1:9" x14ac:dyDescent="0.3">
      <c r="A34" s="2">
        <v>43970</v>
      </c>
      <c r="B34" t="s">
        <v>20</v>
      </c>
      <c r="C34" t="s">
        <v>9</v>
      </c>
      <c r="D34" t="s">
        <v>21</v>
      </c>
      <c r="E34" s="3">
        <v>67</v>
      </c>
      <c r="F34" s="4">
        <f t="shared" si="0"/>
        <v>4000</v>
      </c>
      <c r="G34" s="4">
        <f t="shared" si="1"/>
        <v>3000</v>
      </c>
      <c r="H34" s="4">
        <f t="shared" si="2"/>
        <v>268000</v>
      </c>
      <c r="I34" s="6">
        <f t="shared" si="3"/>
        <v>67000</v>
      </c>
    </row>
    <row r="35" spans="1:9" x14ac:dyDescent="0.3">
      <c r="A35" s="2">
        <v>44536</v>
      </c>
      <c r="B35" t="s">
        <v>11</v>
      </c>
      <c r="C35" t="s">
        <v>12</v>
      </c>
      <c r="D35" t="s">
        <v>16</v>
      </c>
      <c r="E35" s="3">
        <v>67</v>
      </c>
      <c r="F35" s="4">
        <f t="shared" si="0"/>
        <v>1200</v>
      </c>
      <c r="G35" s="4">
        <f t="shared" si="1"/>
        <v>800</v>
      </c>
      <c r="H35" s="4">
        <f t="shared" si="2"/>
        <v>80400</v>
      </c>
      <c r="I35" s="6">
        <f t="shared" si="3"/>
        <v>26800</v>
      </c>
    </row>
    <row r="36" spans="1:9" x14ac:dyDescent="0.3">
      <c r="A36" s="2">
        <v>44069</v>
      </c>
      <c r="B36" t="s">
        <v>27</v>
      </c>
      <c r="C36" t="s">
        <v>15</v>
      </c>
      <c r="D36" t="s">
        <v>19</v>
      </c>
      <c r="E36" s="3">
        <v>149</v>
      </c>
      <c r="F36" s="4">
        <f t="shared" si="0"/>
        <v>1000</v>
      </c>
      <c r="G36" s="4">
        <f t="shared" si="1"/>
        <v>700</v>
      </c>
      <c r="H36" s="4">
        <f t="shared" si="2"/>
        <v>149000</v>
      </c>
      <c r="I36" s="6">
        <f t="shared" si="3"/>
        <v>44700</v>
      </c>
    </row>
    <row r="37" spans="1:9" x14ac:dyDescent="0.3">
      <c r="A37" s="2">
        <v>44378</v>
      </c>
      <c r="B37" t="s">
        <v>20</v>
      </c>
      <c r="C37" t="s">
        <v>18</v>
      </c>
      <c r="D37" t="s">
        <v>26</v>
      </c>
      <c r="E37" s="3">
        <v>104</v>
      </c>
      <c r="F37" s="4">
        <f t="shared" si="0"/>
        <v>600</v>
      </c>
      <c r="G37" s="4">
        <f t="shared" si="1"/>
        <v>400</v>
      </c>
      <c r="H37" s="4">
        <f t="shared" si="2"/>
        <v>62400</v>
      </c>
      <c r="I37" s="6">
        <f t="shared" si="3"/>
        <v>20800</v>
      </c>
    </row>
    <row r="38" spans="1:9" x14ac:dyDescent="0.3">
      <c r="A38" s="2">
        <v>44404</v>
      </c>
      <c r="B38" t="s">
        <v>24</v>
      </c>
      <c r="C38" t="s">
        <v>9</v>
      </c>
      <c r="D38" t="s">
        <v>26</v>
      </c>
      <c r="E38" s="3">
        <v>57</v>
      </c>
      <c r="F38" s="4">
        <f t="shared" si="0"/>
        <v>600</v>
      </c>
      <c r="G38" s="4">
        <f t="shared" si="1"/>
        <v>400</v>
      </c>
      <c r="H38" s="4">
        <f t="shared" si="2"/>
        <v>34200</v>
      </c>
      <c r="I38" s="6">
        <f t="shared" si="3"/>
        <v>11400</v>
      </c>
    </row>
    <row r="39" spans="1:9" x14ac:dyDescent="0.3">
      <c r="A39" s="2">
        <v>44109</v>
      </c>
      <c r="B39" t="s">
        <v>14</v>
      </c>
      <c r="C39" t="s">
        <v>12</v>
      </c>
      <c r="D39" t="s">
        <v>26</v>
      </c>
      <c r="E39" s="3">
        <v>90</v>
      </c>
      <c r="F39" s="4">
        <f t="shared" si="0"/>
        <v>600</v>
      </c>
      <c r="G39" s="4">
        <f t="shared" si="1"/>
        <v>400</v>
      </c>
      <c r="H39" s="4">
        <f t="shared" si="2"/>
        <v>54000</v>
      </c>
      <c r="I39" s="6">
        <f t="shared" si="3"/>
        <v>18000</v>
      </c>
    </row>
    <row r="40" spans="1:9" x14ac:dyDescent="0.3">
      <c r="A40" s="2">
        <v>44076</v>
      </c>
      <c r="B40" t="s">
        <v>22</v>
      </c>
      <c r="C40" t="s">
        <v>15</v>
      </c>
      <c r="D40" t="s">
        <v>26</v>
      </c>
      <c r="E40" s="3">
        <v>67</v>
      </c>
      <c r="F40" s="4">
        <f t="shared" si="0"/>
        <v>600</v>
      </c>
      <c r="G40" s="4">
        <f t="shared" si="1"/>
        <v>400</v>
      </c>
      <c r="H40" s="4">
        <f t="shared" si="2"/>
        <v>40200</v>
      </c>
      <c r="I40" s="6">
        <f t="shared" si="3"/>
        <v>13400</v>
      </c>
    </row>
    <row r="41" spans="1:9" x14ac:dyDescent="0.3">
      <c r="A41" s="2">
        <v>44441</v>
      </c>
      <c r="B41" t="s">
        <v>8</v>
      </c>
      <c r="C41" t="s">
        <v>18</v>
      </c>
      <c r="D41" t="s">
        <v>21</v>
      </c>
      <c r="E41" s="3">
        <v>127</v>
      </c>
      <c r="F41" s="4">
        <f t="shared" si="0"/>
        <v>4000</v>
      </c>
      <c r="G41" s="4">
        <f t="shared" si="1"/>
        <v>3000</v>
      </c>
      <c r="H41" s="4">
        <f t="shared" si="2"/>
        <v>508000</v>
      </c>
      <c r="I41" s="6">
        <f t="shared" si="3"/>
        <v>127000</v>
      </c>
    </row>
    <row r="42" spans="1:9" x14ac:dyDescent="0.3">
      <c r="A42" s="2">
        <v>44299</v>
      </c>
      <c r="B42" t="s">
        <v>22</v>
      </c>
      <c r="C42" t="s">
        <v>9</v>
      </c>
      <c r="D42" t="s">
        <v>19</v>
      </c>
      <c r="E42" s="3">
        <v>108</v>
      </c>
      <c r="F42" s="4">
        <f t="shared" si="0"/>
        <v>1000</v>
      </c>
      <c r="G42" s="4">
        <f t="shared" si="1"/>
        <v>700</v>
      </c>
      <c r="H42" s="4">
        <f t="shared" si="2"/>
        <v>108000</v>
      </c>
      <c r="I42" s="6">
        <f t="shared" si="3"/>
        <v>32400</v>
      </c>
    </row>
    <row r="43" spans="1:9" x14ac:dyDescent="0.3">
      <c r="A43" s="2">
        <v>44322</v>
      </c>
      <c r="B43" t="s">
        <v>14</v>
      </c>
      <c r="C43" t="s">
        <v>12</v>
      </c>
      <c r="D43" t="s">
        <v>13</v>
      </c>
      <c r="E43" s="3">
        <v>66</v>
      </c>
      <c r="F43" s="4">
        <f t="shared" si="0"/>
        <v>3500</v>
      </c>
      <c r="G43" s="4">
        <f t="shared" si="1"/>
        <v>2500</v>
      </c>
      <c r="H43" s="4">
        <f t="shared" si="2"/>
        <v>231000</v>
      </c>
      <c r="I43" s="6">
        <f t="shared" si="3"/>
        <v>66000</v>
      </c>
    </row>
    <row r="44" spans="1:9" x14ac:dyDescent="0.3">
      <c r="A44" s="2">
        <v>44211</v>
      </c>
      <c r="B44" t="s">
        <v>8</v>
      </c>
      <c r="C44" t="s">
        <v>18</v>
      </c>
      <c r="D44" t="s">
        <v>10</v>
      </c>
      <c r="E44" s="3">
        <v>78</v>
      </c>
      <c r="F44" s="4">
        <f t="shared" si="0"/>
        <v>6000</v>
      </c>
      <c r="G44" s="4">
        <f t="shared" si="1"/>
        <v>4000</v>
      </c>
      <c r="H44" s="4">
        <f t="shared" si="2"/>
        <v>468000</v>
      </c>
      <c r="I44" s="6">
        <f t="shared" si="3"/>
        <v>156000</v>
      </c>
    </row>
    <row r="45" spans="1:9" x14ac:dyDescent="0.3">
      <c r="A45" s="2">
        <v>44070</v>
      </c>
      <c r="B45" t="s">
        <v>24</v>
      </c>
      <c r="C45" t="s">
        <v>15</v>
      </c>
      <c r="D45" t="s">
        <v>19</v>
      </c>
      <c r="E45" s="3">
        <v>69</v>
      </c>
      <c r="F45" s="4">
        <f t="shared" si="0"/>
        <v>1000</v>
      </c>
      <c r="G45" s="4">
        <f t="shared" si="1"/>
        <v>700</v>
      </c>
      <c r="H45" s="4">
        <f t="shared" si="2"/>
        <v>69000</v>
      </c>
      <c r="I45" s="6">
        <f t="shared" si="3"/>
        <v>20700</v>
      </c>
    </row>
    <row r="46" spans="1:9" x14ac:dyDescent="0.3">
      <c r="A46" s="2">
        <v>44232</v>
      </c>
      <c r="B46" t="s">
        <v>20</v>
      </c>
      <c r="C46" t="s">
        <v>9</v>
      </c>
      <c r="D46" t="s">
        <v>16</v>
      </c>
      <c r="E46" s="3">
        <v>59</v>
      </c>
      <c r="F46" s="4">
        <f t="shared" si="0"/>
        <v>1200</v>
      </c>
      <c r="G46" s="4">
        <f t="shared" si="1"/>
        <v>800</v>
      </c>
      <c r="H46" s="4">
        <f t="shared" si="2"/>
        <v>70800</v>
      </c>
      <c r="I46" s="6">
        <f t="shared" si="3"/>
        <v>23600</v>
      </c>
    </row>
    <row r="47" spans="1:9" x14ac:dyDescent="0.3">
      <c r="A47" s="2">
        <v>44517</v>
      </c>
      <c r="B47" t="s">
        <v>27</v>
      </c>
      <c r="C47" t="s">
        <v>15</v>
      </c>
      <c r="D47" t="s">
        <v>26</v>
      </c>
      <c r="E47" s="3">
        <v>109</v>
      </c>
      <c r="F47" s="4">
        <f t="shared" si="0"/>
        <v>600</v>
      </c>
      <c r="G47" s="4">
        <f t="shared" si="1"/>
        <v>400</v>
      </c>
      <c r="H47" s="4">
        <f t="shared" si="2"/>
        <v>65400</v>
      </c>
      <c r="I47" s="6">
        <f t="shared" si="3"/>
        <v>21800</v>
      </c>
    </row>
    <row r="48" spans="1:9" x14ac:dyDescent="0.3">
      <c r="A48" s="2">
        <v>44193</v>
      </c>
      <c r="B48" t="s">
        <v>25</v>
      </c>
      <c r="C48" t="s">
        <v>12</v>
      </c>
      <c r="D48" t="s">
        <v>21</v>
      </c>
      <c r="E48" s="3">
        <v>61</v>
      </c>
      <c r="F48" s="4">
        <f t="shared" si="0"/>
        <v>4000</v>
      </c>
      <c r="G48" s="4">
        <f t="shared" si="1"/>
        <v>3000</v>
      </c>
      <c r="H48" s="4">
        <f t="shared" si="2"/>
        <v>244000</v>
      </c>
      <c r="I48" s="6">
        <f t="shared" si="3"/>
        <v>61000</v>
      </c>
    </row>
    <row r="49" spans="1:11" x14ac:dyDescent="0.3">
      <c r="A49" s="2">
        <v>44496</v>
      </c>
      <c r="B49" t="s">
        <v>20</v>
      </c>
      <c r="C49" t="s">
        <v>18</v>
      </c>
      <c r="D49" t="s">
        <v>26</v>
      </c>
      <c r="E49" s="3">
        <v>130</v>
      </c>
      <c r="F49" s="4">
        <f t="shared" si="0"/>
        <v>600</v>
      </c>
      <c r="G49" s="4">
        <f t="shared" si="1"/>
        <v>400</v>
      </c>
      <c r="H49" s="4">
        <f t="shared" si="2"/>
        <v>78000</v>
      </c>
      <c r="I49" s="6">
        <f t="shared" si="3"/>
        <v>26000</v>
      </c>
    </row>
    <row r="50" spans="1:11" x14ac:dyDescent="0.3">
      <c r="A50" s="2">
        <v>44502</v>
      </c>
      <c r="B50" t="s">
        <v>17</v>
      </c>
      <c r="C50" t="s">
        <v>15</v>
      </c>
      <c r="D50" t="s">
        <v>13</v>
      </c>
      <c r="E50" s="3">
        <v>60</v>
      </c>
      <c r="F50" s="4">
        <f t="shared" si="0"/>
        <v>3500</v>
      </c>
      <c r="G50" s="4">
        <f t="shared" si="1"/>
        <v>2500</v>
      </c>
      <c r="H50" s="4">
        <f t="shared" si="2"/>
        <v>210000</v>
      </c>
      <c r="I50" s="6">
        <f t="shared" si="3"/>
        <v>60000</v>
      </c>
    </row>
    <row r="51" spans="1:11" x14ac:dyDescent="0.3">
      <c r="A51" s="2">
        <v>43958</v>
      </c>
      <c r="B51" t="s">
        <v>11</v>
      </c>
      <c r="C51" t="s">
        <v>12</v>
      </c>
      <c r="D51" t="s">
        <v>10</v>
      </c>
      <c r="E51" s="3">
        <v>73</v>
      </c>
      <c r="F51" s="4">
        <f t="shared" si="0"/>
        <v>6000</v>
      </c>
      <c r="G51" s="4">
        <f t="shared" si="1"/>
        <v>4000</v>
      </c>
      <c r="H51" s="4">
        <f t="shared" si="2"/>
        <v>438000</v>
      </c>
      <c r="I51" s="6">
        <f t="shared" si="3"/>
        <v>146000</v>
      </c>
      <c r="K51" t="s">
        <v>34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1"/>
  <sheetViews>
    <sheetView topLeftCell="A24" workbookViewId="0">
      <selection activeCell="O8" sqref="O8"/>
    </sheetView>
  </sheetViews>
  <sheetFormatPr defaultRowHeight="14.4" x14ac:dyDescent="0.3"/>
  <cols>
    <col min="1" max="1" width="12.44140625" bestFit="1" customWidth="1"/>
    <col min="2" max="2" width="16.109375" bestFit="1" customWidth="1"/>
    <col min="4" max="4" width="12.44140625" bestFit="1" customWidth="1"/>
    <col min="5" max="5" width="16.109375" bestFit="1" customWidth="1"/>
    <col min="8" max="8" width="12.44140625" bestFit="1" customWidth="1"/>
    <col min="9" max="9" width="16.109375" bestFit="1" customWidth="1"/>
    <col min="12" max="12" width="13.109375" customWidth="1"/>
    <col min="13" max="13" width="16.5546875" customWidth="1"/>
  </cols>
  <sheetData>
    <row r="3" spans="1:13" x14ac:dyDescent="0.3">
      <c r="A3" s="7" t="s">
        <v>35</v>
      </c>
      <c r="B3" t="s">
        <v>37</v>
      </c>
      <c r="D3" s="7" t="s">
        <v>35</v>
      </c>
      <c r="E3" t="s">
        <v>37</v>
      </c>
      <c r="H3" s="7" t="s">
        <v>35</v>
      </c>
      <c r="I3" t="s">
        <v>37</v>
      </c>
      <c r="L3" s="7" t="s">
        <v>35</v>
      </c>
      <c r="M3" t="s">
        <v>38</v>
      </c>
    </row>
    <row r="4" spans="1:13" x14ac:dyDescent="0.3">
      <c r="A4" s="3" t="s">
        <v>9</v>
      </c>
      <c r="B4" s="8">
        <v>3878100</v>
      </c>
      <c r="D4" s="3" t="s">
        <v>16</v>
      </c>
      <c r="E4" s="8">
        <v>70800</v>
      </c>
      <c r="H4" s="3" t="s">
        <v>8</v>
      </c>
      <c r="I4" s="8">
        <v>504000</v>
      </c>
      <c r="L4" s="3" t="s">
        <v>16</v>
      </c>
      <c r="M4">
        <v>456</v>
      </c>
    </row>
    <row r="5" spans="1:13" x14ac:dyDescent="0.3">
      <c r="A5" s="3" t="s">
        <v>36</v>
      </c>
      <c r="B5" s="8">
        <v>3878100</v>
      </c>
      <c r="D5" s="3" t="s">
        <v>13</v>
      </c>
      <c r="E5" s="8">
        <v>766500</v>
      </c>
      <c r="H5" s="3" t="s">
        <v>25</v>
      </c>
      <c r="I5" s="8">
        <v>60600</v>
      </c>
      <c r="L5" s="3" t="s">
        <v>13</v>
      </c>
      <c r="M5">
        <v>635</v>
      </c>
    </row>
    <row r="6" spans="1:13" x14ac:dyDescent="0.3">
      <c r="D6" s="3" t="s">
        <v>26</v>
      </c>
      <c r="E6" s="8">
        <v>94800</v>
      </c>
      <c r="H6" s="3" t="s">
        <v>17</v>
      </c>
      <c r="I6" s="8">
        <v>386000</v>
      </c>
      <c r="L6" s="3" t="s">
        <v>26</v>
      </c>
      <c r="M6">
        <v>1178</v>
      </c>
    </row>
    <row r="7" spans="1:13" x14ac:dyDescent="0.3">
      <c r="D7" s="3" t="s">
        <v>19</v>
      </c>
      <c r="E7" s="8">
        <v>228000</v>
      </c>
      <c r="H7" s="3" t="s">
        <v>22</v>
      </c>
      <c r="I7" s="8">
        <v>1188000</v>
      </c>
      <c r="L7" s="3" t="s">
        <v>19</v>
      </c>
      <c r="M7">
        <v>898</v>
      </c>
    </row>
    <row r="8" spans="1:13" x14ac:dyDescent="0.3">
      <c r="D8" s="3" t="s">
        <v>28</v>
      </c>
      <c r="E8" s="8">
        <v>1080000</v>
      </c>
      <c r="H8" s="3" t="s">
        <v>24</v>
      </c>
      <c r="I8" s="8">
        <v>460200</v>
      </c>
      <c r="L8" s="3" t="s">
        <v>28</v>
      </c>
      <c r="M8">
        <v>235</v>
      </c>
    </row>
    <row r="9" spans="1:13" x14ac:dyDescent="0.3">
      <c r="D9" s="3" t="s">
        <v>21</v>
      </c>
      <c r="E9" s="8">
        <v>708000</v>
      </c>
      <c r="H9" s="3" t="s">
        <v>20</v>
      </c>
      <c r="I9" s="8">
        <v>778800</v>
      </c>
      <c r="L9" s="3" t="s">
        <v>21</v>
      </c>
      <c r="M9">
        <v>799</v>
      </c>
    </row>
    <row r="10" spans="1:13" x14ac:dyDescent="0.3">
      <c r="D10" s="3" t="s">
        <v>10</v>
      </c>
      <c r="E10" s="8">
        <v>930000</v>
      </c>
      <c r="H10" s="3" t="s">
        <v>23</v>
      </c>
      <c r="I10" s="8">
        <v>500500</v>
      </c>
      <c r="L10" s="3" t="s">
        <v>10</v>
      </c>
      <c r="M10">
        <v>504</v>
      </c>
    </row>
    <row r="11" spans="1:13" x14ac:dyDescent="0.3">
      <c r="D11" s="3" t="s">
        <v>36</v>
      </c>
      <c r="E11" s="8">
        <v>3878100</v>
      </c>
      <c r="H11" s="3" t="s">
        <v>36</v>
      </c>
      <c r="I11" s="8">
        <v>3878100</v>
      </c>
      <c r="L11" s="3" t="s">
        <v>36</v>
      </c>
      <c r="M11">
        <v>4705</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showRowColHeaders="0" topLeftCell="A8" zoomScale="99" zoomScaleNormal="99" workbookViewId="0">
      <selection activeCell="W7" sqref="W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KAVIN D</cp:lastModifiedBy>
  <dcterms:created xsi:type="dcterms:W3CDTF">2024-05-30T14:35:02Z</dcterms:created>
  <dcterms:modified xsi:type="dcterms:W3CDTF">2024-08-24T03:42:57Z</dcterms:modified>
</cp:coreProperties>
</file>