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xml" ContentType="application/vnd.openxmlformats-officedocument.themeOverrid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2.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janar\Downloads\"/>
    </mc:Choice>
  </mc:AlternateContent>
  <xr:revisionPtr revIDLastSave="0" documentId="13_ncr:1_{5D7F8702-AE4E-47DB-B416-3AE29A3F5283}" xr6:coauthVersionLast="47" xr6:coauthVersionMax="47" xr10:uidLastSave="{00000000-0000-0000-0000-000000000000}"/>
  <bookViews>
    <workbookView xWindow="-108" yWindow="-108" windowWidth="23256" windowHeight="12456" xr2:uid="{F8420BDF-C08E-4FBB-891B-F574F63AC6D0}"/>
  </bookViews>
  <sheets>
    <sheet name="Sheet Design" sheetId="2" r:id="rId1"/>
    <sheet name="BlinkIT Grocery Data" sheetId="1" r:id="rId2"/>
    <sheet name="dashboard" sheetId="3" r:id="rId3"/>
  </sheets>
  <definedNames>
    <definedName name="_xlchart.v2.0" hidden="1">'Sheet Design'!$E$60:$E$62</definedName>
    <definedName name="_xlchart.v2.1" hidden="1">'Sheet Design'!$F$60:$F$62</definedName>
    <definedName name="_xlchart.v2.2" hidden="1">'Sheet Design'!$E$60:$E$62</definedName>
    <definedName name="_xlchart.v2.3" hidden="1">'Sheet Design'!$F$60:$F$62</definedName>
    <definedName name="Slicer_Item_Type">#N/A</definedName>
    <definedName name="Slicer_Outlet_Location_Type">#N/A</definedName>
    <definedName name="Slicer_Outlet_Size">#N/A</definedName>
  </definedNames>
  <calcPr calcId="191029"/>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0" i="2" l="1"/>
  <c r="E61" i="2"/>
  <c r="E62" i="2"/>
  <c r="C9" i="2"/>
  <c r="B9" i="2"/>
  <c r="F60" i="2"/>
  <c r="F61" i="2"/>
  <c r="F62" i="2"/>
  <c r="A9" i="2"/>
  <c r="D9" i="2"/>
</calcChain>
</file>

<file path=xl/sharedStrings.xml><?xml version="1.0" encoding="utf-8"?>
<sst xmlns="http://schemas.openxmlformats.org/spreadsheetml/2006/main" count="59746" uniqueCount="1628">
  <si>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</si>
  <si>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</si>
  <si>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</si>
  <si>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</si>
  <si>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</si>
  <si>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</si>
  <si>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</si>
  <si>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</si>
  <si>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</si>
  <si>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</si>
  <si>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</si>
  <si>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</si>
  <si>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</si>
  <si>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</si>
  <si>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</si>
  <si>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</si>
  <si>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</si>
  <si>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</si>
  <si>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</si>
  <si>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</si>
  <si>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</si>
  <si>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</si>
  <si>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</si>
  <si>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</si>
  <si>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</si>
  <si>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</si>
  <si>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</si>
  <si>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</si>
  <si>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</si>
  <si>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</si>
  <si>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</si>
  <si>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</si>
  <si>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</si>
  <si>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</si>
  <si>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</si>
  <si>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</si>
  <si>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</si>
  <si>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</si>
  <si>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</si>
  <si>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</si>
  <si>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</si>
  <si>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</si>
  <si>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</si>
  <si>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</si>
  <si>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</si>
  <si>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</si>
  <si>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</si>
  <si>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</si>
  <si>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</si>
  <si>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</si>
  <si>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</si>
  <si>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</si>
  <si>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</si>
  <si>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</si>
  <si>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</si>
  <si>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</si>
  <si>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</si>
  <si>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</si>
  <si>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</si>
  <si>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</si>
  <si>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</si>
  <si>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</si>
  <si>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</si>
  <si>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</si>
  <si>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</si>
  <si>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</si>
  <si>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</si>
  <si>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</si>
  <si>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</si>
  <si>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</si>
  <si>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</si>
  <si>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</si>
  <si>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</si>
  <si>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</si>
  <si>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</si>
  <si>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</si>
  <si>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</si>
  <si>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</si>
  <si>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</si>
  <si>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</si>
  <si>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</si>
  <si>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</si>
  <si>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</si>
  <si>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</si>
  <si>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</si>
  <si>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</si>
  <si>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</si>
  <si>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</si>
  <si>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</si>
  <si>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</si>
  <si>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</si>
  <si>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</si>
  <si>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</si>
  <si>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</si>
  <si>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</si>
  <si>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</si>
  <si>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</si>
  <si>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</si>
  <si>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</si>
  <si>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</si>
  <si>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</si>
  <si>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</si>
  <si>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</si>
  <si>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</si>
  <si>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</si>
  <si>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</si>
  <si>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</si>
  <si>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</si>
  <si>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</si>
  <si>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</si>
  <si>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</si>
  <si>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</si>
  <si>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</si>
  <si>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</si>
  <si>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</si>
  <si>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</si>
  <si>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</si>
  <si>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</si>
  <si>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</si>
  <si>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</si>
  <si>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</si>
  <si>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</si>
  <si>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</si>
  <si>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</si>
  <si>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</si>
  <si>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</si>
  <si>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</si>
  <si>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</si>
  <si>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</si>
  <si>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</si>
  <si>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</si>
  <si>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</si>
  <si>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</si>
  <si>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</si>
  <si>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</si>
  <si>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</si>
  <si>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</si>
  <si>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</si>
  <si>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</si>
  <si>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</si>
  <si>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</si>
  <si>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</si>
  <si>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</si>
  <si>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</si>
  <si>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</si>
  <si>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</si>
  <si>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</si>
  <si>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</si>
  <si>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</si>
  <si>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</si>
  <si>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</si>
  <si>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</si>
  <si>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</si>
  <si>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</si>
  <si>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</si>
  <si>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</si>
  <si>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</si>
  <si>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</si>
  <si>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</si>
  <si>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</si>
  <si>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</si>
  <si>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</si>
  <si>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</si>
  <si>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</si>
  <si>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</si>
  <si>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</si>
  <si>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</si>
  <si>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</si>
  <si>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</si>
  <si>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</si>
  <si>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</si>
  <si>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</si>
  <si>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</si>
  <si>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</si>
  <si>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</si>
  <si>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</si>
  <si>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</si>
  <si>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</si>
  <si>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</si>
  <si>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</si>
  <si>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</si>
  <si>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</si>
  <si>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</si>
  <si>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</si>
  <si>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</si>
  <si>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</si>
  <si>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</si>
  <si>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</si>
  <si>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</si>
  <si>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</si>
  <si>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</si>
  <si>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</si>
  <si>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</si>
  <si>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</si>
  <si>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</si>
  <si>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</si>
  <si>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</si>
  <si>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</si>
  <si>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</si>
  <si>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</si>
  <si>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</si>
  <si>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</si>
  <si>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</si>
  <si>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</si>
  <si>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</si>
  <si>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</si>
  <si>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</si>
  <si>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</si>
  <si>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</si>
  <si>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</si>
  <si>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</si>
  <si>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</si>
  <si>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</si>
  <si>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</si>
  <si>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</si>
  <si>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</si>
  <si>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</si>
  <si>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</si>
  <si>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</si>
  <si>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</si>
  <si>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</si>
  <si>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</si>
  <si>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</si>
  <si>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</si>
  <si>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</si>
  <si>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</si>
  <si>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</si>
  <si>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</si>
  <si>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</si>
  <si>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</si>
  <si>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</si>
  <si>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</si>
  <si>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</si>
  <si>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</si>
  <si>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</si>
  <si>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</si>
  <si>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</si>
  <si>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</si>
  <si>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</si>
  <si>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</si>
  <si>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</si>
  <si>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</si>
  <si>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</si>
  <si>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</si>
  <si>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</si>
  <si>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</si>
  <si>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</si>
  <si>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</si>
  <si>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</si>
  <si>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</si>
  <si>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</si>
  <si>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</si>
  <si>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</si>
  <si>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</si>
  <si>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</si>
  <si>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</si>
  <si>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</si>
  <si>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</si>
  <si>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</si>
  <si>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</si>
  <si>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</si>
  <si>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</si>
  <si>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</si>
  <si>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</si>
  <si>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</si>
  <si>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</si>
  <si>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</si>
  <si>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</si>
  <si>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</si>
  <si>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</si>
  <si>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</si>
  <si>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</si>
  <si>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</si>
  <si>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</si>
  <si>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</si>
  <si>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</si>
  <si>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</si>
  <si>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</si>
  <si>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</si>
  <si>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</si>
  <si>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</si>
  <si>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</si>
  <si>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</si>
  <si>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</si>
  <si>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</si>
  <si>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</si>
  <si>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</si>
  <si>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</si>
  <si>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</si>
  <si>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</si>
  <si>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</si>
  <si>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</si>
  <si>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</si>
  <si>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</si>
  <si>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</si>
  <si>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</si>
  <si>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</si>
  <si>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</si>
  <si>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</si>
  <si>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</si>
  <si>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</si>
  <si>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</si>
  <si>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</si>
  <si>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</si>
  <si>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</si>
  <si>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</si>
  <si>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</si>
  <si>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</si>
  <si>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</si>
  <si>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</si>
  <si>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</si>
  <si>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</si>
  <si>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</si>
  <si>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</si>
  <si>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</si>
  <si>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</si>
  <si>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</si>
  <si>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</si>
  <si>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</si>
  <si>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</si>
  <si>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</si>
  <si>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</si>
  <si>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</si>
  <si>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</si>
  <si>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</si>
  <si>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</si>
  <si>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</si>
  <si>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</si>
  <si>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</si>
  <si>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</si>
  <si>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</si>
  <si>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</si>
  <si>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</si>
  <si>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</si>
  <si>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</si>
  <si>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</si>
  <si>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</si>
  <si>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</si>
  <si>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</si>
  <si>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</si>
  <si>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</si>
  <si>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</si>
  <si>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</si>
  <si>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</si>
  <si>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</si>
  <si>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</si>
  <si>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</si>
  <si>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</si>
  <si>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</si>
  <si>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</si>
  <si>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</si>
  <si>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</si>
  <si>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</si>
  <si>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</si>
  <si>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</si>
  <si>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</si>
  <si>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</si>
  <si>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</si>
  <si>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</si>
  <si>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</si>
  <si>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</si>
  <si>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</si>
  <si>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</si>
  <si>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</si>
  <si>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</si>
  <si>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</si>
  <si>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</si>
  <si>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</si>
  <si>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</si>
  <si>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</si>
  <si>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</si>
  <si>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</si>
  <si>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</si>
  <si>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</si>
  <si>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</si>
  <si>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</si>
  <si>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</si>
  <si>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</si>
  <si>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</si>
  <si>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</si>
  <si>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</si>
  <si>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</si>
  <si>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</si>
  <si>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</si>
  <si>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</si>
  <si>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</si>
  <si>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</si>
  <si>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</si>
  <si>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</si>
  <si>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</si>
  <si>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</si>
  <si>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</si>
  <si>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</si>
  <si>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</si>
  <si>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</si>
  <si>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</si>
  <si>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</si>
  <si>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</si>
  <si>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</si>
  <si>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</si>
  <si>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</si>
  <si>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</si>
  <si>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</si>
  <si>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</si>
  <si>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</si>
  <si>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</si>
  <si>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</si>
  <si>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</si>
  <si>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</si>
  <si>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</si>
  <si>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</si>
  <si>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</si>
  <si>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</si>
  <si>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</si>
  <si>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</si>
  <si>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</si>
  <si>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</si>
  <si>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</si>
  <si>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</si>
  <si>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</si>
  <si>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</si>
  <si>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</si>
  <si>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</si>
  <si>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</si>
  <si>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</si>
  <si>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</si>
  <si>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</si>
  <si>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</si>
  <si>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</si>
  <si>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</si>
  <si>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</si>
  <si>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</si>
  <si>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</si>
  <si>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</si>
  <si>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</si>
  <si>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</si>
  <si>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</si>
  <si>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</si>
  <si>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</si>
  <si>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</si>
  <si>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</si>
  <si>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</si>
  <si>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</si>
  <si>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</si>
  <si>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</si>
  <si>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</si>
  <si>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</si>
  <si>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</si>
  <si>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</si>
  <si>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</si>
  <si>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</si>
  <si>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</si>
  <si>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</si>
  <si>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</si>
  <si>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</si>
  <si>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</si>
  <si>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</si>
  <si>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</si>
  <si>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</si>
  <si>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</si>
  <si>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</si>
  <si>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</si>
  <si>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</si>
  <si>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</si>
  <si>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</si>
  <si>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</si>
  <si>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</si>
  <si>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</si>
  <si>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</si>
  <si>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</si>
  <si>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</si>
  <si>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</si>
  <si>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</si>
  <si>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</si>
  <si>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</si>
  <si>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</si>
  <si>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</si>
  <si>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</si>
  <si>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</si>
  <si>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</si>
  <si>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</si>
  <si>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</si>
  <si>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</si>
  <si>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</si>
  <si>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</si>
  <si>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</si>
  <si>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</si>
  <si>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</si>
  <si>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</si>
  <si>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</si>
  <si>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</si>
  <si>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</si>
  <si>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</si>
  <si>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</si>
  <si>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</si>
  <si>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</si>
  <si>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</si>
  <si>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</si>
  <si>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</si>
  <si>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</si>
  <si>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</si>
  <si>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</si>
  <si>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</si>
  <si>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</si>
  <si>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</si>
  <si>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</si>
  <si>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</si>
  <si>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</si>
  <si>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</si>
  <si>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</si>
  <si>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</si>
  <si>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</si>
  <si>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</si>
  <si>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</si>
  <si>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</si>
  <si>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</si>
  <si>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</si>
  <si>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</si>
  <si>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</si>
  <si>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</si>
  <si>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</si>
  <si>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</si>
  <si>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</si>
  <si>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</si>
  <si>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</si>
  <si>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</si>
  <si>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</si>
  <si>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</si>
  <si>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</si>
  <si>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</si>
  <si>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</si>
  <si>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</si>
  <si>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</si>
  <si>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</si>
  <si>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</si>
  <si>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</si>
  <si>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</si>
  <si>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</si>
  <si>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</si>
  <si>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</si>
  <si>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</si>
  <si>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</si>
  <si>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</si>
  <si>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</si>
  <si>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</si>
  <si>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</si>
  <si>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</si>
  <si>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</si>
  <si>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</si>
  <si>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</si>
  <si>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</si>
  <si>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</si>
  <si>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</si>
  <si>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</si>
  <si>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</si>
  <si>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</si>
  <si>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</si>
  <si>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</si>
  <si>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</si>
  <si>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</si>
  <si>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</si>
  <si>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</si>
  <si>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</si>
  <si>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</si>
  <si>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</si>
  <si>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</si>
  <si>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</si>
  <si>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</si>
  <si>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</si>
  <si>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</si>
  <si>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</si>
  <si>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</si>
  <si>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</si>
  <si>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</si>
  <si>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</si>
  <si>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</si>
  <si>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</si>
  <si>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</si>
  <si>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</si>
  <si>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</si>
  <si>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</si>
  <si>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</si>
  <si>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</si>
  <si>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</si>
  <si>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</si>
  <si>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</si>
  <si>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</si>
  <si>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</si>
  <si>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</si>
  <si>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</si>
  <si>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</si>
  <si>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</si>
  <si>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</si>
  <si>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</si>
  <si>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</si>
  <si>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</si>
  <si>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</si>
  <si>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</si>
  <si>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</si>
  <si>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</si>
  <si>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</si>
  <si>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</si>
  <si>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</si>
  <si>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</si>
  <si>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</si>
  <si>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</si>
  <si>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</si>
  <si>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</si>
  <si>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</si>
  <si>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</si>
  <si>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</si>
  <si>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</si>
  <si>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</si>
  <si>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</si>
  <si>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</si>
  <si>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</si>
  <si>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</si>
  <si>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</si>
  <si>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</si>
  <si>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</si>
  <si>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</si>
  <si>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</si>
  <si>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</si>
  <si>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</si>
  <si>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</si>
  <si>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</si>
  <si>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</si>
  <si>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</si>
  <si>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</si>
  <si>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</si>
  <si>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</si>
  <si>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</si>
  <si>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</si>
  <si>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</si>
  <si>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</si>
  <si>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</si>
  <si>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</si>
  <si>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</si>
  <si>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</si>
  <si>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</si>
  <si>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</si>
  <si>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</si>
  <si>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</si>
  <si>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</si>
  <si>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</si>
  <si>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</si>
  <si>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</si>
  <si>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</si>
  <si>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</si>
  <si>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</si>
  <si>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</si>
  <si>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</si>
  <si>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</si>
  <si>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</si>
  <si>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</si>
  <si>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</si>
  <si>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</si>
  <si>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</si>
  <si>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</si>
  <si>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</si>
  <si>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</si>
  <si>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</si>
  <si>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</si>
  <si>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</si>
  <si>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</si>
  <si>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</si>
  <si>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</si>
  <si>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</si>
  <si>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</si>
  <si>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</si>
  <si>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</si>
  <si>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</si>
  <si>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</si>
  <si>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</si>
  <si>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</si>
  <si>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</si>
  <si>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</si>
  <si>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</si>
  <si>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</si>
  <si>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</si>
  <si>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</si>
  <si>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</si>
  <si>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</si>
  <si>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</si>
  <si>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</si>
  <si>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</si>
  <si>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</si>
  <si>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</si>
  <si>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</si>
  <si>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</si>
  <si>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</si>
  <si>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</si>
  <si>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</si>
  <si>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</si>
  <si>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</si>
  <si>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</si>
  <si>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</si>
  <si>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</si>
  <si>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</si>
  <si>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</si>
  <si>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</si>
  <si>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</si>
  <si>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</si>
  <si>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</si>
  <si>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</si>
  <si>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</si>
  <si>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</si>
  <si>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</si>
  <si>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</si>
  <si>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</si>
  <si>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</si>
  <si>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</si>
  <si>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</si>
  <si>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</si>
  <si>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</si>
  <si>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</si>
  <si>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</si>
  <si>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</si>
  <si>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</si>
  <si>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</si>
  <si>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</si>
  <si>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</si>
  <si>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</si>
  <si>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</si>
  <si>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</si>
  <si>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</si>
  <si>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</si>
  <si>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</si>
  <si>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</si>
  <si>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</si>
  <si>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</si>
  <si>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</si>
  <si>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</si>
  <si>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</si>
  <si>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</si>
  <si>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</si>
  <si>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</si>
  <si>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</si>
  <si>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</si>
  <si>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</si>
  <si>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</si>
  <si>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</si>
  <si>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</si>
  <si>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</si>
  <si>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</si>
  <si>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</si>
  <si>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</si>
  <si>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</si>
  <si>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</si>
  <si>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</si>
  <si>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</si>
  <si>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</si>
  <si>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</si>
  <si>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</si>
  <si>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</si>
  <si>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</si>
  <si>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</si>
  <si>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</si>
  <si>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</si>
  <si>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</si>
  <si>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</si>
  <si>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</si>
  <si>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</si>
  <si>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</si>
  <si>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</si>
  <si>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</si>
  <si>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</si>
  <si>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</si>
  <si>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</si>
  <si>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</si>
  <si>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</si>
  <si>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</si>
  <si>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</si>
  <si>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</si>
  <si>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</si>
  <si>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</si>
  <si>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</si>
  <si>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</si>
  <si>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</si>
  <si>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</si>
  <si>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</si>
  <si>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</si>
  <si>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</si>
  <si>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</si>
  <si>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</si>
  <si>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</si>
  <si>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</si>
  <si>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</si>
  <si>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</si>
  <si>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</si>
  <si>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</si>
  <si>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</si>
  <si>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</si>
  <si>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</si>
  <si>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</si>
  <si>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</si>
  <si>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</si>
  <si>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</si>
  <si>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</si>
  <si>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</si>
  <si>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</si>
  <si>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</si>
  <si>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</si>
  <si>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</si>
  <si>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</si>
  <si>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</si>
  <si>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</si>
  <si>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</si>
  <si>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</si>
  <si>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</si>
  <si>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</si>
  <si>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</si>
  <si>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</si>
  <si>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</si>
  <si>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</si>
  <si>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</si>
  <si>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</si>
  <si>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</si>
  <si>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</si>
  <si>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</si>
  <si>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</si>
  <si>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</si>
  <si>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</si>
  <si>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</si>
  <si>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</si>
  <si>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</si>
  <si>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</si>
  <si>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</si>
  <si>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</si>
  <si>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</si>
  <si>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</si>
  <si>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</si>
  <si>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</si>
  <si>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</si>
  <si>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</si>
  <si>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</si>
  <si>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</si>
  <si>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</si>
  <si>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</si>
  <si>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</si>
  <si>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</si>
  <si>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</si>
  <si>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</si>
  <si>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</si>
  <si>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</si>
  <si>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</si>
  <si>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</si>
  <si>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</si>
  <si>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</si>
  <si>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</si>
  <si>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</si>
  <si>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</si>
  <si>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</si>
  <si>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</si>
  <si>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</si>
  <si>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</si>
  <si>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</si>
  <si>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</si>
  <si>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</si>
  <si>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</si>
  <si>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</si>
  <si>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</si>
  <si>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</si>
  <si>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</si>
  <si>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</si>
  <si>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</si>
  <si>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</si>
  <si>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</si>
  <si>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</si>
  <si>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</si>
  <si>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</si>
  <si>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</si>
  <si>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</si>
  <si>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</si>
  <si>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</si>
  <si>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</si>
  <si>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</si>
  <si>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</si>
  <si>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</si>
  <si>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</si>
  <si>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</si>
  <si>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</si>
  <si>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</si>
  <si>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</si>
  <si>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</si>
  <si>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</si>
  <si>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</si>
  <si>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</si>
  <si>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</si>
  <si>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</si>
  <si>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</si>
  <si>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</si>
  <si>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</si>
  <si>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</si>
  <si>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</si>
  <si>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</si>
  <si>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</si>
  <si>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</si>
  <si>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</si>
  <si>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</si>
  <si>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</si>
  <si>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</si>
  <si>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</si>
  <si>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</si>
  <si>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</si>
  <si>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</si>
  <si>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</si>
  <si>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</si>
  <si>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</si>
  <si>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</si>
  <si>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</si>
  <si>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</si>
  <si>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</si>
  <si>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</si>
  <si>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</si>
  <si>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</si>
  <si>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</si>
  <si>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</si>
  <si>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</si>
  <si>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</si>
  <si>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</si>
  <si>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</si>
  <si>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</si>
  <si>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</si>
  <si>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</si>
  <si>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</si>
  <si>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</si>
  <si>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</si>
  <si>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</si>
  <si>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</si>
  <si>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</si>
  <si>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</si>
  <si>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</si>
  <si>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</si>
  <si>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</si>
  <si>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</si>
  <si>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</si>
  <si>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</si>
  <si>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</si>
  <si>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</si>
  <si>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</si>
  <si>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</si>
  <si>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</si>
  <si>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</si>
  <si>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</si>
  <si>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</si>
  <si>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</si>
  <si>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</si>
  <si>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</si>
  <si>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</si>
  <si>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</si>
  <si>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</si>
  <si>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</si>
  <si>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</si>
  <si>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</si>
  <si>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</si>
  <si>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</si>
  <si>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</si>
  <si>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</si>
  <si>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</si>
  <si>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</si>
  <si>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</si>
  <si>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</si>
  <si>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</si>
  <si>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</si>
  <si>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</si>
  <si>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</si>
  <si>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</si>
  <si>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</si>
  <si>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</si>
  <si>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</si>
  <si>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</si>
  <si>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</si>
  <si>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</si>
  <si>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</si>
  <si>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</si>
  <si>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</si>
  <si>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</si>
  <si>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</si>
  <si>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</si>
  <si>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</si>
  <si>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</si>
  <si>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</si>
  <si>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</si>
  <si>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</si>
  <si>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</si>
  <si>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</si>
  <si>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</si>
  <si>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</si>
  <si>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</si>
  <si>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</si>
  <si>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</si>
  <si>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</si>
  <si>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</si>
  <si>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</si>
  <si>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</si>
  <si>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</si>
  <si>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</si>
  <si>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</si>
  <si>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</si>
  <si>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</si>
  <si>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</si>
  <si>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</si>
  <si>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</si>
  <si>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</si>
  <si>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</si>
  <si>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</si>
  <si>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</si>
  <si>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</si>
  <si>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</si>
  <si>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</si>
  <si>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</si>
  <si>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</si>
  <si>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</si>
  <si>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</si>
  <si>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</si>
  <si>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</si>
  <si>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</si>
  <si>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</si>
  <si>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</si>
  <si>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</si>
  <si>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</si>
  <si>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</si>
  <si>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</si>
  <si>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</si>
  <si>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</si>
  <si>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</si>
  <si>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</si>
  <si>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</si>
  <si>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</si>
  <si>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</si>
  <si>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</si>
  <si>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</si>
  <si>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</si>
  <si>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</si>
  <si>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</si>
  <si>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</si>
  <si>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</si>
  <si>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</si>
  <si>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</si>
  <si>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</si>
  <si>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</si>
  <si>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</si>
  <si>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</si>
  <si>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</si>
  <si>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</si>
  <si>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</si>
  <si>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</si>
  <si>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</si>
  <si>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</si>
  <si>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</si>
  <si>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</si>
  <si>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</si>
  <si>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</si>
  <si>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</si>
  <si>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</si>
  <si>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</si>
  <si>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</si>
  <si>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</si>
  <si>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</si>
  <si>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</si>
  <si>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</si>
  <si>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</si>
  <si>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</si>
  <si>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</si>
  <si>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</si>
  <si>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</si>
  <si>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</si>
  <si>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</si>
  <si>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</si>
  <si>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</si>
  <si>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</si>
  <si>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</si>
  <si>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</si>
  <si>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</si>
  <si>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</si>
  <si>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</si>
  <si>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</si>
  <si>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</si>
  <si>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</si>
  <si>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</si>
  <si>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</si>
  <si>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</si>
  <si>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</si>
  <si>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</si>
  <si>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</si>
  <si>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</si>
  <si>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</si>
  <si>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</si>
  <si>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</si>
  <si>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</si>
  <si>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</si>
  <si>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</si>
  <si>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</si>
  <si>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</si>
  <si>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</si>
  <si>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</si>
  <si>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</si>
  <si>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</si>
  <si>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</si>
  <si>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</si>
  <si>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</si>
  <si>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</si>
  <si>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</si>
  <si>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</si>
  <si>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</si>
  <si>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</si>
  <si>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</si>
  <si>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</si>
  <si>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</si>
  <si>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</si>
  <si>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</si>
  <si>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</si>
  <si>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</si>
  <si>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</si>
  <si>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</si>
  <si>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</si>
  <si>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</si>
  <si>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</si>
  <si>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</si>
  <si>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</si>
  <si>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</si>
  <si>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</si>
  <si>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</si>
  <si>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</si>
  <si>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</si>
  <si>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</si>
  <si>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</si>
  <si>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</si>
  <si>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</si>
  <si>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</si>
  <si>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</si>
  <si>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</si>
  <si>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</si>
  <si>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</si>
  <si>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</si>
  <si>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</si>
  <si>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</si>
  <si>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</si>
  <si>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</si>
  <si>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</si>
  <si>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</si>
  <si>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</si>
  <si>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</si>
  <si>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</si>
  <si>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</si>
  <si>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</si>
  <si>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</si>
  <si>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</si>
  <si>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</si>
  <si>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</si>
  <si>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</si>
  <si>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</si>
  <si>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</si>
  <si>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</si>
  <si>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</si>
  <si>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</si>
  <si>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</si>
  <si>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</si>
  <si>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</si>
  <si>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</si>
  <si>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</si>
  <si>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</si>
  <si>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</si>
  <si>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</si>
  <si>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</si>
  <si>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</si>
  <si>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</si>
  <si>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</si>
  <si>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</si>
  <si>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</si>
  <si>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</si>
  <si>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</si>
  <si>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</si>
  <si>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</si>
  <si>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</si>
  <si>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</si>
  <si>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</si>
  <si>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</si>
  <si>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</si>
  <si>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</si>
  <si>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</si>
  <si>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</si>
  <si>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</si>
  <si>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</si>
  <si>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</si>
  <si>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</si>
  <si>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</si>
  <si>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</si>
  <si>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</si>
  <si>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</si>
  <si>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</si>
  <si>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</si>
  <si>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</si>
  <si>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</si>
  <si>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</si>
  <si>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</si>
  <si>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</si>
  <si>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</si>
  <si>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</si>
  <si>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</si>
  <si>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</si>
  <si>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</si>
  <si>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</si>
  <si>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</si>
  <si>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</si>
  <si>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</si>
  <si>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</si>
  <si>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</si>
  <si>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</si>
  <si>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</si>
  <si>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</si>
  <si>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</si>
  <si>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</si>
  <si>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</si>
  <si>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</si>
  <si>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</si>
  <si>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</si>
  <si>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</si>
  <si>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</si>
  <si>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</si>
  <si>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</si>
  <si>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</si>
  <si>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</si>
  <si>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</si>
  <si>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</si>
  <si>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</si>
  <si>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</si>
  <si>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</si>
  <si>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</si>
  <si>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</si>
  <si>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</si>
  <si>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</si>
  <si>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</si>
  <si>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</si>
  <si>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</si>
  <si>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</si>
  <si>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</si>
  <si>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</si>
  <si>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</si>
  <si>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</si>
  <si>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</si>
  <si>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</si>
  <si>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</si>
  <si>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</si>
  <si>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</si>
  <si>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</si>
  <si>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</si>
  <si>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</si>
  <si>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</si>
  <si>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</si>
  <si>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</si>
  <si>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</si>
  <si>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</si>
  <si>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</si>
  <si>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</si>
  <si>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</si>
  <si>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</si>
  <si>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</si>
  <si>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</si>
  <si>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</si>
  <si>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</si>
  <si>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</si>
  <si>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</si>
  <si>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</si>
  <si>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</si>
  <si>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</si>
  <si>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</si>
  <si>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</si>
  <si>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</si>
  <si>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</si>
  <si>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</si>
  <si>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</si>
  <si>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</si>
  <si>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</si>
  <si>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</si>
  <si>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</si>
  <si>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</si>
  <si>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</si>
  <si>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</si>
  <si>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</si>
  <si>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</si>
  <si>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</si>
  <si>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</si>
  <si>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</si>
  <si>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</si>
  <si>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</si>
  <si>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</si>
  <si>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</si>
  <si>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</si>
  <si>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</si>
  <si>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</si>
  <si>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</si>
  <si>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</si>
  <si>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</si>
  <si>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</si>
  <si>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</si>
  <si>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</si>
  <si>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</si>
  <si>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</si>
  <si>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</si>
  <si>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</si>
  <si>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</si>
  <si>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</si>
  <si>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</si>
  <si>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</si>
  <si>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</si>
  <si>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</si>
  <si>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</si>
  <si>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</si>
  <si>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</si>
  <si>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</si>
  <si>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</si>
  <si>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</si>
  <si>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</si>
  <si>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</si>
  <si>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</si>
  <si>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</si>
  <si>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</si>
  <si>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</si>
  <si>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</si>
  <si>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</si>
  <si>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</si>
  <si>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</si>
  <si>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</si>
  <si>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</si>
  <si>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</si>
  <si>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</si>
  <si>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</si>
  <si>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</si>
  <si>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</si>
  <si>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</si>
  <si>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</si>
  <si>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</si>
  <si>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</si>
  <si>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</si>
  <si>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</si>
  <si>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</si>
  <si>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</si>
  <si>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</si>
  <si>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</si>
  <si>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</si>
  <si>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</si>
  <si>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</si>
  <si>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</si>
  <si>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</si>
  <si>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</si>
  <si>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</si>
  <si>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</si>
  <si>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</si>
  <si>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</si>
  <si>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</si>
  <si>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</si>
  <si>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</si>
  <si>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</si>
  <si>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</si>
  <si>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</si>
  <si>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</si>
  <si>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</si>
  <si>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</si>
  <si>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</si>
  <si>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</si>
  <si>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</si>
  <si>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</si>
  <si>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</si>
  <si>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</si>
  <si>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</si>
  <si>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</si>
  <si>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</si>
  <si>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</si>
  <si>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</si>
  <si>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</si>
  <si>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</si>
  <si>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</si>
  <si>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</si>
  <si>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</si>
  <si>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</si>
  <si>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</si>
  <si>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</si>
  <si>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</si>
  <si>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</si>
  <si>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</si>
  <si>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</si>
  <si>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</si>
  <si>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</si>
  <si>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</si>
  <si>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</si>
  <si>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</si>
  <si>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</si>
  <si>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</si>
  <si>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</si>
  <si>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</si>
  <si>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</si>
  <si>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</si>
  <si>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</si>
  <si>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</si>
  <si>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</si>
  <si>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</si>
  <si>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</si>
  <si>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</si>
  <si>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</si>
  <si>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</si>
  <si>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</si>
  <si>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</si>
  <si>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</si>
  <si>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</si>
  <si>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</si>
  <si>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</si>
  <si>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</si>
  <si>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</si>
  <si>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</si>
  <si>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</si>
  <si>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</si>
  <si>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</si>
  <si>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</si>
  <si>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</si>
  <si>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</si>
  <si>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</si>
  <si>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</si>
  <si>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</si>
  <si>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</si>
  <si>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</si>
  <si>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</si>
  <si>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</si>
  <si>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</si>
  <si>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</si>
  <si>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</si>
  <si>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</si>
  <si>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</si>
  <si>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</si>
  <si>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</si>
  <si>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</si>
  <si>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</si>
  <si>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</si>
  <si>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</si>
  <si>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</si>
  <si>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</si>
  <si>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</si>
  <si>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</si>
  <si>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</si>
  <si>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</si>
  <si>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</si>
  <si>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</si>
  <si>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</si>
  <si>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</si>
  <si>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</si>
  <si>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</si>
  <si>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</si>
  <si>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</si>
  <si>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</si>
  <si>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</si>
  <si>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</si>
  <si>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</si>
  <si>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</si>
  <si>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</si>
  <si>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</si>
  <si>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</si>
  <si>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</si>
  <si>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</si>
  <si>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</si>
  <si>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</si>
  <si>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</si>
  <si>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</si>
  <si>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</si>
  <si>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</si>
  <si>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</si>
  <si>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</si>
  <si>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</si>
  <si>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</si>
  <si>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</si>
  <si>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</si>
  <si>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</si>
  <si>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</si>
  <si>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</si>
  <si>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</si>
  <si>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</si>
  <si>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</si>
  <si>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</si>
  <si>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</si>
  <si>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</si>
  <si>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</si>
  <si>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</si>
  <si>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</si>
  <si>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</si>
  <si>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</si>
  <si>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</si>
  <si>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</si>
  <si>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</si>
  <si>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</si>
  <si>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</si>
  <si>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</si>
  <si>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</si>
  <si>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</si>
  <si>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</si>
  <si>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</si>
  <si>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</si>
  <si>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</si>
  <si>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</si>
  <si>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</si>
  <si>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</si>
  <si>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</si>
  <si>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</si>
  <si>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</si>
  <si>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</si>
  <si>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</si>
  <si>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</si>
  <si>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</si>
  <si>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</si>
  <si>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</si>
  <si>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</si>
  <si>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</si>
  <si>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</si>
  <si>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</si>
  <si>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</si>
  <si>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</si>
  <si>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</si>
  <si>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</si>
  <si>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</si>
  <si>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</si>
  <si>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</si>
  <si>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</si>
  <si>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</si>
  <si>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</si>
  <si>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</si>
  <si>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</si>
  <si>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</si>
  <si>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</si>
  <si>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</si>
  <si>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</si>
  <si>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</si>
  <si>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</si>
  <si>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</si>
  <si>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</si>
  <si>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</si>
  <si>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</si>
  <si>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</si>
  <si>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</si>
  <si>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</si>
  <si>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</si>
  <si>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</si>
  <si>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</si>
  <si>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</si>
  <si>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</si>
  <si>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</si>
  <si>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</si>
  <si>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</si>
  <si>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</si>
  <si>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</si>
  <si>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</si>
  <si>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</si>
  <si>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</si>
  <si>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</si>
  <si>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</si>
  <si>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</si>
  <si>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</si>
  <si>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</si>
  <si>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</si>
  <si>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</si>
  <si>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</si>
  <si>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</si>
  <si>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</si>
  <si>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</si>
  <si>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</si>
  <si>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</si>
  <si>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</si>
  <si>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</si>
  <si>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</si>
  <si>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</si>
  <si>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</si>
  <si>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</si>
  <si>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</si>
  <si>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</si>
  <si>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</si>
  <si>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</si>
  <si>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</si>
  <si>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</si>
  <si>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</si>
  <si>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</si>
  <si>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</si>
  <si>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</si>
  <si>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</si>
  <si>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</si>
  <si>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</si>
  <si>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</si>
  <si>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</si>
  <si>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</si>
  <si>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</si>
  <si>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</si>
  <si>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</si>
  <si>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</si>
  <si>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</si>
  <si>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</si>
  <si>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</si>
  <si>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</si>
  <si>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</si>
  <si>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</si>
  <si>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</si>
  <si>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</si>
  <si>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</si>
  <si>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</si>
  <si>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</si>
  <si>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</si>
  <si>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</si>
  <si>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</si>
  <si>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</si>
  <si>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</si>
  <si>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</si>
  <si>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</si>
  <si>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</si>
  <si>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</si>
  <si>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</si>
  <si>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so.no</t>
  </si>
  <si>
    <t>Average Sales</t>
  </si>
  <si>
    <t>Numbers of items</t>
  </si>
  <si>
    <t>Total sum of Sales</t>
  </si>
  <si>
    <t>Average of Rating</t>
  </si>
  <si>
    <t>Avg Rating</t>
  </si>
  <si>
    <t>No of Items</t>
  </si>
  <si>
    <t>Avg Sales</t>
  </si>
  <si>
    <t>Total Sales</t>
  </si>
  <si>
    <t>KPI'S Requirement</t>
  </si>
  <si>
    <t>Row Labels</t>
  </si>
  <si>
    <t>Total sales by fat content</t>
  </si>
  <si>
    <t>TOTAL SALES BY ITEAM TYPE:</t>
  </si>
  <si>
    <t>Column Labels</t>
  </si>
  <si>
    <t>Total Sales By Outlet Establishment</t>
  </si>
  <si>
    <t>Average of Sales</t>
  </si>
  <si>
    <t>Count of so.no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</si>
</sst>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Arial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8" xfId="0" applyNumberFormat="1" applyBorder="1"/>
    <xf numFmtId="0" fontId="0" fillId="0" borderId="19" xfId="0" applyBorder="1"/>
    <xf numFmtId="0" fontId="0" fillId="0" borderId="20" xfId="0" applyBorder="1"/>
    <xf numFmtId="0" fontId="0" fillId="0" borderId="21" xfId="0" applyBorder="1"/>
    <xf numFmtId="0" fontId="0" fillId="0" borderId="16" xfId="0" applyBorder="1"/>
    <xf numFmtId="0" fontId="0" fillId="0" borderId="18" xfId="0" applyBorder="1"/>
    <xf numFmtId="166" fontId="0" fillId="0" borderId="16" xfId="0" applyNumberFormat="1" applyBorder="1"/>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0" fillId="0" borderId="24" xfId="0" applyBorder="1" applyAlignment="1">
      <alignment horizontal="left"/>
    </xf>
    <xf numFmtId="0" fontId="0" fillId="0" borderId="23" xfId="0" applyBorder="1" applyAlignment="1">
      <alignment horizontal="left"/>
    </xf>
    <xf numFmtId="0" fontId="0" fillId="0" borderId="10" xfId="0" pivotButton="1" applyBorder="1"/>
    <xf numFmtId="0" fontId="0" fillId="0" borderId="22" xfId="0" applyBorder="1" applyAlignment="1">
      <alignment horizontal="left"/>
    </xf>
    <xf numFmtId="0" fontId="0" fillId="0" borderId="10" xfId="0" applyBorder="1"/>
    <xf numFmtId="167" fontId="0" fillId="0" borderId="22" xfId="0" applyNumberFormat="1" applyBorder="1"/>
    <xf numFmtId="167" fontId="0" fillId="0" borderId="23" xfId="0" applyNumberFormat="1" applyBorder="1"/>
    <xf numFmtId="167" fontId="0" fillId="0" borderId="15" xfId="0" applyNumberFormat="1" applyBorder="1"/>
    <xf numFmtId="167" fontId="0" fillId="0" borderId="18" xfId="0" applyNumberFormat="1" applyBorder="1"/>
    <xf numFmtId="167" fontId="0" fillId="0" borderId="24" xfId="0" applyNumberFormat="1" applyBorder="1"/>
    <xf numFmtId="167" fontId="0" fillId="0" borderId="0" xfId="0" applyNumberFormat="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168" fontId="0" fillId="0" borderId="22" xfId="0" applyNumberFormat="1" applyBorder="1"/>
    <xf numFmtId="168" fontId="0" fillId="0" borderId="24" xfId="0" applyNumberFormat="1" applyBorder="1"/>
    <xf numFmtId="168" fontId="0" fillId="0" borderId="23" xfId="0" applyNumberFormat="1" applyBorder="1"/>
    <xf numFmtId="0" fontId="18" fillId="33" borderId="19" xfId="0" applyFont="1" applyFill="1" applyBorder="1" applyAlignment="1">
      <alignment horizontal="center"/>
    </xf>
    <xf numFmtId="0" fontId="18" fillId="33" borderId="20" xfId="0" applyFont="1" applyFill="1" applyBorder="1" applyAlignment="1">
      <alignment horizontal="center"/>
    </xf>
    <xf numFmtId="0" fontId="18" fillId="33" borderId="21" xfId="0" applyFont="1" applyFill="1" applyBorder="1" applyAlignment="1">
      <alignment horizontal="center"/>
    </xf>
    <xf numFmtId="0" fontId="0" fillId="33" borderId="14" xfId="0" applyFill="1" applyBorder="1" applyAlignment="1">
      <alignment horizontal="center"/>
    </xf>
    <xf numFmtId="0" fontId="0" fillId="33" borderId="0" xfId="0" applyFill="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14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et analysis" pivot="0" table="0" count="10" xr9:uid="{D68804A8-E2D5-4C1D-B93D-4E9AF5E7CCF0}">
      <tableStyleElement type="wholeTable" dxfId="5141"/>
      <tableStyleElement type="headerRow" dxfId="5140"/>
    </tableStyle>
  </tableStyles>
  <colors>
    <mruColors>
      <color rgb="FFFFD200"/>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e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DASEBOARD.xlsx]Sheet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Design'!$A$15:$A$16</c:f>
              <c:strCache>
                <c:ptCount val="2"/>
                <c:pt idx="0">
                  <c:v>Low Fat</c:v>
                </c:pt>
                <c:pt idx="1">
                  <c:v>Regular</c:v>
                </c:pt>
              </c:strCache>
            </c:strRef>
          </c:cat>
          <c:val>
            <c:numRef>
              <c:f>'Sheet 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6-BBC1-4970-9C70-F6D70BD34B1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1138254154756266"/>
          <c:y val="0.38159330803074076"/>
          <c:w val="0.23994175318979249"/>
          <c:h val="0.399374608664539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DASEBOARD.xlsx]Sheet Design!PivotTable3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Design'!$B$24:$B$25</c:f>
              <c:strCache>
                <c:ptCount val="1"/>
                <c:pt idx="0">
                  <c:v>Regular</c:v>
                </c:pt>
              </c:strCache>
            </c:strRef>
          </c:tx>
          <c:spPr>
            <a:solidFill>
              <a:schemeClr val="accent1"/>
            </a:solidFill>
            <a:ln>
              <a:noFill/>
            </a:ln>
            <a:effectLst/>
          </c:spPr>
          <c:invertIfNegative val="0"/>
          <c:cat>
            <c:strRef>
              <c:f>'Sheet Design'!$A$26:$A$28</c:f>
              <c:strCache>
                <c:ptCount val="3"/>
                <c:pt idx="0">
                  <c:v>Tier 1</c:v>
                </c:pt>
                <c:pt idx="1">
                  <c:v>Tier 2</c:v>
                </c:pt>
                <c:pt idx="2">
                  <c:v>Tier 3</c:v>
                </c:pt>
              </c:strCache>
            </c:strRef>
          </c:cat>
          <c:val>
            <c:numRef>
              <c:f>'Sheet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5-EAA7-4CCD-8064-E74035B45992}"/>
            </c:ext>
          </c:extLst>
        </c:ser>
        <c:ser>
          <c:idx val="1"/>
          <c:order val="1"/>
          <c:tx>
            <c:strRef>
              <c:f>'Sheet Design'!$C$24:$C$25</c:f>
              <c:strCache>
                <c:ptCount val="1"/>
                <c:pt idx="0">
                  <c:v>Low Fat</c:v>
                </c:pt>
              </c:strCache>
            </c:strRef>
          </c:tx>
          <c:spPr>
            <a:solidFill>
              <a:schemeClr val="accent2"/>
            </a:solidFill>
            <a:ln>
              <a:noFill/>
            </a:ln>
            <a:effectLst/>
          </c:spPr>
          <c:invertIfNegative val="0"/>
          <c:cat>
            <c:strRef>
              <c:f>'Sheet Design'!$A$26:$A$28</c:f>
              <c:strCache>
                <c:ptCount val="3"/>
                <c:pt idx="0">
                  <c:v>Tier 1</c:v>
                </c:pt>
                <c:pt idx="1">
                  <c:v>Tier 2</c:v>
                </c:pt>
                <c:pt idx="2">
                  <c:v>Tier 3</c:v>
                </c:pt>
              </c:strCache>
            </c:strRef>
          </c:cat>
          <c:val>
            <c:numRef>
              <c:f>'Sheet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6-EAA7-4CCD-8064-E74035B45992}"/>
            </c:ext>
          </c:extLst>
        </c:ser>
        <c:dLbls>
          <c:showLegendKey val="0"/>
          <c:showVal val="0"/>
          <c:showCatName val="0"/>
          <c:showSerName val="0"/>
          <c:showPercent val="0"/>
          <c:showBubbleSize val="0"/>
        </c:dLbls>
        <c:gapWidth val="182"/>
        <c:axId val="1881265568"/>
        <c:axId val="1881274688"/>
      </c:barChart>
      <c:catAx>
        <c:axId val="1881265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274688"/>
        <c:crosses val="autoZero"/>
        <c:auto val="1"/>
        <c:lblAlgn val="ctr"/>
        <c:lblOffset val="100"/>
        <c:noMultiLvlLbl val="0"/>
      </c:catAx>
      <c:valAx>
        <c:axId val="1881274688"/>
        <c:scaling>
          <c:orientation val="minMax"/>
        </c:scaling>
        <c:delete val="1"/>
        <c:axPos val="b"/>
        <c:numFmt formatCode="&quot;$&quot;0.0,&quot;K&quot;" sourceLinked="1"/>
        <c:majorTickMark val="none"/>
        <c:minorTickMark val="none"/>
        <c:tickLblPos val="nextTo"/>
        <c:crossAx val="1881265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DASEBOARD.xlsx]Sheet Design!PivotTable4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Design'!$L$9</c:f>
              <c:strCache>
                <c:ptCount val="1"/>
                <c:pt idx="0">
                  <c:v>Total</c:v>
                </c:pt>
              </c:strCache>
            </c:strRef>
          </c:tx>
          <c:spPr>
            <a:solidFill>
              <a:schemeClr val="accent1"/>
            </a:solidFill>
            <a:ln>
              <a:noFill/>
            </a:ln>
            <a:effectLst/>
          </c:spPr>
          <c:invertIfNegative val="0"/>
          <c:cat>
            <c:strRef>
              <c:f>'Sheet Design'!$K$10:$K$25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Design'!$L$10:$L$25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0562-45E2-B584-9285768EE2D8}"/>
            </c:ext>
          </c:extLst>
        </c:ser>
        <c:dLbls>
          <c:showLegendKey val="0"/>
          <c:showVal val="0"/>
          <c:showCatName val="0"/>
          <c:showSerName val="0"/>
          <c:showPercent val="0"/>
          <c:showBubbleSize val="0"/>
        </c:dLbls>
        <c:gapWidth val="182"/>
        <c:axId val="1879865808"/>
        <c:axId val="1879862928"/>
      </c:barChart>
      <c:catAx>
        <c:axId val="1879865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862928"/>
        <c:crosses val="autoZero"/>
        <c:auto val="1"/>
        <c:lblAlgn val="ctr"/>
        <c:lblOffset val="100"/>
        <c:noMultiLvlLbl val="0"/>
      </c:catAx>
      <c:valAx>
        <c:axId val="1879862928"/>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86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DASEBOARD.xlsx]Sheet Design!PivotTable5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Design'!$B$34</c:f>
              <c:strCache>
                <c:ptCount val="1"/>
                <c:pt idx="0">
                  <c:v>Total</c:v>
                </c:pt>
              </c:strCache>
            </c:strRef>
          </c:tx>
          <c:spPr>
            <a:solidFill>
              <a:schemeClr val="accent1"/>
            </a:solidFill>
            <a:ln w="25400">
              <a:noFill/>
            </a:ln>
            <a:effectLst/>
          </c:spPr>
          <c:cat>
            <c:strRef>
              <c:f>'Sheet Design'!$A$35:$A$43</c:f>
              <c:strCache>
                <c:ptCount val="9"/>
                <c:pt idx="0">
                  <c:v>2011</c:v>
                </c:pt>
                <c:pt idx="1">
                  <c:v>2012</c:v>
                </c:pt>
                <c:pt idx="2">
                  <c:v>2014</c:v>
                </c:pt>
                <c:pt idx="3">
                  <c:v>2015</c:v>
                </c:pt>
                <c:pt idx="4">
                  <c:v>2016</c:v>
                </c:pt>
                <c:pt idx="5">
                  <c:v>2017</c:v>
                </c:pt>
                <c:pt idx="6">
                  <c:v>2018</c:v>
                </c:pt>
                <c:pt idx="7">
                  <c:v>2020</c:v>
                </c:pt>
                <c:pt idx="8">
                  <c:v>2022</c:v>
                </c:pt>
              </c:strCache>
            </c:strRef>
          </c:cat>
          <c:val>
            <c:numRef>
              <c:f>'Sheet Design'!$B$35:$B$43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2-733F-43D9-B7FD-E06C9B679CCB}"/>
            </c:ext>
          </c:extLst>
        </c:ser>
        <c:dLbls>
          <c:showLegendKey val="0"/>
          <c:showVal val="0"/>
          <c:showCatName val="0"/>
          <c:showSerName val="0"/>
          <c:showPercent val="0"/>
          <c:showBubbleSize val="0"/>
        </c:dLbls>
        <c:axId val="1881253088"/>
        <c:axId val="1881273248"/>
      </c:areaChart>
      <c:catAx>
        <c:axId val="18812530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273248"/>
        <c:crosses val="autoZero"/>
        <c:auto val="1"/>
        <c:lblAlgn val="ctr"/>
        <c:lblOffset val="100"/>
        <c:noMultiLvlLbl val="0"/>
      </c:catAx>
      <c:valAx>
        <c:axId val="1881273248"/>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2530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DASEBOARD.xlsx]Sheet Design!PivotTable6</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Design'!$B$47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Design'!$A$48:$A$50</c:f>
              <c:strCache>
                <c:ptCount val="3"/>
                <c:pt idx="0">
                  <c:v>High</c:v>
                </c:pt>
                <c:pt idx="1">
                  <c:v>Medium</c:v>
                </c:pt>
                <c:pt idx="2">
                  <c:v>Small</c:v>
                </c:pt>
              </c:strCache>
            </c:strRef>
          </c:cat>
          <c:val>
            <c:numRef>
              <c:f>'Sheet Design'!$B$48:$B$50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8-6964-4926-B919-FC712D6A248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DASEBOARD.xlsx]Sheet Design!PivotTable10</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Design'!$C$71</c:f>
              <c:strCache>
                <c:ptCount val="1"/>
                <c:pt idx="0">
                  <c:v>Total</c:v>
                </c:pt>
              </c:strCache>
            </c:strRef>
          </c:tx>
          <c:spPr>
            <a:solidFill>
              <a:schemeClr val="accent1"/>
            </a:solidFill>
            <a:ln>
              <a:noFill/>
            </a:ln>
            <a:effectLst/>
          </c:spPr>
          <c:invertIfNegative val="0"/>
          <c:cat>
            <c:strRef>
              <c:f>'Sheet Design'!$B$72:$B$75</c:f>
              <c:strCache>
                <c:ptCount val="4"/>
                <c:pt idx="0">
                  <c:v>Grocery Store</c:v>
                </c:pt>
                <c:pt idx="1">
                  <c:v>Supermarket Type1</c:v>
                </c:pt>
                <c:pt idx="2">
                  <c:v>Supermarket Type2</c:v>
                </c:pt>
                <c:pt idx="3">
                  <c:v>Supermarket Type3</c:v>
                </c:pt>
              </c:strCache>
            </c:strRef>
          </c:cat>
          <c:val>
            <c:numRef>
              <c:f>'Sheet Design'!$C$72:$C$75</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1-0D32-4B39-A659-6598241A16C5}"/>
            </c:ext>
          </c:extLst>
        </c:ser>
        <c:dLbls>
          <c:showLegendKey val="0"/>
          <c:showVal val="0"/>
          <c:showCatName val="0"/>
          <c:showSerName val="0"/>
          <c:showPercent val="0"/>
          <c:showBubbleSize val="0"/>
        </c:dLbls>
        <c:gapWidth val="182"/>
        <c:axId val="1879826448"/>
        <c:axId val="1879805328"/>
      </c:barChart>
      <c:catAx>
        <c:axId val="187982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805328"/>
        <c:crosses val="autoZero"/>
        <c:auto val="1"/>
        <c:lblAlgn val="ctr"/>
        <c:lblOffset val="100"/>
        <c:noMultiLvlLbl val="0"/>
      </c:catAx>
      <c:valAx>
        <c:axId val="1879805328"/>
        <c:scaling>
          <c:orientation val="minMax"/>
        </c:scaling>
        <c:delete val="1"/>
        <c:axPos val="b"/>
        <c:numFmt formatCode="&quot;$&quot;0.0,&quot;K&quot;" sourceLinked="1"/>
        <c:majorTickMark val="none"/>
        <c:minorTickMark val="none"/>
        <c:tickLblPos val="nextTo"/>
        <c:crossAx val="1879826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DASEBOARD.xlsx]Sheet Design!PivotTable11</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Design'!$C$79</c:f>
              <c:strCache>
                <c:ptCount val="1"/>
                <c:pt idx="0">
                  <c:v>Total</c:v>
                </c:pt>
              </c:strCache>
            </c:strRef>
          </c:tx>
          <c:spPr>
            <a:solidFill>
              <a:schemeClr val="accent1"/>
            </a:solidFill>
            <a:ln>
              <a:noFill/>
            </a:ln>
            <a:effectLst/>
          </c:spPr>
          <c:invertIfNegative val="0"/>
          <c:cat>
            <c:strRef>
              <c:f>'Sheet Design'!$B$80:$B$83</c:f>
              <c:strCache>
                <c:ptCount val="4"/>
                <c:pt idx="0">
                  <c:v>Supermarket Type3</c:v>
                </c:pt>
                <c:pt idx="1">
                  <c:v>Supermarket Type2</c:v>
                </c:pt>
                <c:pt idx="2">
                  <c:v>Grocery Store</c:v>
                </c:pt>
                <c:pt idx="3">
                  <c:v>Supermarket Type1</c:v>
                </c:pt>
              </c:strCache>
            </c:strRef>
          </c:cat>
          <c:val>
            <c:numRef>
              <c:f>'Sheet Design'!$C$80:$C$83</c:f>
              <c:numCache>
                <c:formatCode>\$0</c:formatCode>
                <c:ptCount val="4"/>
                <c:pt idx="0">
                  <c:v>139.80179101604284</c:v>
                </c:pt>
                <c:pt idx="1">
                  <c:v>141.67863836206891</c:v>
                </c:pt>
                <c:pt idx="2">
                  <c:v>140.29468975069253</c:v>
                </c:pt>
                <c:pt idx="3">
                  <c:v>141.21389506903375</c:v>
                </c:pt>
              </c:numCache>
            </c:numRef>
          </c:val>
          <c:extLst>
            <c:ext xmlns:c16="http://schemas.microsoft.com/office/drawing/2014/chart" uri="{C3380CC4-5D6E-409C-BE32-E72D297353CC}">
              <c16:uniqueId val="{00000001-6183-4539-99BB-427EAEC4F40B}"/>
            </c:ext>
          </c:extLst>
        </c:ser>
        <c:dLbls>
          <c:showLegendKey val="0"/>
          <c:showVal val="0"/>
          <c:showCatName val="0"/>
          <c:showSerName val="0"/>
          <c:showPercent val="0"/>
          <c:showBubbleSize val="0"/>
        </c:dLbls>
        <c:gapWidth val="182"/>
        <c:axId val="1995737072"/>
        <c:axId val="1995744272"/>
      </c:barChart>
      <c:catAx>
        <c:axId val="1995737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744272"/>
        <c:crosses val="autoZero"/>
        <c:auto val="1"/>
        <c:lblAlgn val="ctr"/>
        <c:lblOffset val="100"/>
        <c:noMultiLvlLbl val="0"/>
      </c:catAx>
      <c:valAx>
        <c:axId val="1995744272"/>
        <c:scaling>
          <c:orientation val="minMax"/>
        </c:scaling>
        <c:delete val="1"/>
        <c:axPos val="b"/>
        <c:numFmt formatCode="\$0" sourceLinked="1"/>
        <c:majorTickMark val="none"/>
        <c:minorTickMark val="none"/>
        <c:tickLblPos val="nextTo"/>
        <c:crossAx val="199573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DASEBOARD.xlsx]Sheet Design!PivotTable12</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Design'!$C$88</c:f>
              <c:strCache>
                <c:ptCount val="1"/>
                <c:pt idx="0">
                  <c:v>Total</c:v>
                </c:pt>
              </c:strCache>
            </c:strRef>
          </c:tx>
          <c:spPr>
            <a:solidFill>
              <a:schemeClr val="accent1"/>
            </a:solidFill>
            <a:ln>
              <a:noFill/>
            </a:ln>
            <a:effectLst/>
          </c:spPr>
          <c:invertIfNegative val="0"/>
          <c:cat>
            <c:strRef>
              <c:f>'Sheet Design'!$B$89:$B$92</c:f>
              <c:strCache>
                <c:ptCount val="4"/>
                <c:pt idx="0">
                  <c:v>Supermarket Type3</c:v>
                </c:pt>
                <c:pt idx="1">
                  <c:v>Supermarket Type2</c:v>
                </c:pt>
                <c:pt idx="2">
                  <c:v>Grocery Store</c:v>
                </c:pt>
                <c:pt idx="3">
                  <c:v>Supermarket Type1</c:v>
                </c:pt>
              </c:strCache>
            </c:strRef>
          </c:cat>
          <c:val>
            <c:numRef>
              <c:f>'Sheet Design'!$C$89:$C$92</c:f>
              <c:numCache>
                <c:formatCode>\$0</c:formatCode>
                <c:ptCount val="4"/>
                <c:pt idx="0">
                  <c:v>935</c:v>
                </c:pt>
                <c:pt idx="1">
                  <c:v>928</c:v>
                </c:pt>
                <c:pt idx="2">
                  <c:v>1083</c:v>
                </c:pt>
                <c:pt idx="3">
                  <c:v>5577</c:v>
                </c:pt>
              </c:numCache>
            </c:numRef>
          </c:val>
          <c:extLst>
            <c:ext xmlns:c16="http://schemas.microsoft.com/office/drawing/2014/chart" uri="{C3380CC4-5D6E-409C-BE32-E72D297353CC}">
              <c16:uniqueId val="{00000001-07FE-45E0-8B14-1B2727427727}"/>
            </c:ext>
          </c:extLst>
        </c:ser>
        <c:dLbls>
          <c:showLegendKey val="0"/>
          <c:showVal val="0"/>
          <c:showCatName val="0"/>
          <c:showSerName val="0"/>
          <c:showPercent val="0"/>
          <c:showBubbleSize val="0"/>
        </c:dLbls>
        <c:gapWidth val="182"/>
        <c:axId val="1881246848"/>
        <c:axId val="1881219008"/>
      </c:barChart>
      <c:catAx>
        <c:axId val="1881246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219008"/>
        <c:crosses val="autoZero"/>
        <c:auto val="1"/>
        <c:lblAlgn val="ctr"/>
        <c:lblOffset val="100"/>
        <c:noMultiLvlLbl val="0"/>
      </c:catAx>
      <c:valAx>
        <c:axId val="1881219008"/>
        <c:scaling>
          <c:orientation val="minMax"/>
        </c:scaling>
        <c:delete val="1"/>
        <c:axPos val="b"/>
        <c:numFmt formatCode="\$0" sourceLinked="1"/>
        <c:majorTickMark val="none"/>
        <c:minorTickMark val="none"/>
        <c:tickLblPos val="nextTo"/>
        <c:crossAx val="188124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DASEBOARD.xlsx]Sheet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1130143913258603"/>
              <c:y val="0.1644593132328469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651113685445485"/>
                  <c:h val="0.24029093705164389"/>
                </c:manualLayout>
              </c15:layout>
            </c:ext>
          </c:extLst>
        </c:dLbl>
      </c:pivotFmt>
      <c:pivotFmt>
        <c:idx val="6"/>
        <c:spPr>
          <a:solidFill>
            <a:schemeClr val="accent6">
              <a:lumMod val="75000"/>
            </a:schemeClr>
          </a:solidFill>
          <a:ln w="19050">
            <a:solidFill>
              <a:schemeClr val="lt1"/>
            </a:solidFill>
          </a:ln>
          <a:effectLst/>
        </c:spPr>
        <c:dLbl>
          <c:idx val="0"/>
          <c:layout>
            <c:manualLayout>
              <c:x val="-3.8897712049139693E-2"/>
              <c:y val="-0.174380118305793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372975083826355"/>
                  <c:h val="0.27236974848215345"/>
                </c:manualLayout>
              </c15:layout>
            </c:ext>
          </c:extLst>
        </c:dLbl>
      </c:pivotFmt>
    </c:pivotFmts>
    <c:plotArea>
      <c:layout>
        <c:manualLayout>
          <c:layoutTarget val="inner"/>
          <c:xMode val="edge"/>
          <c:yMode val="edge"/>
          <c:x val="0.1317248857829528"/>
          <c:y val="0.1508856553984847"/>
          <c:w val="0.71226949597916056"/>
          <c:h val="0.81371799899597141"/>
        </c:manualLayout>
      </c:layout>
      <c:doughnutChart>
        <c:varyColors val="1"/>
        <c:ser>
          <c:idx val="0"/>
          <c:order val="0"/>
          <c:tx>
            <c:strRef>
              <c:f>'Sheet Design'!$B$14</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0.11130143913258603"/>
                  <c:y val="0.1644593132328469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651113685445485"/>
                      <c:h val="0.24029093705164389"/>
                    </c:manualLayout>
                  </c15:layout>
                </c:ext>
              </c:extLst>
            </c:dLbl>
            <c:dLbl>
              <c:idx val="1"/>
              <c:layout>
                <c:manualLayout>
                  <c:x val="-3.8897712049139693E-2"/>
                  <c:y val="-0.174380118305793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372975083826355"/>
                      <c:h val="0.27236974848215345"/>
                    </c:manualLayout>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Design'!$A$15:$A$16</c:f>
              <c:strCache>
                <c:ptCount val="2"/>
                <c:pt idx="0">
                  <c:v>Low Fat</c:v>
                </c:pt>
                <c:pt idx="1">
                  <c:v>Regular</c:v>
                </c:pt>
              </c:strCache>
            </c:strRef>
          </c:cat>
          <c:val>
            <c:numRef>
              <c:f>'Sheet 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6-260F-461B-BB3F-8FB68712EDF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563330382735672"/>
          <c:y val="6.1186006423085337E-3"/>
          <c:w val="0.70875661196042117"/>
          <c:h val="0.12533110301507294"/>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DASEBOARD.xlsx]Sheet Design!PivotTable3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pivotFmt>
      <c:pivotFmt>
        <c:idx val="7"/>
        <c:spPr>
          <a:solidFill>
            <a:schemeClr val="accent6">
              <a:lumMod val="75000"/>
            </a:schemeClr>
          </a:solidFill>
          <a:ln>
            <a:noFill/>
          </a:ln>
          <a:effectLst/>
        </c:spPr>
      </c:pivotFmt>
      <c:pivotFmt>
        <c:idx val="8"/>
        <c:spPr>
          <a:solidFill>
            <a:schemeClr val="accent6">
              <a:lumMod val="75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Design'!$B$24:$B$25</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Design'!$A$26:$A$28</c:f>
              <c:strCache>
                <c:ptCount val="3"/>
                <c:pt idx="0">
                  <c:v>Tier 1</c:v>
                </c:pt>
                <c:pt idx="1">
                  <c:v>Tier 2</c:v>
                </c:pt>
                <c:pt idx="2">
                  <c:v>Tier 3</c:v>
                </c:pt>
              </c:strCache>
            </c:strRef>
          </c:cat>
          <c:val>
            <c:numRef>
              <c:f>'Sheet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5-2AE8-4494-B75F-A91E18E2A0F7}"/>
            </c:ext>
          </c:extLst>
        </c:ser>
        <c:ser>
          <c:idx val="1"/>
          <c:order val="1"/>
          <c:tx>
            <c:strRef>
              <c:f>'Sheet Design'!$C$24:$C$25</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Design'!$A$26:$A$28</c:f>
              <c:strCache>
                <c:ptCount val="3"/>
                <c:pt idx="0">
                  <c:v>Tier 1</c:v>
                </c:pt>
                <c:pt idx="1">
                  <c:v>Tier 2</c:v>
                </c:pt>
                <c:pt idx="2">
                  <c:v>Tier 3</c:v>
                </c:pt>
              </c:strCache>
            </c:strRef>
          </c:cat>
          <c:val>
            <c:numRef>
              <c:f>'Sheet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6-2AE8-4494-B75F-A91E18E2A0F7}"/>
            </c:ext>
          </c:extLst>
        </c:ser>
        <c:dLbls>
          <c:dLblPos val="outEnd"/>
          <c:showLegendKey val="0"/>
          <c:showVal val="1"/>
          <c:showCatName val="0"/>
          <c:showSerName val="0"/>
          <c:showPercent val="0"/>
          <c:showBubbleSize val="0"/>
        </c:dLbls>
        <c:gapWidth val="63"/>
        <c:axId val="1881265568"/>
        <c:axId val="1881274688"/>
      </c:barChart>
      <c:catAx>
        <c:axId val="1881265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274688"/>
        <c:crosses val="autoZero"/>
        <c:auto val="1"/>
        <c:lblAlgn val="ctr"/>
        <c:lblOffset val="100"/>
        <c:noMultiLvlLbl val="0"/>
      </c:catAx>
      <c:valAx>
        <c:axId val="1881274688"/>
        <c:scaling>
          <c:orientation val="minMax"/>
        </c:scaling>
        <c:delete val="1"/>
        <c:axPos val="b"/>
        <c:numFmt formatCode="&quot;$&quot;0.0,&quot;K&quot;" sourceLinked="1"/>
        <c:majorTickMark val="none"/>
        <c:minorTickMark val="none"/>
        <c:tickLblPos val="nextTo"/>
        <c:crossAx val="1881265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DASEBOARD.xlsx]Sheet Design!PivotTable4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Design'!$L$9</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Design'!$K$10:$K$25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Design'!$L$10:$L$25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D979-4BB6-B85C-920DC3A2E8A4}"/>
            </c:ext>
          </c:extLst>
        </c:ser>
        <c:dLbls>
          <c:dLblPos val="outEnd"/>
          <c:showLegendKey val="0"/>
          <c:showVal val="1"/>
          <c:showCatName val="0"/>
          <c:showSerName val="0"/>
          <c:showPercent val="0"/>
          <c:showBubbleSize val="0"/>
        </c:dLbls>
        <c:gapWidth val="49"/>
        <c:axId val="1879865808"/>
        <c:axId val="1879862928"/>
      </c:barChart>
      <c:catAx>
        <c:axId val="1879865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862928"/>
        <c:crosses val="autoZero"/>
        <c:auto val="1"/>
        <c:lblAlgn val="ctr"/>
        <c:lblOffset val="100"/>
        <c:noMultiLvlLbl val="0"/>
      </c:catAx>
      <c:valAx>
        <c:axId val="1879862928"/>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86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DASEBOARD.xlsx]Sheet Design!PivotTable5</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5248868778280547E-3"/>
              <c:y val="-0.216216216216216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2624434389140274E-3"/>
              <c:y val="-0.259459459459459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2624434389140274E-3"/>
              <c:y val="-0.259459459459459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2624434389139857E-3"/>
              <c:y val="-0.264864864864864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9.0497737556561094E-3"/>
              <c:y val="-0.259459459459459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3574660633484163E-2"/>
              <c:y val="-0.28648648648648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1312217194570135E-2"/>
              <c:y val="-0.37837837837837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5248868778278882E-3"/>
              <c:y val="-0.275675675675675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262443438914193E-3"/>
              <c:y val="-0.259459459459459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Design'!$B$34</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Lbls>
            <c:dLbl>
              <c:idx val="0"/>
              <c:layout>
                <c:manualLayout>
                  <c:x val="-4.5248868778280547E-3"/>
                  <c:y val="-0.21621621621621631"/>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2.2624434389140274E-3"/>
                  <c:y val="-0.25945945945945947"/>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2.2624434389140274E-3"/>
                  <c:y val="-0.25945945945945953"/>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2.2624434389139857E-3"/>
                  <c:y val="-0.26486486486486488"/>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9.0497737556561094E-3"/>
                  <c:y val="-0.25945945945945947"/>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1.3574660633484163E-2"/>
                  <c:y val="-0.2864864864864865"/>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1.1312217194570135E-2"/>
                  <c:y val="-0.3783783783783784"/>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4.5248868778278882E-3"/>
                  <c:y val="-0.27567567567567569"/>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2.262443438914193E-3"/>
                  <c:y val="-0.25945945945945953"/>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Design'!$A$35:$A$43</c:f>
              <c:strCache>
                <c:ptCount val="9"/>
                <c:pt idx="0">
                  <c:v>2011</c:v>
                </c:pt>
                <c:pt idx="1">
                  <c:v>2012</c:v>
                </c:pt>
                <c:pt idx="2">
                  <c:v>2014</c:v>
                </c:pt>
                <c:pt idx="3">
                  <c:v>2015</c:v>
                </c:pt>
                <c:pt idx="4">
                  <c:v>2016</c:v>
                </c:pt>
                <c:pt idx="5">
                  <c:v>2017</c:v>
                </c:pt>
                <c:pt idx="6">
                  <c:v>2018</c:v>
                </c:pt>
                <c:pt idx="7">
                  <c:v>2020</c:v>
                </c:pt>
                <c:pt idx="8">
                  <c:v>2022</c:v>
                </c:pt>
              </c:strCache>
            </c:strRef>
          </c:cat>
          <c:val>
            <c:numRef>
              <c:f>'Sheet Design'!$B$35:$B$43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2-4111-47B6-80A4-D5355CDD8591}"/>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881253088"/>
        <c:axId val="1881273248"/>
      </c:areaChart>
      <c:catAx>
        <c:axId val="188125308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Segoe UI Black" panose="020B0A02040204020203" pitchFamily="34" charset="0"/>
                <a:ea typeface="Segoe UI Black" panose="020B0A02040204020203" pitchFamily="34" charset="0"/>
                <a:cs typeface="+mn-cs"/>
              </a:defRPr>
            </a:pPr>
            <a:endParaRPr lang="en-US"/>
          </a:p>
        </c:txPr>
        <c:crossAx val="1881273248"/>
        <c:crosses val="autoZero"/>
        <c:auto val="1"/>
        <c:lblAlgn val="ctr"/>
        <c:lblOffset val="100"/>
        <c:noMultiLvlLbl val="0"/>
      </c:catAx>
      <c:valAx>
        <c:axId val="1881273248"/>
        <c:scaling>
          <c:orientation val="minMax"/>
        </c:scaling>
        <c:delete val="1"/>
        <c:axPos val="l"/>
        <c:numFmt formatCode="&quot;$&quot;0.0,&quot;K&quot;" sourceLinked="1"/>
        <c:majorTickMark val="out"/>
        <c:minorTickMark val="none"/>
        <c:tickLblPos val="nextTo"/>
        <c:crossAx val="1881253088"/>
        <c:crosses val="autoZero"/>
        <c:crossBetween val="midCat"/>
      </c:valAx>
      <c:spPr>
        <a:solidFill>
          <a:srgbClr val="FAFAFA"/>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DASEBOARD.xlsx]Sheet Design!PivotTable6</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noFill/>
          </a:ln>
          <a:effectLst/>
        </c:spPr>
        <c:dLbl>
          <c:idx val="0"/>
          <c:layout>
            <c:manualLayout>
              <c:x val="0.17046979865771811"/>
              <c:y val="-1.70698924731183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noFill/>
          </a:ln>
          <a:effectLst/>
        </c:spPr>
        <c:dLbl>
          <c:idx val="0"/>
          <c:layout>
            <c:manualLayout>
              <c:x val="0.15152870991797165"/>
              <c:y val="4.5519713261648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noFill/>
          </a:ln>
          <a:effectLst/>
        </c:spPr>
        <c:dLbl>
          <c:idx val="0"/>
          <c:layout>
            <c:manualLayout>
              <c:x val="-0.13258762117822523"/>
              <c:y val="-2.27598566308243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2279194630872481"/>
          <c:y val="0.11055376344086022"/>
          <c:w val="0.74021029082774048"/>
          <c:h val="0.88944623655913979"/>
        </c:manualLayout>
      </c:layout>
      <c:doughnutChart>
        <c:varyColors val="1"/>
        <c:ser>
          <c:idx val="0"/>
          <c:order val="0"/>
          <c:tx>
            <c:strRef>
              <c:f>'Sheet Design'!$B$47</c:f>
              <c:strCache>
                <c:ptCount val="1"/>
                <c:pt idx="0">
                  <c:v>Total</c:v>
                </c:pt>
              </c:strCache>
            </c:strRef>
          </c:tx>
          <c:spPr>
            <a:ln>
              <a:noFill/>
            </a:ln>
          </c:spPr>
          <c:dPt>
            <c:idx val="0"/>
            <c:bubble3D val="0"/>
            <c:spPr>
              <a:solidFill>
                <a:schemeClr val="accent6">
                  <a:lumMod val="60000"/>
                  <a:lumOff val="40000"/>
                </a:schemeClr>
              </a:solidFill>
              <a:ln w="19050">
                <a:noFill/>
              </a:ln>
              <a:effectLst/>
            </c:spPr>
          </c:dPt>
          <c:dPt>
            <c:idx val="1"/>
            <c:bubble3D val="0"/>
            <c:spPr>
              <a:solidFill>
                <a:schemeClr val="accent6">
                  <a:lumMod val="75000"/>
                </a:schemeClr>
              </a:solidFill>
              <a:ln w="19050">
                <a:noFill/>
              </a:ln>
              <a:effectLst/>
            </c:spPr>
          </c:dPt>
          <c:dPt>
            <c:idx val="2"/>
            <c:bubble3D val="0"/>
            <c:spPr>
              <a:solidFill>
                <a:srgbClr val="D09E00"/>
              </a:solidFill>
              <a:ln w="19050">
                <a:noFill/>
              </a:ln>
              <a:effectLst/>
            </c:spPr>
          </c:dPt>
          <c:dLbls>
            <c:dLbl>
              <c:idx val="0"/>
              <c:layout>
                <c:manualLayout>
                  <c:x val="0.17046979865771811"/>
                  <c:y val="-1.7069892473118332E-2"/>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0.15152870991797165"/>
                  <c:y val="4.5519713261648748E-2"/>
                </c:manualLayout>
              </c:layout>
              <c:showLegendKey val="0"/>
              <c:showVal val="1"/>
              <c:showCatName val="0"/>
              <c:showSerName val="0"/>
              <c:showPercent val="1"/>
              <c:showBubbleSize val="0"/>
              <c:extLst>
                <c:ext xmlns:c15="http://schemas.microsoft.com/office/drawing/2012/chart" uri="{CE6537A1-D6FC-4f65-9D91-7224C49458BB}"/>
              </c:extLst>
            </c:dLbl>
            <c:dLbl>
              <c:idx val="2"/>
              <c:layout>
                <c:manualLayout>
                  <c:x val="-0.13258762117822523"/>
                  <c:y val="-2.2759856630824374E-2"/>
                </c:manualLayout>
              </c:layout>
              <c:showLegendKey val="0"/>
              <c:showVal val="1"/>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Design'!$A$48:$A$50</c:f>
              <c:strCache>
                <c:ptCount val="3"/>
                <c:pt idx="0">
                  <c:v>High</c:v>
                </c:pt>
                <c:pt idx="1">
                  <c:v>Medium</c:v>
                </c:pt>
                <c:pt idx="2">
                  <c:v>Small</c:v>
                </c:pt>
              </c:strCache>
            </c:strRef>
          </c:cat>
          <c:val>
            <c:numRef>
              <c:f>'Sheet Design'!$B$48:$B$50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8-A249-47A5-A701-9806A117952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Aptos Display"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DASEBOARD.xlsx]Sheet Design!PivotTable10</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Design'!$C$71</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Design'!$B$72:$B$75</c:f>
              <c:strCache>
                <c:ptCount val="4"/>
                <c:pt idx="0">
                  <c:v>Grocery Store</c:v>
                </c:pt>
                <c:pt idx="1">
                  <c:v>Supermarket Type1</c:v>
                </c:pt>
                <c:pt idx="2">
                  <c:v>Supermarket Type2</c:v>
                </c:pt>
                <c:pt idx="3">
                  <c:v>Supermarket Type3</c:v>
                </c:pt>
              </c:strCache>
            </c:strRef>
          </c:cat>
          <c:val>
            <c:numRef>
              <c:f>'Sheet Design'!$C$72:$C$75</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2-5840-4DAA-9516-FB55FE5C93B9}"/>
            </c:ext>
          </c:extLst>
        </c:ser>
        <c:dLbls>
          <c:dLblPos val="outEnd"/>
          <c:showLegendKey val="0"/>
          <c:showVal val="1"/>
          <c:showCatName val="0"/>
          <c:showSerName val="0"/>
          <c:showPercent val="0"/>
          <c:showBubbleSize val="0"/>
        </c:dLbls>
        <c:gapWidth val="60"/>
        <c:axId val="1879826448"/>
        <c:axId val="1879805328"/>
      </c:barChart>
      <c:catAx>
        <c:axId val="187982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805328"/>
        <c:crosses val="autoZero"/>
        <c:auto val="1"/>
        <c:lblAlgn val="ctr"/>
        <c:lblOffset val="100"/>
        <c:noMultiLvlLbl val="0"/>
      </c:catAx>
      <c:valAx>
        <c:axId val="1879805328"/>
        <c:scaling>
          <c:orientation val="minMax"/>
        </c:scaling>
        <c:delete val="1"/>
        <c:axPos val="b"/>
        <c:numFmt formatCode="&quot;$&quot;0.0,&quot;K&quot;" sourceLinked="1"/>
        <c:majorTickMark val="none"/>
        <c:minorTickMark val="none"/>
        <c:tickLblPos val="nextTo"/>
        <c:crossAx val="1879826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[BlinkIT Grocery Data Excel DASEBOARD.xlsx]Sheet Design!PivotTable11</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AD47">
              <a:lumMod val="7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0AD47">
              <a:lumMod val="75000"/>
            </a:srgb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07089517531208"/>
                  <c:h val="0.20689393939393941"/>
                </c:manualLayout>
              </c15:layout>
            </c:ext>
          </c:extLst>
        </c:dLbl>
      </c:pivotFmt>
      <c:pivotFmt>
        <c:idx val="4"/>
        <c:spPr>
          <a:solidFill>
            <a:srgbClr val="70AD47">
              <a:lumMod val="75000"/>
            </a:srgb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6148374310354063"/>
                  <c:h val="0.20689393939393941"/>
                </c:manualLayout>
              </c15:layout>
            </c:ext>
          </c:extLst>
        </c:dLbl>
      </c:pivotFmt>
    </c:pivotFmts>
    <c:plotArea>
      <c:layout/>
      <c:barChart>
        <c:barDir val="bar"/>
        <c:grouping val="clustered"/>
        <c:varyColors val="0"/>
        <c:ser>
          <c:idx val="0"/>
          <c:order val="0"/>
          <c:tx>
            <c:strRef>
              <c:f>'Sheet Design'!$C$79</c:f>
              <c:strCache>
                <c:ptCount val="1"/>
                <c:pt idx="0">
                  <c:v>Total</c:v>
                </c:pt>
              </c:strCache>
            </c:strRef>
          </c:tx>
          <c:spPr>
            <a:solidFill>
              <a:srgbClr val="70AD47">
                <a:lumMod val="75000"/>
              </a:srgbClr>
            </a:solidFill>
            <a:ln>
              <a:noFill/>
            </a:ln>
            <a:effectLst/>
          </c:spPr>
          <c:invertIfNegative val="0"/>
          <c:dPt>
            <c:idx val="1"/>
            <c:invertIfNegative val="0"/>
            <c:bubble3D val="0"/>
            <c:spPr>
              <a:solidFill>
                <a:srgbClr val="70AD47">
                  <a:lumMod val="75000"/>
                </a:srgbClr>
              </a:solidFill>
              <a:ln>
                <a:noFill/>
              </a:ln>
              <a:effectLst/>
            </c:spPr>
          </c:dPt>
          <c:dPt>
            <c:idx val="2"/>
            <c:invertIfNegative val="0"/>
            <c:bubble3D val="0"/>
            <c:spPr>
              <a:solidFill>
                <a:srgbClr val="70AD47">
                  <a:lumMod val="75000"/>
                </a:srgbClr>
              </a:solidFill>
              <a:ln>
                <a:noFill/>
              </a:ln>
              <a:effectLst/>
            </c:spPr>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16148374310354063"/>
                      <c:h val="0.20689393939393941"/>
                    </c:manualLayout>
                  </c15:layout>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7507089517531208"/>
                      <c:h val="0.20689393939393941"/>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Design'!$B$80:$B$83</c:f>
              <c:strCache>
                <c:ptCount val="4"/>
                <c:pt idx="0">
                  <c:v>Supermarket Type3</c:v>
                </c:pt>
                <c:pt idx="1">
                  <c:v>Supermarket Type2</c:v>
                </c:pt>
                <c:pt idx="2">
                  <c:v>Grocery Store</c:v>
                </c:pt>
                <c:pt idx="3">
                  <c:v>Supermarket Type1</c:v>
                </c:pt>
              </c:strCache>
            </c:strRef>
          </c:cat>
          <c:val>
            <c:numRef>
              <c:f>'Sheet Design'!$C$80:$C$83</c:f>
              <c:numCache>
                <c:formatCode>\$0</c:formatCode>
                <c:ptCount val="4"/>
                <c:pt idx="0">
                  <c:v>139.80179101604284</c:v>
                </c:pt>
                <c:pt idx="1">
                  <c:v>141.67863836206891</c:v>
                </c:pt>
                <c:pt idx="2">
                  <c:v>140.29468975069253</c:v>
                </c:pt>
                <c:pt idx="3">
                  <c:v>141.21389506903375</c:v>
                </c:pt>
              </c:numCache>
            </c:numRef>
          </c:val>
          <c:extLst>
            <c:ext xmlns:c16="http://schemas.microsoft.com/office/drawing/2014/chart" uri="{C3380CC4-5D6E-409C-BE32-E72D297353CC}">
              <c16:uniqueId val="{00000002-F0F3-4377-A503-2B6B9FD764E4}"/>
            </c:ext>
          </c:extLst>
        </c:ser>
        <c:dLbls>
          <c:dLblPos val="outEnd"/>
          <c:showLegendKey val="0"/>
          <c:showVal val="1"/>
          <c:showCatName val="0"/>
          <c:showSerName val="0"/>
          <c:showPercent val="0"/>
          <c:showBubbleSize val="0"/>
        </c:dLbls>
        <c:gapWidth val="60"/>
        <c:axId val="1995737072"/>
        <c:axId val="1995744272"/>
      </c:barChart>
      <c:catAx>
        <c:axId val="1995737072"/>
        <c:scaling>
          <c:orientation val="minMax"/>
        </c:scaling>
        <c:delete val="1"/>
        <c:axPos val="l"/>
        <c:numFmt formatCode="General" sourceLinked="1"/>
        <c:majorTickMark val="none"/>
        <c:minorTickMark val="none"/>
        <c:tickLblPos val="nextTo"/>
        <c:crossAx val="1995744272"/>
        <c:crosses val="autoZero"/>
        <c:auto val="1"/>
        <c:lblAlgn val="ctr"/>
        <c:lblOffset val="100"/>
        <c:noMultiLvlLbl val="0"/>
      </c:catAx>
      <c:valAx>
        <c:axId val="1995744272"/>
        <c:scaling>
          <c:orientation val="minMax"/>
        </c:scaling>
        <c:delete val="1"/>
        <c:axPos val="b"/>
        <c:numFmt formatCode="\$0" sourceLinked="1"/>
        <c:majorTickMark val="none"/>
        <c:minorTickMark val="none"/>
        <c:tickLblPos val="nextTo"/>
        <c:crossAx val="199573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[BlinkIT Grocery Data Excel DASEBOARD.xlsx]Sheet Design!PivotTable12</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542372881355932"/>
                  <c:h val="0.18022567060900516"/>
                </c:manualLayout>
              </c15:layout>
            </c:ext>
          </c:extLst>
        </c:dLbl>
      </c:pivotFmt>
      <c:pivotFmt>
        <c:idx val="4"/>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559322033898303"/>
                  <c:h val="0.18774447205285186"/>
                </c:manualLayout>
              </c15:layout>
            </c:ext>
          </c:extLst>
        </c:dLbl>
      </c:pivotFmt>
      <c:pivotFmt>
        <c:idx val="5"/>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016949152542372"/>
                  <c:h val="0.18774447205285186"/>
                </c:manualLayout>
              </c15:layout>
            </c:ext>
          </c:extLst>
        </c:dLbl>
      </c:pivotFmt>
      <c:pivotFmt>
        <c:idx val="6"/>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237288135593221"/>
                  <c:h val="0.18774447205285186"/>
                </c:manualLayout>
              </c15:layout>
            </c:ext>
          </c:extLst>
        </c:dLbl>
      </c:pivotFmt>
    </c:pivotFmts>
    <c:plotArea>
      <c:layout/>
      <c:barChart>
        <c:barDir val="bar"/>
        <c:grouping val="clustered"/>
        <c:varyColors val="0"/>
        <c:ser>
          <c:idx val="0"/>
          <c:order val="0"/>
          <c:tx>
            <c:strRef>
              <c:f>'Sheet Design'!$C$88</c:f>
              <c:strCache>
                <c:ptCount val="1"/>
                <c:pt idx="0">
                  <c:v>Total</c:v>
                </c:pt>
              </c:strCache>
            </c:strRef>
          </c:tx>
          <c:spPr>
            <a:solidFill>
              <a:srgbClr val="D09E00"/>
            </a:solidFill>
            <a:ln>
              <a:noFill/>
            </a:ln>
            <a:effectLst/>
          </c:spPr>
          <c:invertIfNegative val="0"/>
          <c:dPt>
            <c:idx val="0"/>
            <c:invertIfNegative val="0"/>
            <c:bubble3D val="0"/>
            <c:spPr>
              <a:solidFill>
                <a:srgbClr val="D09E00"/>
              </a:solidFill>
              <a:ln>
                <a:noFill/>
              </a:ln>
              <a:effectLst/>
            </c:spPr>
          </c:dPt>
          <c:dPt>
            <c:idx val="1"/>
            <c:invertIfNegative val="0"/>
            <c:bubble3D val="0"/>
            <c:spPr>
              <a:solidFill>
                <a:srgbClr val="D09E00"/>
              </a:solidFill>
              <a:ln>
                <a:noFill/>
              </a:ln>
              <a:effectLst/>
            </c:spPr>
          </c:dPt>
          <c:dPt>
            <c:idx val="2"/>
            <c:invertIfNegative val="0"/>
            <c:bubble3D val="0"/>
            <c:spPr>
              <a:solidFill>
                <a:srgbClr val="D09E00"/>
              </a:solidFill>
              <a:ln>
                <a:noFill/>
              </a:ln>
              <a:effectLst/>
            </c:spPr>
          </c:dPt>
          <c:dPt>
            <c:idx val="3"/>
            <c:invertIfNegative val="0"/>
            <c:bubble3D val="0"/>
            <c:spPr>
              <a:solidFill>
                <a:srgbClr val="D09E00"/>
              </a:solidFill>
              <a:ln>
                <a:noFill/>
              </a:ln>
              <a:effectLst/>
            </c:spPr>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0237288135593221"/>
                      <c:h val="0.18774447205285186"/>
                    </c:manualLayout>
                  </c15:layout>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7016949152542372"/>
                      <c:h val="0.18774447205285186"/>
                    </c:manualLayout>
                  </c15:layout>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39559322033898303"/>
                      <c:h val="0.18774447205285186"/>
                    </c:manualLayout>
                  </c15:layout>
                </c:ext>
              </c:extLst>
            </c:dLbl>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542372881355932"/>
                      <c:h val="0.18022567060900516"/>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Design'!$B$89:$B$92</c:f>
              <c:strCache>
                <c:ptCount val="4"/>
                <c:pt idx="0">
                  <c:v>Supermarket Type3</c:v>
                </c:pt>
                <c:pt idx="1">
                  <c:v>Supermarket Type2</c:v>
                </c:pt>
                <c:pt idx="2">
                  <c:v>Grocery Store</c:v>
                </c:pt>
                <c:pt idx="3">
                  <c:v>Supermarket Type1</c:v>
                </c:pt>
              </c:strCache>
            </c:strRef>
          </c:cat>
          <c:val>
            <c:numRef>
              <c:f>'Sheet Design'!$C$89:$C$92</c:f>
              <c:numCache>
                <c:formatCode>\$0</c:formatCode>
                <c:ptCount val="4"/>
                <c:pt idx="0">
                  <c:v>935</c:v>
                </c:pt>
                <c:pt idx="1">
                  <c:v>928</c:v>
                </c:pt>
                <c:pt idx="2">
                  <c:v>1083</c:v>
                </c:pt>
                <c:pt idx="3">
                  <c:v>5577</c:v>
                </c:pt>
              </c:numCache>
            </c:numRef>
          </c:val>
          <c:extLst>
            <c:ext xmlns:c16="http://schemas.microsoft.com/office/drawing/2014/chart" uri="{C3380CC4-5D6E-409C-BE32-E72D297353CC}">
              <c16:uniqueId val="{00000002-CFC4-4896-A1C3-3BF09781F21E}"/>
            </c:ext>
          </c:extLst>
        </c:ser>
        <c:dLbls>
          <c:showLegendKey val="0"/>
          <c:showVal val="0"/>
          <c:showCatName val="0"/>
          <c:showSerName val="0"/>
          <c:showPercent val="0"/>
          <c:showBubbleSize val="0"/>
        </c:dLbls>
        <c:gapWidth val="60"/>
        <c:axId val="1881246848"/>
        <c:axId val="1881219008"/>
      </c:barChart>
      <c:catAx>
        <c:axId val="1881246848"/>
        <c:scaling>
          <c:orientation val="minMax"/>
        </c:scaling>
        <c:delete val="1"/>
        <c:axPos val="l"/>
        <c:numFmt formatCode="General" sourceLinked="1"/>
        <c:majorTickMark val="none"/>
        <c:minorTickMark val="none"/>
        <c:tickLblPos val="nextTo"/>
        <c:crossAx val="1881219008"/>
        <c:crosses val="autoZero"/>
        <c:auto val="1"/>
        <c:lblAlgn val="ctr"/>
        <c:lblOffset val="100"/>
        <c:noMultiLvlLbl val="0"/>
      </c:catAx>
      <c:valAx>
        <c:axId val="1881219008"/>
        <c:scaling>
          <c:orientation val="minMax"/>
        </c:scaling>
        <c:delete val="1"/>
        <c:axPos val="b"/>
        <c:numFmt formatCode="\$0" sourceLinked="1"/>
        <c:majorTickMark val="none"/>
        <c:minorTickMark val="none"/>
        <c:tickLblPos val="nextTo"/>
        <c:crossAx val="188124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868E9F82-E4AD-4E89-BAE2-180A1EF48026}">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ln>
              <a:noFill/>
            </a:ln>
          </cx:spPr>
        </cx:plotSurface>
        <cx:series layoutId="funnel" uniqueId="{868E9F82-E4AD-4E89-BAE2-180A1EF48026}">
          <cx:spPr>
            <a:solidFill>
              <a:schemeClr val="accent4">
                <a:lumMod val="75000"/>
              </a:schemeClr>
            </a:solidFill>
          </cx:spPr>
          <cx:dataPt idx="1">
            <cx:spPr>
              <a:solidFill>
                <a:srgbClr val="FFD2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a:solidFill>
                      <a:schemeClr val="tx1">
                        <a:lumMod val="65000"/>
                        <a:lumOff val="35000"/>
                      </a:schemeClr>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900" b="0" i="0" u="none" strike="noStrike" baseline="0">
                  <a:solidFill>
                    <a:schemeClr val="tx1">
                      <a:lumMod val="65000"/>
                      <a:lumOff val="35000"/>
                    </a:schemeClr>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0599999987"/>
        <cx:tickLabels/>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6.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560070</xdr:colOff>
      <xdr:row>13</xdr:row>
      <xdr:rowOff>83820</xdr:rowOff>
    </xdr:from>
    <xdr:to>
      <xdr:col>5</xdr:col>
      <xdr:colOff>152400</xdr:colOff>
      <xdr:row>18</xdr:row>
      <xdr:rowOff>137160</xdr:rowOff>
    </xdr:to>
    <xdr:graphicFrame macro="">
      <xdr:nvGraphicFramePr>
        <xdr:cNvPr id="3" name="Chart 2">
          <a:extLst>
            <a:ext uri="{FF2B5EF4-FFF2-40B4-BE49-F238E27FC236}">
              <a16:creationId xmlns:a16="http://schemas.microsoft.com/office/drawing/2014/main" id="{F7B1CED7-0359-2BB5-9ECA-7FFAB78578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179070</xdr:colOff>
      <xdr:row>21</xdr:row>
      <xdr:rowOff>175260</xdr:rowOff>
    </xdr:from>
    <xdr:to>
      <xdr:col>7</xdr:col>
      <xdr:colOff>312420</xdr:colOff>
      <xdr:row>29</xdr:row>
      <xdr:rowOff>106680</xdr:rowOff>
    </xdr:to>
    <xdr:graphicFrame macro="">
      <xdr:nvGraphicFramePr>
        <xdr:cNvPr id="4" name="Chart 3">
          <a:extLst>
            <a:ext uri="{FF2B5EF4-FFF2-40B4-BE49-F238E27FC236}">
              <a16:creationId xmlns:a16="http://schemas.microsoft.com/office/drawing/2014/main" id="{47E6D42A-E81B-23BF-CFAD-623B38B9F3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224790</xdr:colOff>
      <xdr:row>8</xdr:row>
      <xdr:rowOff>38100</xdr:rowOff>
    </xdr:from>
    <xdr:to>
      <xdr:col>19</xdr:col>
      <xdr:colOff>102870</xdr:colOff>
      <xdr:row>24</xdr:row>
      <xdr:rowOff>137410</xdr:rowOff>
    </xdr:to>
    <xdr:graphicFrame macro="">
      <xdr:nvGraphicFramePr>
        <xdr:cNvPr id="5" name="Chart 4">
          <a:extLst>
            <a:ext uri="{FF2B5EF4-FFF2-40B4-BE49-F238E27FC236}">
              <a16:creationId xmlns:a16="http://schemas.microsoft.com/office/drawing/2014/main" id="{8F0D07BC-63D6-8774-0904-60CB4329AD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91873</xdr:colOff>
      <xdr:row>34</xdr:row>
      <xdr:rowOff>10808</xdr:rowOff>
    </xdr:from>
    <xdr:to>
      <xdr:col>7</xdr:col>
      <xdr:colOff>326957</xdr:colOff>
      <xdr:row>41</xdr:row>
      <xdr:rowOff>55663</xdr:rowOff>
    </xdr:to>
    <xdr:graphicFrame macro="">
      <xdr:nvGraphicFramePr>
        <xdr:cNvPr id="6" name="Chart 5">
          <a:extLst>
            <a:ext uri="{FF2B5EF4-FFF2-40B4-BE49-F238E27FC236}">
              <a16:creationId xmlns:a16="http://schemas.microsoft.com/office/drawing/2014/main" id="{3E3C382B-9703-9734-C5BB-5DBEC0339A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432342</xdr:colOff>
      <xdr:row>45</xdr:row>
      <xdr:rowOff>48638</xdr:rowOff>
    </xdr:from>
    <xdr:to>
      <xdr:col>4</xdr:col>
      <xdr:colOff>237788</xdr:colOff>
      <xdr:row>53</xdr:row>
      <xdr:rowOff>10809</xdr:rowOff>
    </xdr:to>
    <xdr:graphicFrame macro="">
      <xdr:nvGraphicFramePr>
        <xdr:cNvPr id="8" name="Chart 7">
          <a:extLst>
            <a:ext uri="{FF2B5EF4-FFF2-40B4-BE49-F238E27FC236}">
              <a16:creationId xmlns:a16="http://schemas.microsoft.com/office/drawing/2014/main" id="{E679622B-A0B0-8FB0-1EAB-0FDE4CD45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594467</xdr:colOff>
      <xdr:row>58</xdr:row>
      <xdr:rowOff>0</xdr:rowOff>
    </xdr:from>
    <xdr:to>
      <xdr:col>9</xdr:col>
      <xdr:colOff>521509</xdr:colOff>
      <xdr:row>66</xdr:row>
      <xdr:rowOff>144833</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CFB1E128-3DE0-8AD9-51D2-021BCD56C3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416147" y="11750040"/>
              <a:ext cx="1938722" cy="174503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559340</xdr:colOff>
      <xdr:row>70</xdr:row>
      <xdr:rowOff>32428</xdr:rowOff>
    </xdr:from>
    <xdr:to>
      <xdr:col>5</xdr:col>
      <xdr:colOff>594468</xdr:colOff>
      <xdr:row>75</xdr:row>
      <xdr:rowOff>5406</xdr:rowOff>
    </xdr:to>
    <xdr:graphicFrame macro="">
      <xdr:nvGraphicFramePr>
        <xdr:cNvPr id="10" name="Chart 9">
          <a:extLst>
            <a:ext uri="{FF2B5EF4-FFF2-40B4-BE49-F238E27FC236}">
              <a16:creationId xmlns:a16="http://schemas.microsoft.com/office/drawing/2014/main" id="{BCC045CF-8F8D-CA60-275E-EF4B63DD18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243191</xdr:colOff>
      <xdr:row>77</xdr:row>
      <xdr:rowOff>48638</xdr:rowOff>
    </xdr:from>
    <xdr:to>
      <xdr:col>6</xdr:col>
      <xdr:colOff>532317</xdr:colOff>
      <xdr:row>84</xdr:row>
      <xdr:rowOff>71875</xdr:rowOff>
    </xdr:to>
    <xdr:graphicFrame macro="">
      <xdr:nvGraphicFramePr>
        <xdr:cNvPr id="11" name="Chart 10">
          <a:extLst>
            <a:ext uri="{FF2B5EF4-FFF2-40B4-BE49-F238E27FC236}">
              <a16:creationId xmlns:a16="http://schemas.microsoft.com/office/drawing/2014/main" id="{A95ECB22-5632-1374-C685-3D26214E3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502595</xdr:colOff>
      <xdr:row>85</xdr:row>
      <xdr:rowOff>178340</xdr:rowOff>
    </xdr:from>
    <xdr:to>
      <xdr:col>6</xdr:col>
      <xdr:colOff>562043</xdr:colOff>
      <xdr:row>93</xdr:row>
      <xdr:rowOff>12428</xdr:rowOff>
    </xdr:to>
    <xdr:graphicFrame macro="">
      <xdr:nvGraphicFramePr>
        <xdr:cNvPr id="12" name="Chart 11">
          <a:extLst>
            <a:ext uri="{FF2B5EF4-FFF2-40B4-BE49-F238E27FC236}">
              <a16:creationId xmlns:a16="http://schemas.microsoft.com/office/drawing/2014/main" id="{0BF385D4-415A-4810-E1B9-CB403FDEAD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47478</xdr:colOff>
      <xdr:row>40</xdr:row>
      <xdr:rowOff>147711</xdr:rowOff>
    </xdr:from>
    <xdr:to>
      <xdr:col>13</xdr:col>
      <xdr:colOff>328832</xdr:colOff>
      <xdr:row>54</xdr:row>
      <xdr:rowOff>6301</xdr:rowOff>
    </xdr:to>
    <mc:AlternateContent xmlns:mc="http://schemas.openxmlformats.org/markup-compatibility/2006">
      <mc:Choice xmlns:a14="http://schemas.microsoft.com/office/drawing/2010/main" Requires="a14">
        <xdr:graphicFrame macro="">
          <xdr:nvGraphicFramePr>
            <xdr:cNvPr id="14" name="Outlet Location Type">
              <a:extLst>
                <a:ext uri="{FF2B5EF4-FFF2-40B4-BE49-F238E27FC236}">
                  <a16:creationId xmlns:a16="http://schemas.microsoft.com/office/drawing/2014/main" id="{9091DFC1-29DE-12FB-94F4-90BFCE4AF08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695570" y="84124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328833</xdr:colOff>
      <xdr:row>6</xdr:row>
      <xdr:rowOff>204568</xdr:rowOff>
    </xdr:from>
    <xdr:to>
      <xdr:col>23</xdr:col>
      <xdr:colOff>152987</xdr:colOff>
      <xdr:row>20</xdr:row>
      <xdr:rowOff>175846</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0B6686CC-E76B-F635-EA51-43649C840AD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6201879" y="1482383"/>
              <a:ext cx="1828800" cy="28551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352278</xdr:colOff>
      <xdr:row>2</xdr:row>
      <xdr:rowOff>181122</xdr:rowOff>
    </xdr:from>
    <xdr:to>
      <xdr:col>9</xdr:col>
      <xdr:colOff>176432</xdr:colOff>
      <xdr:row>15</xdr:row>
      <xdr:rowOff>192112</xdr:rowOff>
    </xdr:to>
    <mc:AlternateContent xmlns:mc="http://schemas.openxmlformats.org/markup-compatibility/2006">
      <mc:Choice xmlns:a14="http://schemas.microsoft.com/office/drawing/2010/main" Requires="a14">
        <xdr:graphicFrame macro="">
          <xdr:nvGraphicFramePr>
            <xdr:cNvPr id="16" name="Outlet Size 2">
              <a:extLst>
                <a:ext uri="{FF2B5EF4-FFF2-40B4-BE49-F238E27FC236}">
                  <a16:creationId xmlns:a16="http://schemas.microsoft.com/office/drawing/2014/main" id="{57CFFA95-5E8E-B406-25B4-C5CBBFC889BE}"/>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5838678" y="638322"/>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468923</xdr:colOff>
      <xdr:row>0</xdr:row>
      <xdr:rowOff>183466</xdr:rowOff>
    </xdr:from>
    <xdr:to>
      <xdr:col>27</xdr:col>
      <xdr:colOff>476603</xdr:colOff>
      <xdr:row>40</xdr:row>
      <xdr:rowOff>95867</xdr:rowOff>
    </xdr:to>
    <xdr:sp macro="" textlink="">
      <xdr:nvSpPr>
        <xdr:cNvPr id="2" name="Rectangle 1">
          <a:extLst>
            <a:ext uri="{FF2B5EF4-FFF2-40B4-BE49-F238E27FC236}">
              <a16:creationId xmlns:a16="http://schemas.microsoft.com/office/drawing/2014/main" id="{18FD036D-A1AB-FC93-6CED-4F36E3396177}"/>
            </a:ext>
          </a:extLst>
        </xdr:cNvPr>
        <xdr:cNvSpPr/>
      </xdr:nvSpPr>
      <xdr:spPr>
        <a:xfrm>
          <a:off x="3810000" y="183466"/>
          <a:ext cx="14708418" cy="7884093"/>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90000</xdr:colOff>
      <xdr:row>2</xdr:row>
      <xdr:rowOff>25400</xdr:rowOff>
    </xdr:from>
    <xdr:to>
      <xdr:col>9</xdr:col>
      <xdr:colOff>290286</xdr:colOff>
      <xdr:row>39</xdr:row>
      <xdr:rowOff>25403</xdr:rowOff>
    </xdr:to>
    <xdr:sp macro="" textlink="">
      <xdr:nvSpPr>
        <xdr:cNvPr id="3" name="Rectangle: Top Corners Rounded 2">
          <a:extLst>
            <a:ext uri="{FF2B5EF4-FFF2-40B4-BE49-F238E27FC236}">
              <a16:creationId xmlns:a16="http://schemas.microsoft.com/office/drawing/2014/main" id="{3797788A-BF26-88D4-DCA3-FC7F3EA4FF04}"/>
            </a:ext>
          </a:extLst>
        </xdr:cNvPr>
        <xdr:cNvSpPr/>
      </xdr:nvSpPr>
      <xdr:spPr>
        <a:xfrm rot="5400000">
          <a:off x="1479191" y="3081209"/>
          <a:ext cx="7518403" cy="2219586"/>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205618</xdr:colOff>
      <xdr:row>2</xdr:row>
      <xdr:rowOff>169333</xdr:rowOff>
    </xdr:from>
    <xdr:to>
      <xdr:col>9</xdr:col>
      <xdr:colOff>72571</xdr:colOff>
      <xdr:row>6</xdr:row>
      <xdr:rowOff>108857</xdr:rowOff>
    </xdr:to>
    <xdr:sp macro="" textlink="">
      <xdr:nvSpPr>
        <xdr:cNvPr id="4" name="TextBox 3">
          <a:extLst>
            <a:ext uri="{FF2B5EF4-FFF2-40B4-BE49-F238E27FC236}">
              <a16:creationId xmlns:a16="http://schemas.microsoft.com/office/drawing/2014/main" id="{57C8FCF4-DCC8-CA7F-F132-107DFFF164BC}"/>
            </a:ext>
          </a:extLst>
        </xdr:cNvPr>
        <xdr:cNvSpPr txBox="1"/>
      </xdr:nvSpPr>
      <xdr:spPr>
        <a:xfrm>
          <a:off x="4197047" y="556381"/>
          <a:ext cx="1862667" cy="713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oneCellAnchor>
    <xdr:from>
      <xdr:col>6</xdr:col>
      <xdr:colOff>302381</xdr:colOff>
      <xdr:row>5</xdr:row>
      <xdr:rowOff>181429</xdr:rowOff>
    </xdr:from>
    <xdr:ext cx="1729619" cy="280205"/>
    <xdr:sp macro="" textlink="">
      <xdr:nvSpPr>
        <xdr:cNvPr id="5" name="TextBox 4">
          <a:extLst>
            <a:ext uri="{FF2B5EF4-FFF2-40B4-BE49-F238E27FC236}">
              <a16:creationId xmlns:a16="http://schemas.microsoft.com/office/drawing/2014/main" id="{A26E2942-3BD7-48AD-8498-BDFC8E03CA57}"/>
            </a:ext>
          </a:extLst>
        </xdr:cNvPr>
        <xdr:cNvSpPr txBox="1"/>
      </xdr:nvSpPr>
      <xdr:spPr>
        <a:xfrm>
          <a:off x="4293810" y="1149048"/>
          <a:ext cx="172961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b="1">
              <a:latin typeface="Aptos Display" panose="020B0004020202020204" pitchFamily="34" charset="0"/>
            </a:rPr>
            <a:t>India's</a:t>
          </a:r>
          <a:r>
            <a:rPr lang="en-IN" sz="1200" b="1" baseline="0">
              <a:latin typeface="Aptos Display" panose="020B0004020202020204" pitchFamily="34" charset="0"/>
            </a:rPr>
            <a:t> last minutes app </a:t>
          </a:r>
          <a:endParaRPr lang="en-IN" sz="1200" b="1">
            <a:latin typeface="Aptos Display" panose="020B0004020202020204" pitchFamily="34" charset="0"/>
          </a:endParaRPr>
        </a:p>
      </xdr:txBody>
    </xdr:sp>
    <xdr:clientData/>
  </xdr:oneCellAnchor>
  <xdr:twoCellAnchor>
    <xdr:from>
      <xdr:col>9</xdr:col>
      <xdr:colOff>655502</xdr:colOff>
      <xdr:row>2</xdr:row>
      <xdr:rowOff>25400</xdr:rowOff>
    </xdr:from>
    <xdr:to>
      <xdr:col>18</xdr:col>
      <xdr:colOff>471713</xdr:colOff>
      <xdr:row>14</xdr:row>
      <xdr:rowOff>78772</xdr:rowOff>
    </xdr:to>
    <xdr:grpSp>
      <xdr:nvGrpSpPr>
        <xdr:cNvPr id="10" name="Group 9">
          <a:extLst>
            <a:ext uri="{FF2B5EF4-FFF2-40B4-BE49-F238E27FC236}">
              <a16:creationId xmlns:a16="http://schemas.microsoft.com/office/drawing/2014/main" id="{C9B53F36-96A6-7F13-F574-D67B76C33FA4}"/>
            </a:ext>
          </a:extLst>
        </xdr:cNvPr>
        <xdr:cNvGrpSpPr/>
      </xdr:nvGrpSpPr>
      <xdr:grpSpPr>
        <a:xfrm>
          <a:off x="6713402" y="431800"/>
          <a:ext cx="5874111" cy="2491772"/>
          <a:chOff x="6567713" y="477762"/>
          <a:chExt cx="5803354" cy="2375657"/>
        </a:xfrm>
      </xdr:grpSpPr>
      <xdr:sp macro="" textlink="">
        <xdr:nvSpPr>
          <xdr:cNvPr id="7" name="Rectangle: Rounded Corners 6">
            <a:extLst>
              <a:ext uri="{FF2B5EF4-FFF2-40B4-BE49-F238E27FC236}">
                <a16:creationId xmlns:a16="http://schemas.microsoft.com/office/drawing/2014/main" id="{989E1B48-0F25-4C0B-9E21-288431A2870F}"/>
              </a:ext>
            </a:extLst>
          </xdr:cNvPr>
          <xdr:cNvSpPr/>
        </xdr:nvSpPr>
        <xdr:spPr>
          <a:xfrm>
            <a:off x="9591523" y="477762"/>
            <a:ext cx="2736000" cy="1047600"/>
          </a:xfrm>
          <a:prstGeom prst="roundRect">
            <a:avLst>
              <a:gd name="adj" fmla="val 743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1347BDE8-FF9E-49A6-8506-6F285D4A4D40}"/>
              </a:ext>
            </a:extLst>
          </xdr:cNvPr>
          <xdr:cNvSpPr/>
        </xdr:nvSpPr>
        <xdr:spPr>
          <a:xfrm>
            <a:off x="6591905" y="1805819"/>
            <a:ext cx="2736000" cy="1047600"/>
          </a:xfrm>
          <a:prstGeom prst="roundRect">
            <a:avLst>
              <a:gd name="adj" fmla="val 396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DC1379E6-534B-4E0D-BF63-B4B3625206DF}"/>
              </a:ext>
            </a:extLst>
          </xdr:cNvPr>
          <xdr:cNvSpPr/>
        </xdr:nvSpPr>
        <xdr:spPr>
          <a:xfrm>
            <a:off x="9635067" y="1805819"/>
            <a:ext cx="2736000" cy="1047600"/>
          </a:xfrm>
          <a:prstGeom prst="roundRect">
            <a:avLst>
              <a:gd name="adj" fmla="val 281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Rounded Corners 5">
            <a:extLst>
              <a:ext uri="{FF2B5EF4-FFF2-40B4-BE49-F238E27FC236}">
                <a16:creationId xmlns:a16="http://schemas.microsoft.com/office/drawing/2014/main" id="{FAE1B44F-5A26-9FCE-48B5-9B32BFB0E51C}"/>
              </a:ext>
            </a:extLst>
          </xdr:cNvPr>
          <xdr:cNvSpPr/>
        </xdr:nvSpPr>
        <xdr:spPr>
          <a:xfrm>
            <a:off x="6567713" y="477762"/>
            <a:ext cx="2736000" cy="1047600"/>
          </a:xfrm>
          <a:prstGeom prst="roundRect">
            <a:avLst>
              <a:gd name="adj" fmla="val 5122"/>
            </a:avLst>
          </a:prstGeom>
          <a:gradFill flip="none" rotWithShape="1">
            <a:gsLst>
              <a:gs pos="0">
                <a:srgbClr val="FFD200">
                  <a:alpha val="60000"/>
                </a:srgbClr>
              </a:gs>
              <a:gs pos="40000">
                <a:schemeClr val="accent6">
                  <a:lumMod val="75000"/>
                  <a:alpha val="50000"/>
                </a:schemeClr>
              </a:gs>
              <a:gs pos="83000">
                <a:schemeClr val="accent6">
                  <a:lumMod val="75000"/>
                  <a:alpha val="45000"/>
                </a:schemeClr>
              </a:gs>
              <a:gs pos="100000">
                <a:schemeClr val="accent6">
                  <a:lumMod val="75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10</xdr:col>
      <xdr:colOff>181427</xdr:colOff>
      <xdr:row>3</xdr:row>
      <xdr:rowOff>24191</xdr:rowOff>
    </xdr:from>
    <xdr:to>
      <xdr:col>12</xdr:col>
      <xdr:colOff>181428</xdr:colOff>
      <xdr:row>5</xdr:row>
      <xdr:rowOff>1</xdr:rowOff>
    </xdr:to>
    <xdr:sp macro="" textlink="'Sheet Design'!$A$9">
      <xdr:nvSpPr>
        <xdr:cNvPr id="11" name="TextBox 10">
          <a:extLst>
            <a:ext uri="{FF2B5EF4-FFF2-40B4-BE49-F238E27FC236}">
              <a16:creationId xmlns:a16="http://schemas.microsoft.com/office/drawing/2014/main" id="{8E985F62-28A5-D588-C4B2-09AD5ED1E6ED}"/>
            </a:ext>
          </a:extLst>
        </xdr:cNvPr>
        <xdr:cNvSpPr txBox="1"/>
      </xdr:nvSpPr>
      <xdr:spPr>
        <a:xfrm>
          <a:off x="6833808" y="604762"/>
          <a:ext cx="1330477" cy="362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8523D6-53A0-47C9-84BB-C3DB9E39B04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b="0">
            <a:latin typeface="Segoe UI Black" panose="020B0A02040204020203" pitchFamily="34" charset="0"/>
            <a:ea typeface="Segoe UI Black" panose="020B0A02040204020203" pitchFamily="34" charset="0"/>
          </a:endParaRPr>
        </a:p>
      </xdr:txBody>
    </xdr:sp>
    <xdr:clientData/>
  </xdr:twoCellAnchor>
  <xdr:twoCellAnchor>
    <xdr:from>
      <xdr:col>10</xdr:col>
      <xdr:colOff>241905</xdr:colOff>
      <xdr:row>5</xdr:row>
      <xdr:rowOff>36284</xdr:rowOff>
    </xdr:from>
    <xdr:to>
      <xdr:col>12</xdr:col>
      <xdr:colOff>374952</xdr:colOff>
      <xdr:row>6</xdr:row>
      <xdr:rowOff>108855</xdr:rowOff>
    </xdr:to>
    <xdr:sp macro="" textlink="">
      <xdr:nvSpPr>
        <xdr:cNvPr id="12" name="TextBox 11">
          <a:extLst>
            <a:ext uri="{FF2B5EF4-FFF2-40B4-BE49-F238E27FC236}">
              <a16:creationId xmlns:a16="http://schemas.microsoft.com/office/drawing/2014/main" id="{2A0985E3-A07A-B818-D026-256DA38B8CEE}"/>
            </a:ext>
          </a:extLst>
        </xdr:cNvPr>
        <xdr:cNvSpPr txBox="1"/>
      </xdr:nvSpPr>
      <xdr:spPr>
        <a:xfrm>
          <a:off x="6894286" y="1003903"/>
          <a:ext cx="1463523" cy="266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Aptos Display" panose="020B0004020202020204" pitchFamily="34" charset="0"/>
            </a:rPr>
            <a:t>TOTAL</a:t>
          </a:r>
          <a:r>
            <a:rPr lang="en-IN" sz="1600" baseline="0">
              <a:latin typeface="Aptos Display" panose="020B0004020202020204" pitchFamily="34" charset="0"/>
            </a:rPr>
            <a:t> </a:t>
          </a:r>
          <a:r>
            <a:rPr lang="en-IN" sz="1600" b="1" baseline="0">
              <a:latin typeface="Aptos Display" panose="020B0004020202020204" pitchFamily="34" charset="0"/>
            </a:rPr>
            <a:t>SALES</a:t>
          </a:r>
          <a:endParaRPr lang="en-IN" sz="1600" b="1">
            <a:latin typeface="Aptos Display" panose="020B0004020202020204" pitchFamily="34" charset="0"/>
          </a:endParaRPr>
        </a:p>
      </xdr:txBody>
    </xdr:sp>
    <xdr:clientData/>
  </xdr:twoCellAnchor>
  <xdr:twoCellAnchor editAs="oneCell">
    <xdr:from>
      <xdr:col>6</xdr:col>
      <xdr:colOff>161926</xdr:colOff>
      <xdr:row>10</xdr:row>
      <xdr:rowOff>11492</xdr:rowOff>
    </xdr:from>
    <xdr:to>
      <xdr:col>9</xdr:col>
      <xdr:colOff>225425</xdr:colOff>
      <xdr:row>16</xdr:row>
      <xdr:rowOff>88900</xdr:rowOff>
    </xdr:to>
    <mc:AlternateContent xmlns:mc="http://schemas.openxmlformats.org/markup-compatibility/2006">
      <mc:Choice xmlns:a14="http://schemas.microsoft.com/office/drawing/2010/main" Requires="a14">
        <xdr:graphicFrame macro="">
          <xdr:nvGraphicFramePr>
            <xdr:cNvPr id="13" name="Outlet Size 1">
              <a:extLst>
                <a:ext uri="{FF2B5EF4-FFF2-40B4-BE49-F238E27FC236}">
                  <a16:creationId xmlns:a16="http://schemas.microsoft.com/office/drawing/2014/main" id="{9582FC8E-6C10-46EF-91AB-B65E74AA6A1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4200526" y="2043492"/>
              <a:ext cx="2082799" cy="12966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14</xdr:col>
      <xdr:colOff>653144</xdr:colOff>
      <xdr:row>2</xdr:row>
      <xdr:rowOff>108856</xdr:rowOff>
    </xdr:from>
    <xdr:ext cx="919237" cy="520096"/>
    <xdr:sp macro="" textlink="'Sheet Design'!$B$9">
      <xdr:nvSpPr>
        <xdr:cNvPr id="14" name="TextBox 13">
          <a:extLst>
            <a:ext uri="{FF2B5EF4-FFF2-40B4-BE49-F238E27FC236}">
              <a16:creationId xmlns:a16="http://schemas.microsoft.com/office/drawing/2014/main" id="{A67F481C-FEF4-300D-1DC7-3944158F4614}"/>
            </a:ext>
          </a:extLst>
        </xdr:cNvPr>
        <xdr:cNvSpPr txBox="1"/>
      </xdr:nvSpPr>
      <xdr:spPr>
        <a:xfrm>
          <a:off x="9966477" y="495904"/>
          <a:ext cx="919237" cy="5200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829EBCD-104B-41DD-8498-639CD1734F7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$141</a:t>
          </a:fld>
          <a:endParaRPr lang="en-IN" sz="2400">
            <a:latin typeface="Segoe UI Black" panose="020B0A02040204020203" pitchFamily="34" charset="0"/>
            <a:ea typeface="Segoe UI Black" panose="020B0A02040204020203" pitchFamily="34" charset="0"/>
          </a:endParaRPr>
        </a:p>
      </xdr:txBody>
    </xdr:sp>
    <xdr:clientData/>
  </xdr:oneCellAnchor>
  <xdr:oneCellAnchor>
    <xdr:from>
      <xdr:col>14</xdr:col>
      <xdr:colOff>592667</xdr:colOff>
      <xdr:row>5</xdr:row>
      <xdr:rowOff>36284</xdr:rowOff>
    </xdr:from>
    <xdr:ext cx="1185334" cy="374954"/>
    <xdr:sp macro="" textlink="">
      <xdr:nvSpPr>
        <xdr:cNvPr id="15" name="TextBox 14">
          <a:extLst>
            <a:ext uri="{FF2B5EF4-FFF2-40B4-BE49-F238E27FC236}">
              <a16:creationId xmlns:a16="http://schemas.microsoft.com/office/drawing/2014/main" id="{C8E3F548-E702-2DA3-30C6-DF154F913510}"/>
            </a:ext>
          </a:extLst>
        </xdr:cNvPr>
        <xdr:cNvSpPr txBox="1"/>
      </xdr:nvSpPr>
      <xdr:spPr>
        <a:xfrm>
          <a:off x="9906000" y="1003903"/>
          <a:ext cx="1185334" cy="374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b="1">
              <a:latin typeface="Aptos Display" panose="020B0004020202020204" pitchFamily="34" charset="0"/>
            </a:rPr>
            <a:t>AVG</a:t>
          </a:r>
          <a:r>
            <a:rPr lang="en-IN" sz="1600" b="1" baseline="0">
              <a:latin typeface="Aptos Display" panose="020B0004020202020204" pitchFamily="34" charset="0"/>
            </a:rPr>
            <a:t> SALES</a:t>
          </a:r>
          <a:endParaRPr lang="en-IN" sz="1600" b="1">
            <a:latin typeface="Aptos Display" panose="020B0004020202020204" pitchFamily="34" charset="0"/>
          </a:endParaRPr>
        </a:p>
      </xdr:txBody>
    </xdr:sp>
    <xdr:clientData/>
  </xdr:oneCellAnchor>
  <xdr:oneCellAnchor>
    <xdr:from>
      <xdr:col>10</xdr:col>
      <xdr:colOff>411238</xdr:colOff>
      <xdr:row>9</xdr:row>
      <xdr:rowOff>48380</xdr:rowOff>
    </xdr:from>
    <xdr:ext cx="955524" cy="508024"/>
    <xdr:sp macro="" textlink="'Sheet Design'!$C$9">
      <xdr:nvSpPr>
        <xdr:cNvPr id="16" name="TextBox 15">
          <a:extLst>
            <a:ext uri="{FF2B5EF4-FFF2-40B4-BE49-F238E27FC236}">
              <a16:creationId xmlns:a16="http://schemas.microsoft.com/office/drawing/2014/main" id="{9F17BE1F-4FC2-F208-826E-A96AA30C028C}"/>
            </a:ext>
          </a:extLst>
        </xdr:cNvPr>
        <xdr:cNvSpPr txBox="1"/>
      </xdr:nvSpPr>
      <xdr:spPr>
        <a:xfrm>
          <a:off x="7063619" y="1790094"/>
          <a:ext cx="955524"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E66A2BB-ED4F-4236-973E-D2B1AE4A999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8523</a:t>
          </a:fld>
          <a:endParaRPr lang="en-IN" sz="2400">
            <a:latin typeface="Segoe UI Black" panose="020B0A02040204020203" pitchFamily="34" charset="0"/>
            <a:ea typeface="Segoe UI Black" panose="020B0A02040204020203" pitchFamily="34" charset="0"/>
          </a:endParaRPr>
        </a:p>
      </xdr:txBody>
    </xdr:sp>
    <xdr:clientData/>
  </xdr:oneCellAnchor>
  <xdr:twoCellAnchor>
    <xdr:from>
      <xdr:col>10</xdr:col>
      <xdr:colOff>302381</xdr:colOff>
      <xdr:row>11</xdr:row>
      <xdr:rowOff>145142</xdr:rowOff>
    </xdr:from>
    <xdr:to>
      <xdr:col>12</xdr:col>
      <xdr:colOff>447524</xdr:colOff>
      <xdr:row>13</xdr:row>
      <xdr:rowOff>120951</xdr:rowOff>
    </xdr:to>
    <xdr:sp macro="" textlink="">
      <xdr:nvSpPr>
        <xdr:cNvPr id="17" name="TextBox 16">
          <a:extLst>
            <a:ext uri="{FF2B5EF4-FFF2-40B4-BE49-F238E27FC236}">
              <a16:creationId xmlns:a16="http://schemas.microsoft.com/office/drawing/2014/main" id="{D37308F6-D51E-32AA-BDA5-73A36F56712B}"/>
            </a:ext>
          </a:extLst>
        </xdr:cNvPr>
        <xdr:cNvSpPr txBox="1"/>
      </xdr:nvSpPr>
      <xdr:spPr>
        <a:xfrm>
          <a:off x="6954762" y="2273904"/>
          <a:ext cx="1475619" cy="362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Aptos Display" panose="020B0004020202020204" pitchFamily="34" charset="0"/>
            </a:rPr>
            <a:t>NO OF ITEMS</a:t>
          </a:r>
        </a:p>
      </xdr:txBody>
    </xdr:sp>
    <xdr:clientData/>
  </xdr:twoCellAnchor>
  <xdr:twoCellAnchor>
    <xdr:from>
      <xdr:col>15</xdr:col>
      <xdr:colOff>60476</xdr:colOff>
      <xdr:row>9</xdr:row>
      <xdr:rowOff>72572</xdr:rowOff>
    </xdr:from>
    <xdr:to>
      <xdr:col>16</xdr:col>
      <xdr:colOff>108856</xdr:colOff>
      <xdr:row>11</xdr:row>
      <xdr:rowOff>145143</xdr:rowOff>
    </xdr:to>
    <xdr:sp macro="" textlink="'Sheet Design'!$D$9">
      <xdr:nvSpPr>
        <xdr:cNvPr id="18" name="TextBox 17">
          <a:extLst>
            <a:ext uri="{FF2B5EF4-FFF2-40B4-BE49-F238E27FC236}">
              <a16:creationId xmlns:a16="http://schemas.microsoft.com/office/drawing/2014/main" id="{F6450121-5ECB-E668-75E2-35E21F4C1C17}"/>
            </a:ext>
          </a:extLst>
        </xdr:cNvPr>
        <xdr:cNvSpPr txBox="1"/>
      </xdr:nvSpPr>
      <xdr:spPr>
        <a:xfrm>
          <a:off x="10039047" y="1814286"/>
          <a:ext cx="713619" cy="459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26D450F-B4CB-4278-983C-2D458D2A91E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4.0</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14</xdr:col>
      <xdr:colOff>580571</xdr:colOff>
      <xdr:row>11</xdr:row>
      <xdr:rowOff>157239</xdr:rowOff>
    </xdr:from>
    <xdr:to>
      <xdr:col>16</xdr:col>
      <xdr:colOff>604761</xdr:colOff>
      <xdr:row>13</xdr:row>
      <xdr:rowOff>84666</xdr:rowOff>
    </xdr:to>
    <xdr:sp macro="" textlink="">
      <xdr:nvSpPr>
        <xdr:cNvPr id="19" name="TextBox 18">
          <a:extLst>
            <a:ext uri="{FF2B5EF4-FFF2-40B4-BE49-F238E27FC236}">
              <a16:creationId xmlns:a16="http://schemas.microsoft.com/office/drawing/2014/main" id="{B3B19AD1-904A-09E7-09D2-C8648433CD1B}"/>
            </a:ext>
          </a:extLst>
        </xdr:cNvPr>
        <xdr:cNvSpPr txBox="1"/>
      </xdr:nvSpPr>
      <xdr:spPr>
        <a:xfrm>
          <a:off x="9893904" y="2286001"/>
          <a:ext cx="1354667" cy="314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Aptos Display" panose="020B0004020202020204" pitchFamily="34" charset="0"/>
            </a:rPr>
            <a:t>AVG</a:t>
          </a:r>
          <a:r>
            <a:rPr lang="en-IN" sz="1600" b="1" baseline="0">
              <a:latin typeface="Aptos Display" panose="020B0004020202020204" pitchFamily="34" charset="0"/>
            </a:rPr>
            <a:t> RAGING</a:t>
          </a:r>
          <a:endParaRPr lang="en-IN" sz="1600" b="1">
            <a:latin typeface="Aptos Display" panose="020B0004020202020204" pitchFamily="34" charset="0"/>
          </a:endParaRPr>
        </a:p>
      </xdr:txBody>
    </xdr:sp>
    <xdr:clientData/>
  </xdr:twoCellAnchor>
  <xdr:twoCellAnchor editAs="oneCell">
    <xdr:from>
      <xdr:col>17</xdr:col>
      <xdr:colOff>641047</xdr:colOff>
      <xdr:row>3</xdr:row>
      <xdr:rowOff>39658</xdr:rowOff>
    </xdr:from>
    <xdr:to>
      <xdr:col>18</xdr:col>
      <xdr:colOff>231260</xdr:colOff>
      <xdr:row>4</xdr:row>
      <xdr:rowOff>97729</xdr:rowOff>
    </xdr:to>
    <xdr:pic>
      <xdr:nvPicPr>
        <xdr:cNvPr id="21" name="Picture 20">
          <a:extLst>
            <a:ext uri="{FF2B5EF4-FFF2-40B4-BE49-F238E27FC236}">
              <a16:creationId xmlns:a16="http://schemas.microsoft.com/office/drawing/2014/main" id="{EB6815F9-0E79-C096-22A8-E664C89E8A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50095" y="620229"/>
          <a:ext cx="255451" cy="251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262115</xdr:colOff>
      <xdr:row>3</xdr:row>
      <xdr:rowOff>12096</xdr:rowOff>
    </xdr:from>
    <xdr:to>
      <xdr:col>13</xdr:col>
      <xdr:colOff>557831</xdr:colOff>
      <xdr:row>4</xdr:row>
      <xdr:rowOff>109825</xdr:rowOff>
    </xdr:to>
    <xdr:pic>
      <xdr:nvPicPr>
        <xdr:cNvPr id="22" name="Picture 21">
          <a:extLst>
            <a:ext uri="{FF2B5EF4-FFF2-40B4-BE49-F238E27FC236}">
              <a16:creationId xmlns:a16="http://schemas.microsoft.com/office/drawing/2014/main" id="{3A4884AB-1D54-C39C-0EF9-8B34353AEEB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10210" y="592667"/>
          <a:ext cx="295716" cy="2912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641047</xdr:colOff>
      <xdr:row>9</xdr:row>
      <xdr:rowOff>124692</xdr:rowOff>
    </xdr:from>
    <xdr:to>
      <xdr:col>18</xdr:col>
      <xdr:colOff>255449</xdr:colOff>
      <xdr:row>11</xdr:row>
      <xdr:rowOff>13063</xdr:rowOff>
    </xdr:to>
    <xdr:pic>
      <xdr:nvPicPr>
        <xdr:cNvPr id="23" name="Picture 22">
          <a:extLst>
            <a:ext uri="{FF2B5EF4-FFF2-40B4-BE49-F238E27FC236}">
              <a16:creationId xmlns:a16="http://schemas.microsoft.com/office/drawing/2014/main" id="{056CE2D3-40FB-ED37-A55D-C73BD04CC93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950095" y="1866406"/>
          <a:ext cx="279640" cy="275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335429</xdr:colOff>
      <xdr:row>9</xdr:row>
      <xdr:rowOff>108858</xdr:rowOff>
    </xdr:from>
    <xdr:to>
      <xdr:col>13</xdr:col>
      <xdr:colOff>582023</xdr:colOff>
      <xdr:row>10</xdr:row>
      <xdr:rowOff>158206</xdr:rowOff>
    </xdr:to>
    <xdr:pic>
      <xdr:nvPicPr>
        <xdr:cNvPr id="24" name="Picture 23">
          <a:extLst>
            <a:ext uri="{FF2B5EF4-FFF2-40B4-BE49-F238E27FC236}">
              <a16:creationId xmlns:a16="http://schemas.microsoft.com/office/drawing/2014/main" id="{B1952ABE-C0F8-7004-F16C-59F1C88B64D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983524" y="1850572"/>
          <a:ext cx="246594" cy="2428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0</xdr:colOff>
      <xdr:row>15</xdr:row>
      <xdr:rowOff>133047</xdr:rowOff>
    </xdr:from>
    <xdr:to>
      <xdr:col>18</xdr:col>
      <xdr:colOff>459618</xdr:colOff>
      <xdr:row>39</xdr:row>
      <xdr:rowOff>48381</xdr:rowOff>
    </xdr:to>
    <xdr:sp macro="" textlink="">
      <xdr:nvSpPr>
        <xdr:cNvPr id="25" name="Rectangle: Rounded Corners 24">
          <a:extLst>
            <a:ext uri="{FF2B5EF4-FFF2-40B4-BE49-F238E27FC236}">
              <a16:creationId xmlns:a16="http://schemas.microsoft.com/office/drawing/2014/main" id="{BB881BD5-01EE-4024-9166-B6FABB7F1B68}"/>
            </a:ext>
          </a:extLst>
        </xdr:cNvPr>
        <xdr:cNvSpPr/>
      </xdr:nvSpPr>
      <xdr:spPr>
        <a:xfrm>
          <a:off x="6652381" y="3035904"/>
          <a:ext cx="5781523" cy="4559906"/>
        </a:xfrm>
        <a:prstGeom prst="roundRect">
          <a:avLst>
            <a:gd name="adj" fmla="val 145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181428</xdr:colOff>
      <xdr:row>16</xdr:row>
      <xdr:rowOff>181428</xdr:rowOff>
    </xdr:from>
    <xdr:to>
      <xdr:col>13</xdr:col>
      <xdr:colOff>533399</xdr:colOff>
      <xdr:row>27</xdr:row>
      <xdr:rowOff>21866</xdr:rowOff>
    </xdr:to>
    <xdr:graphicFrame macro="">
      <xdr:nvGraphicFramePr>
        <xdr:cNvPr id="26" name="Chart 25">
          <a:extLst>
            <a:ext uri="{FF2B5EF4-FFF2-40B4-BE49-F238E27FC236}">
              <a16:creationId xmlns:a16="http://schemas.microsoft.com/office/drawing/2014/main" id="{0FB8842A-9B2A-4A8B-98AF-964037A4FB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311453</xdr:colOff>
      <xdr:row>15</xdr:row>
      <xdr:rowOff>111881</xdr:rowOff>
    </xdr:from>
    <xdr:to>
      <xdr:col>13</xdr:col>
      <xdr:colOff>238882</xdr:colOff>
      <xdr:row>16</xdr:row>
      <xdr:rowOff>196547</xdr:rowOff>
    </xdr:to>
    <xdr:sp macro="" textlink="">
      <xdr:nvSpPr>
        <xdr:cNvPr id="27" name="TextBox 26">
          <a:extLst>
            <a:ext uri="{FF2B5EF4-FFF2-40B4-BE49-F238E27FC236}">
              <a16:creationId xmlns:a16="http://schemas.microsoft.com/office/drawing/2014/main" id="{AC4389F0-2BC2-7808-8674-0BC1F9C7566D}"/>
            </a:ext>
          </a:extLst>
        </xdr:cNvPr>
        <xdr:cNvSpPr txBox="1"/>
      </xdr:nvSpPr>
      <xdr:spPr>
        <a:xfrm>
          <a:off x="7042453" y="3159881"/>
          <a:ext cx="1946729" cy="287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lumMod val="65000"/>
                  <a:lumOff val="35000"/>
                </a:schemeClr>
              </a:solidFill>
              <a:latin typeface="Aptos Display" panose="020B0004020202020204" pitchFamily="34" charset="0"/>
              <a:ea typeface="Segoe UI Black" panose="020B0A02040204020203" pitchFamily="34" charset="0"/>
            </a:rPr>
            <a:t>FAT CONTENT </a:t>
          </a:r>
        </a:p>
      </xdr:txBody>
    </xdr:sp>
    <xdr:clientData/>
  </xdr:twoCellAnchor>
  <xdr:twoCellAnchor>
    <xdr:from>
      <xdr:col>14</xdr:col>
      <xdr:colOff>229809</xdr:colOff>
      <xdr:row>16</xdr:row>
      <xdr:rowOff>6047</xdr:rowOff>
    </xdr:from>
    <xdr:to>
      <xdr:col>14</xdr:col>
      <xdr:colOff>229809</xdr:colOff>
      <xdr:row>38</xdr:row>
      <xdr:rowOff>143647</xdr:rowOff>
    </xdr:to>
    <xdr:cxnSp macro="">
      <xdr:nvCxnSpPr>
        <xdr:cNvPr id="29" name="Straight Connector 28">
          <a:extLst>
            <a:ext uri="{FF2B5EF4-FFF2-40B4-BE49-F238E27FC236}">
              <a16:creationId xmlns:a16="http://schemas.microsoft.com/office/drawing/2014/main" id="{FE363B3B-BCA6-B6B9-1C31-65703FFA2A6F}"/>
            </a:ext>
          </a:extLst>
        </xdr:cNvPr>
        <xdr:cNvCxnSpPr/>
      </xdr:nvCxnSpPr>
      <xdr:spPr>
        <a:xfrm>
          <a:off x="9653209" y="3257247"/>
          <a:ext cx="0" cy="4608000"/>
        </a:xfrm>
        <a:prstGeom prst="line">
          <a:avLst/>
        </a:prstGeom>
        <a:ln>
          <a:solidFill>
            <a:schemeClr val="bg2">
              <a:lumMod val="90000"/>
            </a:schemeClr>
          </a:solidFill>
        </a:ln>
        <a:effectLst>
          <a:outerShdw blurRad="50800" dist="38100" dir="2700000" algn="t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63500</xdr:colOff>
      <xdr:row>27</xdr:row>
      <xdr:rowOff>39914</xdr:rowOff>
    </xdr:from>
    <xdr:to>
      <xdr:col>14</xdr:col>
      <xdr:colOff>165100</xdr:colOff>
      <xdr:row>27</xdr:row>
      <xdr:rowOff>63500</xdr:rowOff>
    </xdr:to>
    <xdr:cxnSp macro="">
      <xdr:nvCxnSpPr>
        <xdr:cNvPr id="31" name="Straight Connector 30">
          <a:extLst>
            <a:ext uri="{FF2B5EF4-FFF2-40B4-BE49-F238E27FC236}">
              <a16:creationId xmlns:a16="http://schemas.microsoft.com/office/drawing/2014/main" id="{BBC6CFC3-E679-5BE6-E9D5-6C4C5F723568}"/>
            </a:ext>
          </a:extLst>
        </xdr:cNvPr>
        <xdr:cNvCxnSpPr/>
      </xdr:nvCxnSpPr>
      <xdr:spPr>
        <a:xfrm>
          <a:off x="6794500" y="5526314"/>
          <a:ext cx="2794000" cy="23586"/>
        </a:xfrm>
        <a:prstGeom prst="line">
          <a:avLst/>
        </a:prstGeom>
        <a:ln>
          <a:solidFill>
            <a:schemeClr val="bg2">
              <a:lumMod val="90000"/>
            </a:schemeClr>
          </a:solidFill>
        </a:ln>
        <a:effectLst>
          <a:outerShdw blurRad="50800" dist="38100" dir="2700000" algn="t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152400</xdr:colOff>
      <xdr:row>28</xdr:row>
      <xdr:rowOff>102204</xdr:rowOff>
    </xdr:from>
    <xdr:to>
      <xdr:col>14</xdr:col>
      <xdr:colOff>63499</xdr:colOff>
      <xdr:row>38</xdr:row>
      <xdr:rowOff>12700</xdr:rowOff>
    </xdr:to>
    <xdr:graphicFrame macro="">
      <xdr:nvGraphicFramePr>
        <xdr:cNvPr id="33" name="Chart 32">
          <a:extLst>
            <a:ext uri="{FF2B5EF4-FFF2-40B4-BE49-F238E27FC236}">
              <a16:creationId xmlns:a16="http://schemas.microsoft.com/office/drawing/2014/main" id="{23DA2B43-40A7-4ED1-91DD-C1BE162BB1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215900</xdr:colOff>
      <xdr:row>27</xdr:row>
      <xdr:rowOff>127000</xdr:rowOff>
    </xdr:from>
    <xdr:to>
      <xdr:col>13</xdr:col>
      <xdr:colOff>406400</xdr:colOff>
      <xdr:row>29</xdr:row>
      <xdr:rowOff>25400</xdr:rowOff>
    </xdr:to>
    <xdr:sp macro="" textlink="">
      <xdr:nvSpPr>
        <xdr:cNvPr id="37" name="TextBox 36">
          <a:extLst>
            <a:ext uri="{FF2B5EF4-FFF2-40B4-BE49-F238E27FC236}">
              <a16:creationId xmlns:a16="http://schemas.microsoft.com/office/drawing/2014/main" id="{2077CC1E-6E91-E76B-3A71-F71E7F6F2D25}"/>
            </a:ext>
          </a:extLst>
        </xdr:cNvPr>
        <xdr:cNvSpPr txBox="1"/>
      </xdr:nvSpPr>
      <xdr:spPr>
        <a:xfrm>
          <a:off x="6946900" y="5613400"/>
          <a:ext cx="22098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2">
                  <a:lumMod val="50000"/>
                </a:schemeClr>
              </a:solidFill>
              <a:latin typeface="Aptos Display" panose="020B0004020202020204" pitchFamily="34" charset="0"/>
              <a:ea typeface="Segoe UI Black" panose="020B0A02040204020203" pitchFamily="34" charset="0"/>
            </a:rPr>
            <a:t>FAT BY OUTLET</a:t>
          </a:r>
        </a:p>
      </xdr:txBody>
    </xdr:sp>
    <xdr:clientData/>
  </xdr:twoCellAnchor>
  <xdr:twoCellAnchor>
    <xdr:from>
      <xdr:col>18</xdr:col>
      <xdr:colOff>571500</xdr:colOff>
      <xdr:row>2</xdr:row>
      <xdr:rowOff>25400</xdr:rowOff>
    </xdr:from>
    <xdr:to>
      <xdr:col>27</xdr:col>
      <xdr:colOff>358018</xdr:colOff>
      <xdr:row>39</xdr:row>
      <xdr:rowOff>12700</xdr:rowOff>
    </xdr:to>
    <xdr:sp macro="" textlink="">
      <xdr:nvSpPr>
        <xdr:cNvPr id="45" name="Rectangle: Rounded Corners 44">
          <a:extLst>
            <a:ext uri="{FF2B5EF4-FFF2-40B4-BE49-F238E27FC236}">
              <a16:creationId xmlns:a16="http://schemas.microsoft.com/office/drawing/2014/main" id="{78FFB956-9306-45C5-A7A0-D370B1DA5DF8}"/>
            </a:ext>
          </a:extLst>
        </xdr:cNvPr>
        <xdr:cNvSpPr/>
      </xdr:nvSpPr>
      <xdr:spPr>
        <a:xfrm>
          <a:off x="12687300" y="431800"/>
          <a:ext cx="5844418" cy="7505700"/>
        </a:xfrm>
        <a:prstGeom prst="roundRect">
          <a:avLst>
            <a:gd name="adj" fmla="val 1453"/>
          </a:avLst>
        </a:prstGeom>
        <a:noFill/>
        <a:ln w="12700" cap="flat" cmpd="sng" algn="ctr">
          <a:noFill/>
          <a:prstDash val="solid"/>
          <a:miter lim="800000"/>
        </a:ln>
        <a:effectLst>
          <a:outerShdw blurRad="50800" dist="38100" dir="2700000" algn="tl" rotWithShape="0">
            <a:prstClr val="black">
              <a:alpha val="4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14</xdr:col>
      <xdr:colOff>444500</xdr:colOff>
      <xdr:row>15</xdr:row>
      <xdr:rowOff>152400</xdr:rowOff>
    </xdr:from>
    <xdr:to>
      <xdr:col>16</xdr:col>
      <xdr:colOff>241300</xdr:colOff>
      <xdr:row>17</xdr:row>
      <xdr:rowOff>50800</xdr:rowOff>
    </xdr:to>
    <xdr:sp macro="" textlink="">
      <xdr:nvSpPr>
        <xdr:cNvPr id="39" name="TextBox 38">
          <a:extLst>
            <a:ext uri="{FF2B5EF4-FFF2-40B4-BE49-F238E27FC236}">
              <a16:creationId xmlns:a16="http://schemas.microsoft.com/office/drawing/2014/main" id="{256D4EFA-D035-72B1-E76E-95625BED4CA5}"/>
            </a:ext>
          </a:extLst>
        </xdr:cNvPr>
        <xdr:cNvSpPr txBox="1"/>
      </xdr:nvSpPr>
      <xdr:spPr>
        <a:xfrm>
          <a:off x="9867900" y="3200400"/>
          <a:ext cx="11430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lumMod val="65000"/>
                  <a:lumOff val="35000"/>
                </a:schemeClr>
              </a:solidFill>
              <a:latin typeface="Aptos Display" panose="020B0004020202020204" pitchFamily="34" charset="0"/>
            </a:rPr>
            <a:t>ITEM TYPE</a:t>
          </a:r>
        </a:p>
      </xdr:txBody>
    </xdr:sp>
    <xdr:clientData/>
  </xdr:twoCellAnchor>
  <xdr:twoCellAnchor>
    <xdr:from>
      <xdr:col>14</xdr:col>
      <xdr:colOff>241300</xdr:colOff>
      <xdr:row>18</xdr:row>
      <xdr:rowOff>63500</xdr:rowOff>
    </xdr:from>
    <xdr:to>
      <xdr:col>18</xdr:col>
      <xdr:colOff>444500</xdr:colOff>
      <xdr:row>39</xdr:row>
      <xdr:rowOff>50800</xdr:rowOff>
    </xdr:to>
    <xdr:graphicFrame macro="">
      <xdr:nvGraphicFramePr>
        <xdr:cNvPr id="40" name="Chart 39">
          <a:extLst>
            <a:ext uri="{FF2B5EF4-FFF2-40B4-BE49-F238E27FC236}">
              <a16:creationId xmlns:a16="http://schemas.microsoft.com/office/drawing/2014/main" id="{FA53B0AD-5174-4A56-ADAC-3B898AF04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660400</xdr:colOff>
      <xdr:row>4</xdr:row>
      <xdr:rowOff>63500</xdr:rowOff>
    </xdr:from>
    <xdr:to>
      <xdr:col>27</xdr:col>
      <xdr:colOff>215900</xdr:colOff>
      <xdr:row>14</xdr:row>
      <xdr:rowOff>88900</xdr:rowOff>
    </xdr:to>
    <xdr:graphicFrame macro="">
      <xdr:nvGraphicFramePr>
        <xdr:cNvPr id="47" name="Chart 46">
          <a:extLst>
            <a:ext uri="{FF2B5EF4-FFF2-40B4-BE49-F238E27FC236}">
              <a16:creationId xmlns:a16="http://schemas.microsoft.com/office/drawing/2014/main" id="{7F539FB8-8863-4AE6-AA4F-E054CDE23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647700</xdr:colOff>
      <xdr:row>2</xdr:row>
      <xdr:rowOff>63500</xdr:rowOff>
    </xdr:from>
    <xdr:to>
      <xdr:col>22</xdr:col>
      <xdr:colOff>596900</xdr:colOff>
      <xdr:row>4</xdr:row>
      <xdr:rowOff>0</xdr:rowOff>
    </xdr:to>
    <xdr:sp macro="" textlink="">
      <xdr:nvSpPr>
        <xdr:cNvPr id="48" name="TextBox 47">
          <a:extLst>
            <a:ext uri="{FF2B5EF4-FFF2-40B4-BE49-F238E27FC236}">
              <a16:creationId xmlns:a16="http://schemas.microsoft.com/office/drawing/2014/main" id="{CA8B4B31-1DED-D3D9-B708-06E6B02CA43D}"/>
            </a:ext>
          </a:extLst>
        </xdr:cNvPr>
        <xdr:cNvSpPr txBox="1"/>
      </xdr:nvSpPr>
      <xdr:spPr>
        <a:xfrm>
          <a:off x="12763500" y="469900"/>
          <a:ext cx="26416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lumMod val="65000"/>
                  <a:lumOff val="35000"/>
                </a:schemeClr>
              </a:solidFill>
              <a:latin typeface="Aptos Display" panose="020B0004020202020204" pitchFamily="34" charset="0"/>
            </a:rPr>
            <a:t>OUTLET</a:t>
          </a:r>
          <a:r>
            <a:rPr lang="en-IN" sz="1600" b="1" baseline="0">
              <a:solidFill>
                <a:schemeClr val="tx1">
                  <a:lumMod val="65000"/>
                  <a:lumOff val="35000"/>
                </a:schemeClr>
              </a:solidFill>
              <a:latin typeface="Aptos Display" panose="020B0004020202020204" pitchFamily="34" charset="0"/>
            </a:rPr>
            <a:t> ESTIMATION </a:t>
          </a:r>
          <a:endParaRPr lang="en-IN" sz="1600" b="1">
            <a:solidFill>
              <a:schemeClr val="tx1">
                <a:lumMod val="65000"/>
                <a:lumOff val="35000"/>
              </a:schemeClr>
            </a:solidFill>
            <a:latin typeface="Aptos Display" panose="020B0004020202020204" pitchFamily="34" charset="0"/>
          </a:endParaRPr>
        </a:p>
      </xdr:txBody>
    </xdr:sp>
    <xdr:clientData/>
  </xdr:twoCellAnchor>
  <xdr:twoCellAnchor>
    <xdr:from>
      <xdr:col>19</xdr:col>
      <xdr:colOff>0</xdr:colOff>
      <xdr:row>15</xdr:row>
      <xdr:rowOff>38100</xdr:rowOff>
    </xdr:from>
    <xdr:to>
      <xdr:col>27</xdr:col>
      <xdr:colOff>203200</xdr:colOff>
      <xdr:row>15</xdr:row>
      <xdr:rowOff>101600</xdr:rowOff>
    </xdr:to>
    <xdr:cxnSp macro="">
      <xdr:nvCxnSpPr>
        <xdr:cNvPr id="50" name="Straight Connector 49">
          <a:extLst>
            <a:ext uri="{FF2B5EF4-FFF2-40B4-BE49-F238E27FC236}">
              <a16:creationId xmlns:a16="http://schemas.microsoft.com/office/drawing/2014/main" id="{24AB1035-77E3-F83B-E1BE-1CFAB188678E}"/>
            </a:ext>
          </a:extLst>
        </xdr:cNvPr>
        <xdr:cNvCxnSpPr/>
      </xdr:nvCxnSpPr>
      <xdr:spPr>
        <a:xfrm flipV="1">
          <a:off x="12788900" y="3086100"/>
          <a:ext cx="5588000" cy="63500"/>
        </a:xfrm>
        <a:prstGeom prst="line">
          <a:avLst/>
        </a:prstGeom>
        <a:ln>
          <a:solidFill>
            <a:schemeClr val="bg2">
              <a:lumMod val="90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660400</xdr:colOff>
      <xdr:row>16</xdr:row>
      <xdr:rowOff>50800</xdr:rowOff>
    </xdr:from>
    <xdr:to>
      <xdr:col>21</xdr:col>
      <xdr:colOff>419100</xdr:colOff>
      <xdr:row>18</xdr:row>
      <xdr:rowOff>127000</xdr:rowOff>
    </xdr:to>
    <xdr:sp macro="" textlink="">
      <xdr:nvSpPr>
        <xdr:cNvPr id="54" name="TextBox 53">
          <a:extLst>
            <a:ext uri="{FF2B5EF4-FFF2-40B4-BE49-F238E27FC236}">
              <a16:creationId xmlns:a16="http://schemas.microsoft.com/office/drawing/2014/main" id="{29C5920E-5997-16AA-CBE2-6FBCD8D3F079}"/>
            </a:ext>
          </a:extLst>
        </xdr:cNvPr>
        <xdr:cNvSpPr txBox="1"/>
      </xdr:nvSpPr>
      <xdr:spPr>
        <a:xfrm>
          <a:off x="12776200" y="3302000"/>
          <a:ext cx="177800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lumMod val="65000"/>
                  <a:lumOff val="35000"/>
                </a:schemeClr>
              </a:solidFill>
              <a:latin typeface="Aptos Display" panose="020B0004020202020204" pitchFamily="34" charset="0"/>
              <a:ea typeface="Segoe UI Black" panose="020B0A02040204020203" pitchFamily="34" charset="0"/>
            </a:rPr>
            <a:t>OUTLET</a:t>
          </a:r>
          <a:r>
            <a:rPr lang="en-IN" sz="1600" b="1" baseline="0">
              <a:solidFill>
                <a:schemeClr val="tx1">
                  <a:lumMod val="65000"/>
                  <a:lumOff val="35000"/>
                </a:schemeClr>
              </a:solidFill>
              <a:latin typeface="Aptos Display" panose="020B0004020202020204" pitchFamily="34" charset="0"/>
              <a:ea typeface="Segoe UI Black" panose="020B0A02040204020203" pitchFamily="34" charset="0"/>
            </a:rPr>
            <a:t> SIZE</a:t>
          </a:r>
          <a:endParaRPr lang="en-IN" sz="1600" b="1">
            <a:solidFill>
              <a:schemeClr val="tx1">
                <a:lumMod val="65000"/>
                <a:lumOff val="35000"/>
              </a:schemeClr>
            </a:solidFill>
            <a:latin typeface="Aptos Display" panose="020B0004020202020204" pitchFamily="34" charset="0"/>
            <a:ea typeface="Segoe UI Black" panose="020B0A02040204020203" pitchFamily="34" charset="0"/>
          </a:endParaRPr>
        </a:p>
      </xdr:txBody>
    </xdr:sp>
    <xdr:clientData/>
  </xdr:twoCellAnchor>
  <xdr:twoCellAnchor>
    <xdr:from>
      <xdr:col>19</xdr:col>
      <xdr:colOff>228600</xdr:colOff>
      <xdr:row>17</xdr:row>
      <xdr:rowOff>203199</xdr:rowOff>
    </xdr:from>
    <xdr:to>
      <xdr:col>23</xdr:col>
      <xdr:colOff>218200</xdr:colOff>
      <xdr:row>28</xdr:row>
      <xdr:rowOff>199999</xdr:rowOff>
    </xdr:to>
    <xdr:graphicFrame macro="">
      <xdr:nvGraphicFramePr>
        <xdr:cNvPr id="58" name="Chart 57">
          <a:extLst>
            <a:ext uri="{FF2B5EF4-FFF2-40B4-BE49-F238E27FC236}">
              <a16:creationId xmlns:a16="http://schemas.microsoft.com/office/drawing/2014/main" id="{00E9412F-CA61-41BC-AD81-506AAD8A3F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558800</xdr:colOff>
      <xdr:row>29</xdr:row>
      <xdr:rowOff>76200</xdr:rowOff>
    </xdr:from>
    <xdr:to>
      <xdr:col>27</xdr:col>
      <xdr:colOff>279400</xdr:colOff>
      <xdr:row>29</xdr:row>
      <xdr:rowOff>88900</xdr:rowOff>
    </xdr:to>
    <xdr:cxnSp macro="">
      <xdr:nvCxnSpPr>
        <xdr:cNvPr id="60" name="Straight Connector 59">
          <a:extLst>
            <a:ext uri="{FF2B5EF4-FFF2-40B4-BE49-F238E27FC236}">
              <a16:creationId xmlns:a16="http://schemas.microsoft.com/office/drawing/2014/main" id="{A504D944-E57F-93A7-91CE-ACDE3A3CC64F}"/>
            </a:ext>
          </a:extLst>
        </xdr:cNvPr>
        <xdr:cNvCxnSpPr/>
      </xdr:nvCxnSpPr>
      <xdr:spPr>
        <a:xfrm flipV="1">
          <a:off x="12674600" y="5969000"/>
          <a:ext cx="5778500" cy="12700"/>
        </a:xfrm>
        <a:prstGeom prst="line">
          <a:avLst/>
        </a:prstGeom>
        <a:ln>
          <a:solidFill>
            <a:schemeClr val="bg2">
              <a:lumMod val="75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330200</xdr:colOff>
      <xdr:row>16</xdr:row>
      <xdr:rowOff>38100</xdr:rowOff>
    </xdr:from>
    <xdr:to>
      <xdr:col>23</xdr:col>
      <xdr:colOff>342900</xdr:colOff>
      <xdr:row>29</xdr:row>
      <xdr:rowOff>25400</xdr:rowOff>
    </xdr:to>
    <xdr:cxnSp macro="">
      <xdr:nvCxnSpPr>
        <xdr:cNvPr id="65" name="Straight Connector 64">
          <a:extLst>
            <a:ext uri="{FF2B5EF4-FFF2-40B4-BE49-F238E27FC236}">
              <a16:creationId xmlns:a16="http://schemas.microsoft.com/office/drawing/2014/main" id="{9F18E97A-EDCA-45A9-4943-1DB9157F8515}"/>
            </a:ext>
          </a:extLst>
        </xdr:cNvPr>
        <xdr:cNvCxnSpPr/>
      </xdr:nvCxnSpPr>
      <xdr:spPr>
        <a:xfrm flipH="1">
          <a:off x="15811500" y="3289300"/>
          <a:ext cx="12700" cy="2628900"/>
        </a:xfrm>
        <a:prstGeom prst="line">
          <a:avLst/>
        </a:prstGeom>
        <a:ln>
          <a:solidFill>
            <a:schemeClr val="bg2">
              <a:lumMod val="75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546100</xdr:colOff>
      <xdr:row>17</xdr:row>
      <xdr:rowOff>165100</xdr:rowOff>
    </xdr:from>
    <xdr:to>
      <xdr:col>27</xdr:col>
      <xdr:colOff>177800</xdr:colOff>
      <xdr:row>29</xdr:row>
      <xdr:rowOff>0</xdr:rowOff>
    </xdr:to>
    <mc:AlternateContent xmlns:mc="http://schemas.openxmlformats.org/markup-compatibility/2006">
      <mc:Choice xmlns:cx2="http://schemas.microsoft.com/office/drawing/2015/10/21/chartex" Requires="cx2">
        <xdr:graphicFrame macro="">
          <xdr:nvGraphicFramePr>
            <xdr:cNvPr id="68" name="Chart 67">
              <a:extLst>
                <a:ext uri="{FF2B5EF4-FFF2-40B4-BE49-F238E27FC236}">
                  <a16:creationId xmlns:a16="http://schemas.microsoft.com/office/drawing/2014/main" id="{4E36B7D6-99CC-414B-B60C-659C007E4A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5968980" y="3533140"/>
              <a:ext cx="2313940" cy="2212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469900</xdr:colOff>
      <xdr:row>16</xdr:row>
      <xdr:rowOff>0</xdr:rowOff>
    </xdr:from>
    <xdr:to>
      <xdr:col>26</xdr:col>
      <xdr:colOff>508000</xdr:colOff>
      <xdr:row>17</xdr:row>
      <xdr:rowOff>88900</xdr:rowOff>
    </xdr:to>
    <xdr:sp macro="" textlink="">
      <xdr:nvSpPr>
        <xdr:cNvPr id="72" name="TextBox 71">
          <a:extLst>
            <a:ext uri="{FF2B5EF4-FFF2-40B4-BE49-F238E27FC236}">
              <a16:creationId xmlns:a16="http://schemas.microsoft.com/office/drawing/2014/main" id="{031CE67B-F2D0-13BD-6C55-58CC9F441915}"/>
            </a:ext>
          </a:extLst>
        </xdr:cNvPr>
        <xdr:cNvSpPr txBox="1"/>
      </xdr:nvSpPr>
      <xdr:spPr>
        <a:xfrm>
          <a:off x="15951200" y="3251200"/>
          <a:ext cx="20574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lumMod val="65000"/>
                  <a:lumOff val="35000"/>
                </a:schemeClr>
              </a:solidFill>
              <a:latin typeface="Aptos Display" panose="020B0004020202020204" pitchFamily="34" charset="0"/>
            </a:rPr>
            <a:t>OUTLET</a:t>
          </a:r>
          <a:r>
            <a:rPr lang="en-IN" sz="1600" b="1" baseline="0">
              <a:solidFill>
                <a:schemeClr val="tx1">
                  <a:lumMod val="65000"/>
                  <a:lumOff val="35000"/>
                </a:schemeClr>
              </a:solidFill>
              <a:latin typeface="Aptos Display" panose="020B0004020202020204" pitchFamily="34" charset="0"/>
            </a:rPr>
            <a:t> LOCATION</a:t>
          </a:r>
          <a:endParaRPr lang="en-IN" sz="1600" b="1">
            <a:solidFill>
              <a:schemeClr val="tx1">
                <a:lumMod val="65000"/>
                <a:lumOff val="35000"/>
              </a:schemeClr>
            </a:solidFill>
            <a:latin typeface="Aptos Display" panose="020B0004020202020204" pitchFamily="34" charset="0"/>
          </a:endParaRPr>
        </a:p>
      </xdr:txBody>
    </xdr:sp>
    <xdr:clientData/>
  </xdr:twoCellAnchor>
  <xdr:twoCellAnchor>
    <xdr:from>
      <xdr:col>18</xdr:col>
      <xdr:colOff>635000</xdr:colOff>
      <xdr:row>31</xdr:row>
      <xdr:rowOff>44450</xdr:rowOff>
    </xdr:from>
    <xdr:to>
      <xdr:col>22</xdr:col>
      <xdr:colOff>355600</xdr:colOff>
      <xdr:row>39</xdr:row>
      <xdr:rowOff>44450</xdr:rowOff>
    </xdr:to>
    <xdr:graphicFrame macro="">
      <xdr:nvGraphicFramePr>
        <xdr:cNvPr id="73" name="Chart 72">
          <a:extLst>
            <a:ext uri="{FF2B5EF4-FFF2-40B4-BE49-F238E27FC236}">
              <a16:creationId xmlns:a16="http://schemas.microsoft.com/office/drawing/2014/main" id="{DCAD8848-5BF9-4771-B519-E14BE63794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25400</xdr:colOff>
      <xdr:row>29</xdr:row>
      <xdr:rowOff>165100</xdr:rowOff>
    </xdr:from>
    <xdr:to>
      <xdr:col>21</xdr:col>
      <xdr:colOff>88900</xdr:colOff>
      <xdr:row>31</xdr:row>
      <xdr:rowOff>50800</xdr:rowOff>
    </xdr:to>
    <xdr:sp macro="" textlink="">
      <xdr:nvSpPr>
        <xdr:cNvPr id="74" name="TextBox 73">
          <a:extLst>
            <a:ext uri="{FF2B5EF4-FFF2-40B4-BE49-F238E27FC236}">
              <a16:creationId xmlns:a16="http://schemas.microsoft.com/office/drawing/2014/main" id="{AC482DD0-6524-1DD0-F662-CB6D63E72A5A}"/>
            </a:ext>
          </a:extLst>
        </xdr:cNvPr>
        <xdr:cNvSpPr txBox="1"/>
      </xdr:nvSpPr>
      <xdr:spPr>
        <a:xfrm>
          <a:off x="12814300" y="6057900"/>
          <a:ext cx="14097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lumMod val="65000"/>
                  <a:lumOff val="35000"/>
                </a:schemeClr>
              </a:solidFill>
              <a:latin typeface="Aptos Display" panose="020B0004020202020204" pitchFamily="34" charset="0"/>
            </a:rPr>
            <a:t>OUTLET</a:t>
          </a:r>
          <a:r>
            <a:rPr lang="en-IN" sz="1600" b="1">
              <a:latin typeface="Aptos Display" panose="020B0004020202020204" pitchFamily="34" charset="0"/>
            </a:rPr>
            <a:t> </a:t>
          </a:r>
          <a:r>
            <a:rPr lang="en-IN" sz="1600" b="1">
              <a:solidFill>
                <a:schemeClr val="tx1">
                  <a:lumMod val="65000"/>
                  <a:lumOff val="35000"/>
                </a:schemeClr>
              </a:solidFill>
              <a:latin typeface="Aptos Display" panose="020B0004020202020204" pitchFamily="34" charset="0"/>
            </a:rPr>
            <a:t>TYPE</a:t>
          </a:r>
        </a:p>
      </xdr:txBody>
    </xdr:sp>
    <xdr:clientData/>
  </xdr:twoCellAnchor>
  <xdr:twoCellAnchor>
    <xdr:from>
      <xdr:col>22</xdr:col>
      <xdr:colOff>406400</xdr:colOff>
      <xdr:row>31</xdr:row>
      <xdr:rowOff>19050</xdr:rowOff>
    </xdr:from>
    <xdr:to>
      <xdr:col>25</xdr:col>
      <xdr:colOff>139700</xdr:colOff>
      <xdr:row>39</xdr:row>
      <xdr:rowOff>69850</xdr:rowOff>
    </xdr:to>
    <xdr:graphicFrame macro="">
      <xdr:nvGraphicFramePr>
        <xdr:cNvPr id="79" name="Chart 78">
          <a:extLst>
            <a:ext uri="{FF2B5EF4-FFF2-40B4-BE49-F238E27FC236}">
              <a16:creationId xmlns:a16="http://schemas.microsoft.com/office/drawing/2014/main" id="{27D430E2-574C-4D9E-AF6B-65582995A9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25</xdr:col>
      <xdr:colOff>254000</xdr:colOff>
      <xdr:row>31</xdr:row>
      <xdr:rowOff>12701</xdr:rowOff>
    </xdr:from>
    <xdr:to>
      <xdr:col>27</xdr:col>
      <xdr:colOff>406400</xdr:colOff>
      <xdr:row>39</xdr:row>
      <xdr:rowOff>76200</xdr:rowOff>
    </xdr:to>
    <xdr:graphicFrame macro="">
      <xdr:nvGraphicFramePr>
        <xdr:cNvPr id="82" name="Chart 81">
          <a:extLst>
            <a:ext uri="{FF2B5EF4-FFF2-40B4-BE49-F238E27FC236}">
              <a16:creationId xmlns:a16="http://schemas.microsoft.com/office/drawing/2014/main" id="{29C6A539-6336-483D-BF55-692E713BD6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571500</xdr:colOff>
      <xdr:row>39</xdr:row>
      <xdr:rowOff>63500</xdr:rowOff>
    </xdr:from>
    <xdr:to>
      <xdr:col>21</xdr:col>
      <xdr:colOff>393700</xdr:colOff>
      <xdr:row>40</xdr:row>
      <xdr:rowOff>88900</xdr:rowOff>
    </xdr:to>
    <xdr:sp macro="" textlink="">
      <xdr:nvSpPr>
        <xdr:cNvPr id="83" name="TextBox 82">
          <a:extLst>
            <a:ext uri="{FF2B5EF4-FFF2-40B4-BE49-F238E27FC236}">
              <a16:creationId xmlns:a16="http://schemas.microsoft.com/office/drawing/2014/main" id="{589BFFFA-DC23-E8C3-98EB-916E61B90D1D}"/>
            </a:ext>
          </a:extLst>
        </xdr:cNvPr>
        <xdr:cNvSpPr txBox="1"/>
      </xdr:nvSpPr>
      <xdr:spPr>
        <a:xfrm>
          <a:off x="13360400" y="7988300"/>
          <a:ext cx="11684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65000"/>
                  <a:lumOff val="35000"/>
                </a:schemeClr>
              </a:solidFill>
              <a:latin typeface="Aptos Display" panose="020B0004020202020204" pitchFamily="34" charset="0"/>
              <a:ea typeface="Segoe UI Black" panose="020B0A02040204020203" pitchFamily="34" charset="0"/>
            </a:rPr>
            <a:t>TOTAL</a:t>
          </a:r>
          <a:r>
            <a:rPr lang="en-IN" sz="1100" b="1">
              <a:solidFill>
                <a:schemeClr val="tx1">
                  <a:lumMod val="65000"/>
                  <a:lumOff val="35000"/>
                </a:schemeClr>
              </a:solidFill>
              <a:latin typeface="Aptos Display" panose="020B0004020202020204" pitchFamily="34" charset="0"/>
              <a:ea typeface="Segoe UI Black" panose="020B0A02040204020203" pitchFamily="34" charset="0"/>
            </a:rPr>
            <a:t> SALES</a:t>
          </a:r>
        </a:p>
      </xdr:txBody>
    </xdr:sp>
    <xdr:clientData/>
  </xdr:twoCellAnchor>
  <xdr:twoCellAnchor>
    <xdr:from>
      <xdr:col>22</xdr:col>
      <xdr:colOff>444500</xdr:colOff>
      <xdr:row>39</xdr:row>
      <xdr:rowOff>50800</xdr:rowOff>
    </xdr:from>
    <xdr:to>
      <xdr:col>24</xdr:col>
      <xdr:colOff>241300</xdr:colOff>
      <xdr:row>40</xdr:row>
      <xdr:rowOff>88900</xdr:rowOff>
    </xdr:to>
    <xdr:sp macro="" textlink="">
      <xdr:nvSpPr>
        <xdr:cNvPr id="84" name="TextBox 83">
          <a:extLst>
            <a:ext uri="{FF2B5EF4-FFF2-40B4-BE49-F238E27FC236}">
              <a16:creationId xmlns:a16="http://schemas.microsoft.com/office/drawing/2014/main" id="{76FE594F-FDC8-5452-B36A-E0AAC2A32807}"/>
            </a:ext>
          </a:extLst>
        </xdr:cNvPr>
        <xdr:cNvSpPr txBox="1"/>
      </xdr:nvSpPr>
      <xdr:spPr>
        <a:xfrm>
          <a:off x="15252700" y="7975600"/>
          <a:ext cx="11430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lumMod val="65000"/>
                  <a:lumOff val="35000"/>
                </a:schemeClr>
              </a:solidFill>
              <a:latin typeface="Aptos Display" panose="020B0004020202020204" pitchFamily="34" charset="0"/>
            </a:rPr>
            <a:t>AVG</a:t>
          </a:r>
          <a:r>
            <a:rPr lang="en-IN" sz="1100" b="1" baseline="0">
              <a:solidFill>
                <a:schemeClr val="tx1">
                  <a:lumMod val="65000"/>
                  <a:lumOff val="35000"/>
                </a:schemeClr>
              </a:solidFill>
              <a:latin typeface="Aptos Display" panose="020B0004020202020204" pitchFamily="34" charset="0"/>
            </a:rPr>
            <a:t> </a:t>
          </a:r>
          <a:r>
            <a:rPr lang="en-IN" sz="1200" b="1" baseline="0">
              <a:solidFill>
                <a:schemeClr val="tx1">
                  <a:lumMod val="65000"/>
                  <a:lumOff val="35000"/>
                </a:schemeClr>
              </a:solidFill>
              <a:latin typeface="Aptos Display" panose="020B0004020202020204" pitchFamily="34" charset="0"/>
            </a:rPr>
            <a:t>SALES</a:t>
          </a:r>
          <a:endParaRPr lang="en-IN" sz="1200" b="1">
            <a:solidFill>
              <a:schemeClr val="tx1">
                <a:lumMod val="65000"/>
                <a:lumOff val="35000"/>
              </a:schemeClr>
            </a:solidFill>
            <a:latin typeface="Aptos Display" panose="020B0004020202020204" pitchFamily="34" charset="0"/>
          </a:endParaRPr>
        </a:p>
      </xdr:txBody>
    </xdr:sp>
    <xdr:clientData/>
  </xdr:twoCellAnchor>
  <xdr:twoCellAnchor>
    <xdr:from>
      <xdr:col>25</xdr:col>
      <xdr:colOff>254000</xdr:colOff>
      <xdr:row>39</xdr:row>
      <xdr:rowOff>50800</xdr:rowOff>
    </xdr:from>
    <xdr:to>
      <xdr:col>27</xdr:col>
      <xdr:colOff>304800</xdr:colOff>
      <xdr:row>40</xdr:row>
      <xdr:rowOff>114300</xdr:rowOff>
    </xdr:to>
    <xdr:sp macro="" textlink="">
      <xdr:nvSpPr>
        <xdr:cNvPr id="85" name="TextBox 84">
          <a:extLst>
            <a:ext uri="{FF2B5EF4-FFF2-40B4-BE49-F238E27FC236}">
              <a16:creationId xmlns:a16="http://schemas.microsoft.com/office/drawing/2014/main" id="{099F06AD-568D-5C91-E26E-EFDF6E705ED1}"/>
            </a:ext>
          </a:extLst>
        </xdr:cNvPr>
        <xdr:cNvSpPr txBox="1"/>
      </xdr:nvSpPr>
      <xdr:spPr>
        <a:xfrm>
          <a:off x="17081500" y="7975600"/>
          <a:ext cx="13970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65000"/>
                  <a:lumOff val="35000"/>
                </a:schemeClr>
              </a:solidFill>
              <a:latin typeface="Aptos Display" panose="020B0004020202020204" pitchFamily="34" charset="0"/>
            </a:rPr>
            <a:t>NO OF ITEMS</a:t>
          </a:r>
        </a:p>
      </xdr:txBody>
    </xdr:sp>
    <xdr:clientData/>
  </xdr:twoCellAnchor>
  <xdr:twoCellAnchor editAs="oneCell">
    <xdr:from>
      <xdr:col>6</xdr:col>
      <xdr:colOff>386819</xdr:colOff>
      <xdr:row>7</xdr:row>
      <xdr:rowOff>127000</xdr:rowOff>
    </xdr:from>
    <xdr:to>
      <xdr:col>7</xdr:col>
      <xdr:colOff>38100</xdr:colOff>
      <xdr:row>9</xdr:row>
      <xdr:rowOff>51882</xdr:rowOff>
    </xdr:to>
    <xdr:pic>
      <xdr:nvPicPr>
        <xdr:cNvPr id="88" name="Picture 87" descr="Filter Vector Icons free download in SVG, PNG Format">
          <a:extLst>
            <a:ext uri="{FF2B5EF4-FFF2-40B4-BE49-F238E27FC236}">
              <a16:creationId xmlns:a16="http://schemas.microsoft.com/office/drawing/2014/main" id="{841FAED2-B352-467A-D967-D747DAF15C19}"/>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425419" y="1549400"/>
          <a:ext cx="324381" cy="331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38100</xdr:colOff>
      <xdr:row>7</xdr:row>
      <xdr:rowOff>127000</xdr:rowOff>
    </xdr:from>
    <xdr:to>
      <xdr:col>8</xdr:col>
      <xdr:colOff>647700</xdr:colOff>
      <xdr:row>9</xdr:row>
      <xdr:rowOff>0</xdr:rowOff>
    </xdr:to>
    <xdr:sp macro="" textlink="">
      <xdr:nvSpPr>
        <xdr:cNvPr id="89" name="TextBox 88">
          <a:extLst>
            <a:ext uri="{FF2B5EF4-FFF2-40B4-BE49-F238E27FC236}">
              <a16:creationId xmlns:a16="http://schemas.microsoft.com/office/drawing/2014/main" id="{40BACE56-1112-52BD-8D04-FF20EDC23FDF}"/>
            </a:ext>
          </a:extLst>
        </xdr:cNvPr>
        <xdr:cNvSpPr txBox="1"/>
      </xdr:nvSpPr>
      <xdr:spPr>
        <a:xfrm>
          <a:off x="4749800" y="1549400"/>
          <a:ext cx="12827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6">
                  <a:lumMod val="75000"/>
                </a:schemeClr>
              </a:solidFill>
              <a:latin typeface="Segoe UI Black" panose="020B0A02040204020203" pitchFamily="34" charset="0"/>
              <a:ea typeface="Segoe UI Black" panose="020B0A02040204020203" pitchFamily="34" charset="0"/>
            </a:rPr>
            <a:t>FILTER PANEL</a:t>
          </a:r>
        </a:p>
      </xdr:txBody>
    </xdr:sp>
    <xdr:clientData/>
  </xdr:twoCellAnchor>
  <xdr:twoCellAnchor editAs="oneCell">
    <xdr:from>
      <xdr:col>6</xdr:col>
      <xdr:colOff>152400</xdr:colOff>
      <xdr:row>17</xdr:row>
      <xdr:rowOff>12700</xdr:rowOff>
    </xdr:from>
    <xdr:to>
      <xdr:col>9</xdr:col>
      <xdr:colOff>228600</xdr:colOff>
      <xdr:row>23</xdr:row>
      <xdr:rowOff>76199</xdr:rowOff>
    </xdr:to>
    <mc:AlternateContent xmlns:mc="http://schemas.openxmlformats.org/markup-compatibility/2006">
      <mc:Choice xmlns:a14="http://schemas.microsoft.com/office/drawing/2010/main" Requires="a14">
        <xdr:graphicFrame macro="">
          <xdr:nvGraphicFramePr>
            <xdr:cNvPr id="34" name="Outlet Location Type 1">
              <a:extLst>
                <a:ext uri="{FF2B5EF4-FFF2-40B4-BE49-F238E27FC236}">
                  <a16:creationId xmlns:a16="http://schemas.microsoft.com/office/drawing/2014/main" id="{38D1A602-221B-4843-83E1-2C853AA5021A}"/>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4191000" y="3467100"/>
              <a:ext cx="2095500" cy="1282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158751</xdr:colOff>
      <xdr:row>24</xdr:row>
      <xdr:rowOff>0</xdr:rowOff>
    </xdr:from>
    <xdr:to>
      <xdr:col>9</xdr:col>
      <xdr:colOff>234951</xdr:colOff>
      <xdr:row>34</xdr:row>
      <xdr:rowOff>127000</xdr:rowOff>
    </xdr:to>
    <mc:AlternateContent xmlns:mc="http://schemas.openxmlformats.org/markup-compatibility/2006">
      <mc:Choice xmlns:a14="http://schemas.microsoft.com/office/drawing/2010/main" Requires="a14">
        <xdr:graphicFrame macro="">
          <xdr:nvGraphicFramePr>
            <xdr:cNvPr id="36" name="Item Type 1">
              <a:extLst>
                <a:ext uri="{FF2B5EF4-FFF2-40B4-BE49-F238E27FC236}">
                  <a16:creationId xmlns:a16="http://schemas.microsoft.com/office/drawing/2014/main" id="{24DA59C8-5791-45BA-BA52-F0E0180FE3CE}"/>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4197351" y="4876800"/>
              <a:ext cx="2095500" cy="2159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226748</xdr:colOff>
      <xdr:row>34</xdr:row>
      <xdr:rowOff>177800</xdr:rowOff>
    </xdr:from>
    <xdr:to>
      <xdr:col>7</xdr:col>
      <xdr:colOff>182880</xdr:colOff>
      <xdr:row>38</xdr:row>
      <xdr:rowOff>20320</xdr:rowOff>
    </xdr:to>
    <xdr:pic>
      <xdr:nvPicPr>
        <xdr:cNvPr id="41" name="Picture 40">
          <a:extLst>
            <a:ext uri="{FF2B5EF4-FFF2-40B4-BE49-F238E27FC236}">
              <a16:creationId xmlns:a16="http://schemas.microsoft.com/office/drawing/2014/main" id="{83763121-21DD-3D40-F267-1360B4AA6CB3}"/>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4265348" y="7086600"/>
          <a:ext cx="629232" cy="65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182879</xdr:colOff>
      <xdr:row>35</xdr:row>
      <xdr:rowOff>25400</xdr:rowOff>
    </xdr:from>
    <xdr:to>
      <xdr:col>9</xdr:col>
      <xdr:colOff>76834</xdr:colOff>
      <xdr:row>37</xdr:row>
      <xdr:rowOff>198120</xdr:rowOff>
    </xdr:to>
    <xdr:pic>
      <xdr:nvPicPr>
        <xdr:cNvPr id="43" name="Picture 42">
          <a:extLst>
            <a:ext uri="{FF2B5EF4-FFF2-40B4-BE49-F238E27FC236}">
              <a16:creationId xmlns:a16="http://schemas.microsoft.com/office/drawing/2014/main" id="{3C03B991-DB59-6378-D97C-EEC17CC4BE1A}"/>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flipH="1">
          <a:off x="5567679" y="7137400"/>
          <a:ext cx="567055" cy="579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arthanan S" refreshedDate="45595.439725810182" createdVersion="8" refreshedVersion="8" minRefreshableVersion="3" recordCount="8523" xr:uid="{4FB040D9-FF25-4A43-B33C-F54230FC659C}">
  <cacheSource type="worksheet">
    <worksheetSource name="Table1"/>
  </cacheSource>
  <cacheFields count="13">
    <cacheField name="Item Fat Content" numFmtId="0">
      <sharedItems count="2">
        <s v="Regular"/>
        <s v="Low Fat"/>
      </sharedItems>
    </cacheField>
    <cacheField name="so.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4672967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9AA1B1-ECD7-4F08-A9E1-56E389D8E693}"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47:B50" firstHeaderRow="1" firstDataRow="1" firstDataCol="1"/>
  <pivotFields count="13">
    <pivotField showAll="0" sortType="descending">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8">
    <format dxfId="301">
      <pivotArea type="all" dataOnly="0" outline="0" fieldPosition="0"/>
    </format>
    <format dxfId="302">
      <pivotArea outline="0" collapsedLevelsAreSubtotals="1" fieldPosition="0"/>
    </format>
    <format dxfId="303">
      <pivotArea dataOnly="0" labelOnly="1" grandRow="1" outline="0" fieldPosition="0"/>
    </format>
    <format dxfId="304">
      <pivotArea outline="0" collapsedLevelsAreSubtotals="1" fieldPosition="0"/>
    </format>
    <format dxfId="305">
      <pivotArea type="all" dataOnly="0" outline="0" fieldPosition="0"/>
    </format>
    <format dxfId="306">
      <pivotArea outline="0" collapsedLevelsAreSubtotals="1" fieldPosition="0"/>
    </format>
    <format dxfId="307">
      <pivotArea field="4" type="button" dataOnly="0" labelOnly="1" outline="0"/>
    </format>
    <format dxfId="308">
      <pivotArea dataOnly="0" labelOnly="1" outline="0" axis="axisValues" fieldPosition="0"/>
    </format>
  </formats>
  <chartFormats count="10">
    <chartFormat chart="9"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0" format="6">
      <pivotArea type="data" outline="0" fieldPosition="0">
        <references count="2">
          <reference field="4294967294" count="1" selected="0">
            <x v="0"/>
          </reference>
          <reference field="7" count="1" selected="0">
            <x v="0"/>
          </reference>
        </references>
      </pivotArea>
    </chartFormat>
    <chartFormat chart="30" format="7">
      <pivotArea type="data" outline="0" fieldPosition="0">
        <references count="2">
          <reference field="4294967294" count="1" selected="0">
            <x v="0"/>
          </reference>
          <reference field="7" count="1" selected="0">
            <x v="1"/>
          </reference>
        </references>
      </pivotArea>
    </chartFormat>
    <chartFormat chart="30" format="8">
      <pivotArea type="data" outline="0" fieldPosition="0">
        <references count="2">
          <reference field="4294967294" count="1" selected="0">
            <x v="0"/>
          </reference>
          <reference field="7" count="1" selected="0">
            <x v="2"/>
          </reference>
        </references>
      </pivotArea>
    </chartFormat>
    <chartFormat chart="24" format="1">
      <pivotArea type="data" outline="0" fieldPosition="0">
        <references count="2">
          <reference field="4294967294" count="1" selected="0">
            <x v="0"/>
          </reference>
          <reference field="7" count="1" selected="0">
            <x v="0"/>
          </reference>
        </references>
      </pivotArea>
    </chartFormat>
    <chartFormat chart="24" format="2">
      <pivotArea type="data" outline="0" fieldPosition="0">
        <references count="2">
          <reference field="4294967294" count="1" selected="0">
            <x v="0"/>
          </reference>
          <reference field="7" count="1" selected="0">
            <x v="1"/>
          </reference>
        </references>
      </pivotArea>
    </chartFormat>
    <chartFormat chart="2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626FD5-DF44-4427-81FE-AF806FB68A9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34:B43" firstHeaderRow="1" firstDataRow="1" firstDataCol="1"/>
  <pivotFields count="13">
    <pivotField showAll="0" sortType="descending">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9">
    <format dxfId="309">
      <pivotArea type="all" dataOnly="0" outline="0" fieldPosition="0"/>
    </format>
    <format dxfId="310">
      <pivotArea outline="0" collapsedLevelsAreSubtotals="1" fieldPosition="0"/>
    </format>
    <format dxfId="311">
      <pivotArea dataOnly="0" labelOnly="1" grandRow="1" outline="0" fieldPosition="0"/>
    </format>
    <format dxfId="312">
      <pivotArea outline="0" collapsedLevelsAreSubtotals="1" fieldPosition="0"/>
    </format>
    <format dxfId="313">
      <pivotArea type="all" dataOnly="0" outline="0" fieldPosition="0"/>
    </format>
    <format dxfId="314">
      <pivotArea outline="0" collapsedLevelsAreSubtotals="1" fieldPosition="0"/>
    </format>
    <format dxfId="315">
      <pivotArea field="4" type="button" dataOnly="0" labelOnly="1" outline="0" axis="axisRow" fieldPosition="0"/>
    </format>
    <format dxfId="316">
      <pivotArea dataOnly="0" labelOnly="1" fieldPosition="0">
        <references count="1">
          <reference field="4" count="0"/>
        </references>
      </pivotArea>
    </format>
    <format dxfId="317">
      <pivotArea dataOnly="0" labelOnly="1" outline="0" axis="axisValues" fieldPosition="0"/>
    </format>
  </formats>
  <chartFormats count="11">
    <chartFormat chart="9"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3" format="4">
      <pivotArea type="data" outline="0" fieldPosition="0">
        <references count="2">
          <reference field="4294967294" count="1" selected="0">
            <x v="0"/>
          </reference>
          <reference field="4" count="1" selected="0">
            <x v="0"/>
          </reference>
        </references>
      </pivotArea>
    </chartFormat>
    <chartFormat chart="13" format="5">
      <pivotArea type="data" outline="0" fieldPosition="0">
        <references count="2">
          <reference field="4294967294" count="1" selected="0">
            <x v="0"/>
          </reference>
          <reference field="4" count="1" selected="0">
            <x v="1"/>
          </reference>
        </references>
      </pivotArea>
    </chartFormat>
    <chartFormat chart="13" format="6">
      <pivotArea type="data" outline="0" fieldPosition="0">
        <references count="2">
          <reference field="4294967294" count="1" selected="0">
            <x v="0"/>
          </reference>
          <reference field="4" count="1" selected="0">
            <x v="2"/>
          </reference>
        </references>
      </pivotArea>
    </chartFormat>
    <chartFormat chart="13" format="7">
      <pivotArea type="data" outline="0" fieldPosition="0">
        <references count="2">
          <reference field="4294967294" count="1" selected="0">
            <x v="0"/>
          </reference>
          <reference field="4" count="1" selected="0">
            <x v="3"/>
          </reference>
        </references>
      </pivotArea>
    </chartFormat>
    <chartFormat chart="13" format="8">
      <pivotArea type="data" outline="0" fieldPosition="0">
        <references count="2">
          <reference field="4294967294" count="1" selected="0">
            <x v="0"/>
          </reference>
          <reference field="4" count="1" selected="0">
            <x v="4"/>
          </reference>
        </references>
      </pivotArea>
    </chartFormat>
    <chartFormat chart="13" format="9">
      <pivotArea type="data" outline="0" fieldPosition="0">
        <references count="2">
          <reference field="4294967294" count="1" selected="0">
            <x v="0"/>
          </reference>
          <reference field="4" count="1" selected="0">
            <x v="5"/>
          </reference>
        </references>
      </pivotArea>
    </chartFormat>
    <chartFormat chart="13" format="10">
      <pivotArea type="data" outline="0" fieldPosition="0">
        <references count="2">
          <reference field="4294967294" count="1" selected="0">
            <x v="0"/>
          </reference>
          <reference field="4" count="1" selected="0">
            <x v="6"/>
          </reference>
        </references>
      </pivotArea>
    </chartFormat>
    <chartFormat chart="13" format="11">
      <pivotArea type="data" outline="0" fieldPosition="0">
        <references count="2">
          <reference field="4294967294" count="1" selected="0">
            <x v="0"/>
          </reference>
          <reference field="4" count="1" selected="0">
            <x v="7"/>
          </reference>
        </references>
      </pivotArea>
    </chartFormat>
    <chartFormat chart="13" format="12">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4B40DF-D583-4ED6-8951-04C8172274E2}"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1">
  <location ref="B88:C92" firstHeaderRow="1" firstDataRow="1" firstDataCol="1"/>
  <pivotFields count="13">
    <pivotField showAll="0" sortType="descending">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3"/>
        <item x="1"/>
        <item x="2"/>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o.no" fld="1" subtotal="count" baseField="8" baseItem="0"/>
  </dataFields>
  <formats count="10">
    <format dxfId="264">
      <pivotArea type="all" dataOnly="0" outline="0" fieldPosition="0"/>
    </format>
    <format dxfId="265">
      <pivotArea outline="0" collapsedLevelsAreSubtotals="1" fieldPosition="0"/>
    </format>
    <format dxfId="266">
      <pivotArea dataOnly="0" labelOnly="1" grandRow="1" outline="0" fieldPosition="0"/>
    </format>
    <format dxfId="267">
      <pivotArea outline="0" collapsedLevelsAreSubtotals="1" fieldPosition="0"/>
    </format>
    <format dxfId="268">
      <pivotArea type="all" dataOnly="0" outline="0" fieldPosition="0"/>
    </format>
    <format dxfId="269">
      <pivotArea outline="0" collapsedLevelsAreSubtotals="1" fieldPosition="0"/>
    </format>
    <format dxfId="270">
      <pivotArea field="6" type="button" dataOnly="0" labelOnly="1" outline="0"/>
    </format>
    <format dxfId="271">
      <pivotArea dataOnly="0" labelOnly="1" outline="0" axis="axisValues" fieldPosition="0"/>
    </format>
    <format dxfId="272">
      <pivotArea collapsedLevelsAreSubtotals="1" fieldPosition="0">
        <references count="1">
          <reference field="8" count="1">
            <x v="0"/>
          </reference>
        </references>
      </pivotArea>
    </format>
    <format dxfId="273">
      <pivotArea outline="0" collapsedLevelsAreSubtotals="1" fieldPosition="0"/>
    </format>
  </formats>
  <chartFormats count="6">
    <chartFormat chart="44"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49" format="3">
      <pivotArea type="data" outline="0" fieldPosition="0">
        <references count="2">
          <reference field="4294967294" count="1" selected="0">
            <x v="0"/>
          </reference>
          <reference field="8" count="1" selected="0">
            <x v="3"/>
          </reference>
        </references>
      </pivotArea>
    </chartFormat>
    <chartFormat chart="49" format="4">
      <pivotArea type="data" outline="0" fieldPosition="0">
        <references count="2">
          <reference field="4294967294" count="1" selected="0">
            <x v="0"/>
          </reference>
          <reference field="8" count="1" selected="0">
            <x v="2"/>
          </reference>
        </references>
      </pivotArea>
    </chartFormat>
    <chartFormat chart="49" format="5">
      <pivotArea type="data" outline="0" fieldPosition="0">
        <references count="2">
          <reference field="4294967294" count="1" selected="0">
            <x v="0"/>
          </reference>
          <reference field="8" count="1" selected="0">
            <x v="1"/>
          </reference>
        </references>
      </pivotArea>
    </chartFormat>
    <chartFormat chart="49"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9EC197-E1ED-418C-93C2-052002F42213}"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B79:C83" firstHeaderRow="1" firstDataRow="1" firstDataCol="1"/>
  <pivotFields count="13">
    <pivotField showAll="0" sortType="descending">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3"/>
        <item x="1"/>
        <item x="2"/>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3" numFmtId="168"/>
  </dataFields>
  <formats count="10">
    <format dxfId="274">
      <pivotArea type="all" dataOnly="0" outline="0" fieldPosition="0"/>
    </format>
    <format dxfId="275">
      <pivotArea outline="0" collapsedLevelsAreSubtotals="1" fieldPosition="0"/>
    </format>
    <format dxfId="276">
      <pivotArea dataOnly="0" labelOnly="1" grandRow="1" outline="0" fieldPosition="0"/>
    </format>
    <format dxfId="277">
      <pivotArea outline="0" collapsedLevelsAreSubtotals="1" fieldPosition="0"/>
    </format>
    <format dxfId="278">
      <pivotArea type="all" dataOnly="0" outline="0" fieldPosition="0"/>
    </format>
    <format dxfId="279">
      <pivotArea outline="0" collapsedLevelsAreSubtotals="1" fieldPosition="0"/>
    </format>
    <format dxfId="280">
      <pivotArea field="6" type="button" dataOnly="0" labelOnly="1" outline="0"/>
    </format>
    <format dxfId="281">
      <pivotArea dataOnly="0" labelOnly="1" outline="0" axis="axisValues" fieldPosition="0"/>
    </format>
    <format dxfId="282">
      <pivotArea collapsedLevelsAreSubtotals="1" fieldPosition="0">
        <references count="1">
          <reference field="8" count="1">
            <x v="0"/>
          </reference>
        </references>
      </pivotArea>
    </format>
    <format dxfId="283">
      <pivotArea outline="0" collapsedLevelsAreSubtotals="1" fieldPosition="0"/>
    </format>
  </formats>
  <chartFormats count="12">
    <chartFormat chart="9"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3" format="3">
      <pivotArea type="data" outline="0" fieldPosition="0">
        <references count="2">
          <reference field="4294967294" count="1" selected="0">
            <x v="0"/>
          </reference>
          <reference field="8" count="1" selected="0">
            <x v="2"/>
          </reference>
        </references>
      </pivotArea>
    </chartFormat>
    <chartFormat chart="43" format="4">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E9E095-330B-4311-8517-3AA8F50324AE}"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K9:L25"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9">
    <format dxfId="318">
      <pivotArea type="all" dataOnly="0" outline="0" fieldPosition="0"/>
    </format>
    <format dxfId="319">
      <pivotArea outline="0" collapsedLevelsAreSubtotals="1" fieldPosition="0"/>
    </format>
    <format dxfId="320">
      <pivotArea dataOnly="0" labelOnly="1" grandRow="1" outline="0" fieldPosition="0"/>
    </format>
    <format dxfId="321">
      <pivotArea outline="0" collapsedLevelsAreSubtotals="1" fieldPosition="0"/>
    </format>
    <format dxfId="322">
      <pivotArea type="all" dataOnly="0" outline="0" fieldPosition="0"/>
    </format>
    <format dxfId="323">
      <pivotArea outline="0" collapsedLevelsAreSubtotals="1" fieldPosition="0"/>
    </format>
    <format dxfId="324">
      <pivotArea field="3" type="button" dataOnly="0" labelOnly="1" outline="0" axis="axisRow" fieldPosition="0"/>
    </format>
    <format dxfId="325">
      <pivotArea dataOnly="0" labelOnly="1" fieldPosition="0">
        <references count="1">
          <reference field="3" count="0"/>
        </references>
      </pivotArea>
    </format>
    <format dxfId="326">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C767DE-FBEA-4EEA-9470-4D861A25C573}"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B71:C75" firstHeaderRow="1" firstDataRow="1" firstDataCol="1"/>
  <pivotFields count="13">
    <pivotField showAll="0" sortType="descending">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8">
    <format dxfId="284">
      <pivotArea type="all" dataOnly="0" outline="0" fieldPosition="0"/>
    </format>
    <format dxfId="285">
      <pivotArea outline="0" collapsedLevelsAreSubtotals="1" fieldPosition="0"/>
    </format>
    <format dxfId="286">
      <pivotArea dataOnly="0" labelOnly="1" grandRow="1" outline="0" fieldPosition="0"/>
    </format>
    <format dxfId="287">
      <pivotArea outline="0" collapsedLevelsAreSubtotals="1" fieldPosition="0"/>
    </format>
    <format dxfId="288">
      <pivotArea type="all" dataOnly="0" outline="0" fieldPosition="0"/>
    </format>
    <format dxfId="289">
      <pivotArea outline="0" collapsedLevelsAreSubtotals="1" fieldPosition="0"/>
    </format>
    <format dxfId="290">
      <pivotArea field="6" type="button" dataOnly="0" labelOnly="1" outline="0"/>
    </format>
    <format dxfId="291">
      <pivotArea dataOnly="0" labelOnly="1" outline="0" axis="axisValues" fieldPosition="0"/>
    </format>
  </formats>
  <chartFormats count="8">
    <chartFormat chart="9"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0F56A57-E72D-41FE-92F1-261489A6EA0D}"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24:C28" firstHeaderRow="1" firstDataRow="2" firstDataCol="1"/>
  <pivotFields count="13">
    <pivotField axis="axisCol" showAll="0" sortType="descending">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3">
    <format dxfId="327">
      <pivotArea type="all" dataOnly="0" outline="0" fieldPosition="0"/>
    </format>
    <format dxfId="328">
      <pivotArea outline="0" collapsedLevelsAreSubtotals="1" fieldPosition="0"/>
    </format>
    <format dxfId="329">
      <pivotArea dataOnly="0" labelOnly="1" grandRow="1" outline="0" fieldPosition="0"/>
    </format>
    <format dxfId="330">
      <pivotArea dataOnly="0" labelOnly="1" outline="0" axis="axisValues" fieldPosition="0"/>
    </format>
    <format dxfId="331">
      <pivotArea outline="0" collapsedLevelsAreSubtotals="1" fieldPosition="0"/>
    </format>
    <format dxfId="332">
      <pivotArea type="all" dataOnly="0" outline="0" fieldPosition="0"/>
    </format>
    <format dxfId="333">
      <pivotArea outline="0" collapsedLevelsAreSubtotals="1" fieldPosition="0"/>
    </format>
    <format dxfId="334">
      <pivotArea type="origin" dataOnly="0" labelOnly="1" outline="0" fieldPosition="0"/>
    </format>
    <format dxfId="335">
      <pivotArea field="0" type="button" dataOnly="0" labelOnly="1" outline="0" axis="axisCol" fieldPosition="0"/>
    </format>
    <format dxfId="336">
      <pivotArea type="topRight" dataOnly="0" labelOnly="1" outline="0" fieldPosition="0"/>
    </format>
    <format dxfId="337">
      <pivotArea field="6" type="button" dataOnly="0" labelOnly="1" outline="0" axis="axisRow" fieldPosition="0"/>
    </format>
    <format dxfId="338">
      <pivotArea dataOnly="0" labelOnly="1" fieldPosition="0">
        <references count="1">
          <reference field="6" count="0"/>
        </references>
      </pivotArea>
    </format>
    <format dxfId="339">
      <pivotArea dataOnly="0" labelOnly="1" fieldPosition="0">
        <references count="1">
          <reference field="0" count="0"/>
        </references>
      </pivotArea>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 chart="8" format="6">
      <pivotArea type="data" outline="0" fieldPosition="0">
        <references count="3">
          <reference field="4294967294" count="1" selected="0">
            <x v="0"/>
          </reference>
          <reference field="0" count="1" selected="0">
            <x v="1"/>
          </reference>
          <reference field="6" count="1" selected="0">
            <x v="2"/>
          </reference>
        </references>
      </pivotArea>
    </chartFormat>
    <chartFormat chart="8" format="7">
      <pivotArea type="data" outline="0" fieldPosition="0">
        <references count="3">
          <reference field="4294967294" count="1" selected="0">
            <x v="0"/>
          </reference>
          <reference field="0" count="1" selected="0">
            <x v="1"/>
          </reference>
          <reference field="6" count="1" selected="0">
            <x v="1"/>
          </reference>
        </references>
      </pivotArea>
    </chartFormat>
    <chartFormat chart="8" format="8">
      <pivotArea type="data" outline="0" fieldPosition="0">
        <references count="3">
          <reference field="4294967294" count="1" selected="0">
            <x v="0"/>
          </reference>
          <reference field="0" count="1" selected="0">
            <x v="1"/>
          </reference>
          <reference field="6" count="1" selected="0">
            <x v="0"/>
          </reference>
        </references>
      </pivotArea>
    </chartFormat>
    <chartFormat chart="8" format="9"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E3FB661-7C6F-4748-A098-7DB729A063BE}"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14:B1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9">
    <format dxfId="340">
      <pivotArea type="all" dataOnly="0" outline="0" fieldPosition="0"/>
    </format>
    <format dxfId="341">
      <pivotArea outline="0" collapsedLevelsAreSubtotals="1" fieldPosition="0"/>
    </format>
    <format dxfId="342">
      <pivotArea dataOnly="0" labelOnly="1" grandRow="1" outline="0" fieldPosition="0"/>
    </format>
    <format dxfId="343">
      <pivotArea outline="0" collapsedLevelsAreSubtotals="1" fieldPosition="0"/>
    </format>
    <format dxfId="344">
      <pivotArea type="all" dataOnly="0" outline="0" fieldPosition="0"/>
    </format>
    <format dxfId="345">
      <pivotArea outline="0" collapsedLevelsAreSubtotals="1" fieldPosition="0"/>
    </format>
    <format dxfId="346">
      <pivotArea field="0" type="button" dataOnly="0" labelOnly="1" outline="0" axis="axisRow" fieldPosition="0"/>
    </format>
    <format dxfId="347">
      <pivotArea dataOnly="0" labelOnly="1" fieldPosition="0">
        <references count="1">
          <reference field="0" count="0"/>
        </references>
      </pivotArea>
    </format>
    <format dxfId="34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9B939F-9439-49DA-B568-EFD8048437FE}"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B59:C62" firstHeaderRow="1" firstDataRow="1" firstDataCol="1"/>
  <pivotFields count="13">
    <pivotField showAll="0" sortType="descending">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dataFields>
  <formats count="9">
    <format dxfId="292">
      <pivotArea type="all" dataOnly="0" outline="0" fieldPosition="0"/>
    </format>
    <format dxfId="293">
      <pivotArea outline="0" collapsedLevelsAreSubtotals="1" fieldPosition="0"/>
    </format>
    <format dxfId="294">
      <pivotArea dataOnly="0" labelOnly="1" grandRow="1" outline="0" fieldPosition="0"/>
    </format>
    <format dxfId="295">
      <pivotArea outline="0" collapsedLevelsAreSubtotals="1" fieldPosition="0"/>
    </format>
    <format dxfId="296">
      <pivotArea type="all" dataOnly="0" outline="0" fieldPosition="0"/>
    </format>
    <format dxfId="297">
      <pivotArea outline="0" collapsedLevelsAreSubtotals="1" fieldPosition="0"/>
    </format>
    <format dxfId="298">
      <pivotArea field="6" type="button" dataOnly="0" labelOnly="1" outline="0" axis="axisRow" fieldPosition="0"/>
    </format>
    <format dxfId="299">
      <pivotArea dataOnly="0" labelOnly="1" fieldPosition="0">
        <references count="1">
          <reference field="6" count="0"/>
        </references>
      </pivotArea>
    </format>
    <format dxfId="300">
      <pivotArea dataOnly="0" labelOnly="1" outline="0" axis="axisValues" fieldPosition="0"/>
    </format>
  </formats>
  <chartFormats count="6">
    <chartFormat chart="9"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6CE4C1-611A-4535-9B50-18C0C79F394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um of Sales" fld="11" baseField="0" baseItem="1"/>
    <dataField name="Average Sales" fld="11" subtotal="average" baseField="0" baseItem="1"/>
    <dataField name="Numbers of items" fld="1" subtotal="count" baseField="0" baseItem="1"/>
    <dataField name="Average of Rating" fld="12" subtotal="average" baseField="0" baseItem="1"/>
  </dataFields>
  <formats count="3">
    <format dxfId="349">
      <pivotArea type="all" dataOnly="0" outline="0" fieldPosition="0"/>
    </format>
    <format dxfId="350">
      <pivotArea outline="0" collapsedLevelsAreSubtotals="1" fieldPosition="0"/>
    </format>
    <format dxfId="35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3AAD85AA-2E15-4FC7-B73A-E730E0F159C6}"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10"/>
    <pivotTable tabId="2" name="PivotTable11"/>
    <pivotTable tabId="2" name="PivotTable12"/>
  </pivotTables>
  <data>
    <tabular pivotCacheId="46729679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2F59EBC4-875D-4D6F-A1D1-9463AE40A75E}" sourceName="Outlet Location Type">
  <pivotTables>
    <pivotTable tabId="2" name="PivotTable2"/>
    <pivotTable tabId="2" name="PivotTable1"/>
    <pivotTable tabId="2" name="PivotTable10"/>
    <pivotTable tabId="2" name="PivotTable11"/>
    <pivotTable tabId="2" name="PivotTable12"/>
    <pivotTable tabId="2" name="PivotTable3"/>
    <pivotTable tabId="2" name="PivotTable4"/>
    <pivotTable tabId="2" name="PivotTable5"/>
    <pivotTable tabId="2" name="PivotTable6"/>
    <pivotTable tabId="2" name="PivotTable7"/>
  </pivotTables>
  <data>
    <tabular pivotCacheId="46729679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FF58C51-73AF-43DB-AEFD-CB8140EC8844}" sourceName="Item Type">
  <pivotTables>
    <pivotTable tabId="2" name="PivotTable4"/>
    <pivotTable tabId="2" name="PivotTable1"/>
    <pivotTable tabId="2" name="PivotTable10"/>
    <pivotTable tabId="2" name="PivotTable11"/>
    <pivotTable tabId="2" name="PivotTable12"/>
    <pivotTable tabId="2" name="PivotTable2"/>
    <pivotTable tabId="2" name="PivotTable3"/>
    <pivotTable tabId="2" name="PivotTable5"/>
    <pivotTable tabId="2" name="PivotTable6"/>
    <pivotTable tabId="2" name="PivotTable7"/>
  </pivotTables>
  <data>
    <tabular pivotCacheId="46729679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E5D945CC-5CE9-4DA9-914F-A6CF656C0DC5}" cache="Slicer_Outlet_Size" caption="Outlet Size" rowHeight="260350"/>
  <slicer name="Outlet Location Type" xr10:uid="{4083937E-6DC6-4FE9-88FC-EC7014A0CEDF}" cache="Slicer_Outlet_Location_Type" caption="Outlet Location Type" rowHeight="260350"/>
  <slicer name="Item Type" xr10:uid="{7D27B4CA-E961-4F01-B6B6-3D56E8E696BA}" cache="Slicer_Item_Type" caption="Item Type" startItem="8"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AC435A3-F27D-4E70-B1A8-DB57EC49ECCE}" cache="Slicer_Outlet_Size" caption="Outlet Size" style="blinket analysis" rowHeight="260350"/>
  <slicer name="Outlet Location Type 1" xr10:uid="{6D409DE8-74CE-4B46-A098-6B68BFBF7D7F}" cache="Slicer_Outlet_Location_Type" caption="Outlet Location " style="blinket analysis" rowHeight="260350"/>
  <slicer name="Item Type 1" xr10:uid="{9A7A35A1-1A5E-4DF0-A8B4-0005C0479495}" cache="Slicer_Item_Type" caption="Item Type" style="blinke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C60B23D4-AE5B-4159-876A-58F32FCA328B}" name="so.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7D6B8-53EA-4178-99EA-2AE4713DE89D}">
  <dimension ref="A1:T132"/>
  <sheetViews>
    <sheetView tabSelected="1" topLeftCell="A3" zoomScale="65" workbookViewId="0">
      <selection activeCell="AC16" sqref="AC16"/>
    </sheetView>
  </sheetViews>
  <sheetFormatPr defaultRowHeight="15.6" x14ac:dyDescent="0.3"/>
  <cols>
    <col min="1" max="2" width="13.5" bestFit="1" customWidth="1"/>
    <col min="3" max="3" width="11.5" bestFit="1" customWidth="1"/>
    <col min="4" max="4" width="15.8984375" bestFit="1" customWidth="1"/>
    <col min="11" max="11" width="19.5" bestFit="1" customWidth="1"/>
    <col min="12" max="12" width="11.5" bestFit="1" customWidth="1"/>
  </cols>
  <sheetData>
    <row r="1" spans="1:20" ht="16.2" thickBot="1" x14ac:dyDescent="0.35"/>
    <row r="2" spans="1:20" ht="19.2" thickBot="1" x14ac:dyDescent="0.5">
      <c r="A2" s="36" t="s">
        <v>1620</v>
      </c>
      <c r="B2" s="37"/>
      <c r="C2" s="37"/>
      <c r="D2" s="38"/>
    </row>
    <row r="3" spans="1:20" ht="16.2" thickBot="1" x14ac:dyDescent="0.35">
      <c r="A3" s="9" t="s">
        <v>1614</v>
      </c>
      <c r="B3" s="10" t="s">
        <v>1612</v>
      </c>
      <c r="C3" s="10" t="s">
        <v>1613</v>
      </c>
      <c r="D3" s="11" t="s">
        <v>1615</v>
      </c>
    </row>
    <row r="4" spans="1:20" ht="16.2" thickBot="1" x14ac:dyDescent="0.35">
      <c r="A4" s="43">
        <v>1201681.4928000034</v>
      </c>
      <c r="B4" s="44">
        <v>140.99278338613203</v>
      </c>
      <c r="C4" s="44">
        <v>8523</v>
      </c>
      <c r="D4" s="45">
        <v>3.9658570925731196</v>
      </c>
    </row>
    <row r="5" spans="1:20" x14ac:dyDescent="0.3">
      <c r="A5" s="4"/>
      <c r="D5" s="5"/>
    </row>
    <row r="6" spans="1:20" x14ac:dyDescent="0.3">
      <c r="A6" s="4"/>
      <c r="D6" s="5"/>
    </row>
    <row r="7" spans="1:20" ht="16.2" thickBot="1" x14ac:dyDescent="0.35">
      <c r="A7" s="4"/>
      <c r="D7" s="5"/>
    </row>
    <row r="8" spans="1:20" ht="16.2" thickBot="1" x14ac:dyDescent="0.35">
      <c r="A8" s="4" t="s">
        <v>1619</v>
      </c>
      <c r="B8" t="s">
        <v>1618</v>
      </c>
      <c r="C8" t="s">
        <v>1617</v>
      </c>
      <c r="D8" s="5" t="s">
        <v>1616</v>
      </c>
      <c r="K8" s="1"/>
      <c r="L8" s="2"/>
      <c r="M8" s="2"/>
      <c r="N8" s="2"/>
      <c r="O8" s="2"/>
      <c r="P8" s="2"/>
      <c r="Q8" s="2"/>
      <c r="R8" s="2"/>
      <c r="S8" s="2"/>
      <c r="T8" s="3"/>
    </row>
    <row r="9" spans="1:20" ht="16.2" thickBot="1" x14ac:dyDescent="0.35">
      <c r="A9" s="14">
        <f>GETPIVOTDATA("Total sum of Sales",$A$3)</f>
        <v>1201681.4928000034</v>
      </c>
      <c r="B9" s="6">
        <f>GETPIVOTDATA("Average Sales",$A$3)</f>
        <v>140.99278338613203</v>
      </c>
      <c r="C9" s="7">
        <f>GETPIVOTDATA("Numbers of items",$A$3)</f>
        <v>8523</v>
      </c>
      <c r="D9" s="8">
        <f>GETPIVOTDATA("Average of Rating",$A$3)</f>
        <v>3.9658570925731196</v>
      </c>
      <c r="K9" s="20" t="s">
        <v>1621</v>
      </c>
      <c r="L9" s="22" t="s">
        <v>1610</v>
      </c>
      <c r="T9" s="5"/>
    </row>
    <row r="10" spans="1:20" x14ac:dyDescent="0.3">
      <c r="K10" s="21" t="s">
        <v>153</v>
      </c>
      <c r="L10" s="23">
        <v>9077.869999999999</v>
      </c>
      <c r="T10" s="5"/>
    </row>
    <row r="11" spans="1:20" ht="16.2" thickBot="1" x14ac:dyDescent="0.35">
      <c r="K11" s="18" t="s">
        <v>74</v>
      </c>
      <c r="L11" s="27">
        <v>15596.696600000001</v>
      </c>
      <c r="T11" s="5"/>
    </row>
    <row r="12" spans="1:20" x14ac:dyDescent="0.3">
      <c r="A12" s="1"/>
      <c r="B12" s="2"/>
      <c r="C12" s="2"/>
      <c r="D12" s="2"/>
      <c r="E12" s="2"/>
      <c r="F12" s="3"/>
      <c r="K12" s="18" t="s">
        <v>159</v>
      </c>
      <c r="L12" s="27">
        <v>21880.027399999992</v>
      </c>
      <c r="T12" s="5"/>
    </row>
    <row r="13" spans="1:20" ht="16.2" thickBot="1" x14ac:dyDescent="0.35">
      <c r="A13" s="39" t="s">
        <v>1622</v>
      </c>
      <c r="B13" s="40"/>
      <c r="C13" s="40"/>
      <c r="D13" s="40"/>
      <c r="F13" s="5"/>
      <c r="K13" s="18" t="s">
        <v>64</v>
      </c>
      <c r="L13" s="27">
        <v>22451.891599999999</v>
      </c>
      <c r="T13" s="5"/>
    </row>
    <row r="14" spans="1:20" ht="16.2" thickBot="1" x14ac:dyDescent="0.35">
      <c r="A14" s="20" t="s">
        <v>1621</v>
      </c>
      <c r="B14" s="22" t="s">
        <v>1610</v>
      </c>
      <c r="F14" s="5"/>
      <c r="K14" s="18" t="s">
        <v>61</v>
      </c>
      <c r="L14" s="27">
        <v>29334.680599999996</v>
      </c>
      <c r="T14" s="5"/>
    </row>
    <row r="15" spans="1:20" x14ac:dyDescent="0.3">
      <c r="A15" s="21" t="s">
        <v>17</v>
      </c>
      <c r="B15" s="23">
        <v>776319.68840000057</v>
      </c>
      <c r="F15" s="5"/>
      <c r="K15" s="18" t="s">
        <v>57</v>
      </c>
      <c r="L15" s="27">
        <v>35379.119800000015</v>
      </c>
      <c r="T15" s="5"/>
    </row>
    <row r="16" spans="1:20" ht="16.2" thickBot="1" x14ac:dyDescent="0.35">
      <c r="A16" s="19" t="s">
        <v>10</v>
      </c>
      <c r="B16" s="24">
        <v>425361.8043999995</v>
      </c>
      <c r="F16" s="5"/>
      <c r="K16" s="18" t="s">
        <v>32</v>
      </c>
      <c r="L16" s="27">
        <v>58514.166999999987</v>
      </c>
      <c r="T16" s="5"/>
    </row>
    <row r="17" spans="1:20" x14ac:dyDescent="0.3">
      <c r="A17" s="4"/>
      <c r="B17" s="28"/>
      <c r="F17" s="5"/>
      <c r="K17" s="18" t="s">
        <v>54</v>
      </c>
      <c r="L17" s="27">
        <v>59449.863799999992</v>
      </c>
      <c r="T17" s="5"/>
    </row>
    <row r="18" spans="1:20" x14ac:dyDescent="0.3">
      <c r="A18" s="4"/>
      <c r="F18" s="5"/>
      <c r="K18" s="18" t="s">
        <v>19</v>
      </c>
      <c r="L18" s="27">
        <v>68025.838800000012</v>
      </c>
      <c r="T18" s="5"/>
    </row>
    <row r="19" spans="1:20" x14ac:dyDescent="0.3">
      <c r="A19" s="4"/>
      <c r="F19" s="5"/>
      <c r="K19" s="18" t="s">
        <v>95</v>
      </c>
      <c r="L19" s="27">
        <v>81894.736400000009</v>
      </c>
      <c r="T19" s="5"/>
    </row>
    <row r="20" spans="1:20" ht="16.2" thickBot="1" x14ac:dyDescent="0.35">
      <c r="A20" s="12"/>
      <c r="B20" s="7"/>
      <c r="C20" s="7"/>
      <c r="D20" s="7"/>
      <c r="E20" s="7"/>
      <c r="F20" s="13"/>
      <c r="K20" s="18" t="s">
        <v>28</v>
      </c>
      <c r="L20" s="27">
        <v>90706.728999999992</v>
      </c>
      <c r="T20" s="5"/>
    </row>
    <row r="21" spans="1:20" ht="16.2" thickBot="1" x14ac:dyDescent="0.35">
      <c r="K21" s="18" t="s">
        <v>67</v>
      </c>
      <c r="L21" s="27">
        <v>101276.46159999995</v>
      </c>
      <c r="T21" s="5"/>
    </row>
    <row r="22" spans="1:20" x14ac:dyDescent="0.3">
      <c r="A22" s="1"/>
      <c r="B22" s="2"/>
      <c r="C22" s="2"/>
      <c r="D22" s="2"/>
      <c r="E22" s="2"/>
      <c r="F22" s="2"/>
      <c r="G22" s="2"/>
      <c r="H22" s="3"/>
      <c r="K22" s="18" t="s">
        <v>24</v>
      </c>
      <c r="L22" s="27">
        <v>118558.88140000009</v>
      </c>
      <c r="T22" s="5"/>
    </row>
    <row r="23" spans="1:20" ht="16.2" thickBot="1" x14ac:dyDescent="0.35">
      <c r="A23" s="39" t="s">
        <v>1623</v>
      </c>
      <c r="B23" s="40"/>
      <c r="C23" s="40"/>
      <c r="D23" s="40"/>
      <c r="H23" s="5"/>
      <c r="K23" s="18" t="s">
        <v>42</v>
      </c>
      <c r="L23" s="27">
        <v>135976.52539999998</v>
      </c>
      <c r="T23" s="5"/>
    </row>
    <row r="24" spans="1:20" ht="16.2" thickBot="1" x14ac:dyDescent="0.35">
      <c r="A24" s="20" t="s">
        <v>1610</v>
      </c>
      <c r="B24" s="20" t="s">
        <v>1624</v>
      </c>
      <c r="C24" s="22"/>
      <c r="H24" s="5"/>
      <c r="K24" s="18" t="s">
        <v>48</v>
      </c>
      <c r="L24" s="27">
        <v>175433.92240000021</v>
      </c>
      <c r="T24" s="5"/>
    </row>
    <row r="25" spans="1:20" ht="16.2" thickBot="1" x14ac:dyDescent="0.35">
      <c r="A25" s="20" t="s">
        <v>1621</v>
      </c>
      <c r="B25" s="9" t="s">
        <v>10</v>
      </c>
      <c r="C25" s="11" t="s">
        <v>17</v>
      </c>
      <c r="H25" s="5"/>
      <c r="K25" s="19" t="s">
        <v>12</v>
      </c>
      <c r="L25" s="24">
        <v>178124.08099999995</v>
      </c>
      <c r="T25" s="5"/>
    </row>
    <row r="26" spans="1:20" ht="16.2" thickBot="1" x14ac:dyDescent="0.35">
      <c r="A26" s="21" t="s">
        <v>14</v>
      </c>
      <c r="B26" s="29">
        <v>121349.89940000001</v>
      </c>
      <c r="C26" s="30">
        <v>215047.9126000001</v>
      </c>
      <c r="H26" s="5"/>
      <c r="K26" s="12"/>
      <c r="L26" s="7"/>
      <c r="M26" s="7"/>
      <c r="N26" s="7"/>
      <c r="O26" s="7"/>
      <c r="P26" s="7"/>
      <c r="Q26" s="7"/>
      <c r="R26" s="7"/>
      <c r="S26" s="7"/>
      <c r="T26" s="13"/>
    </row>
    <row r="27" spans="1:20" x14ac:dyDescent="0.3">
      <c r="A27" s="18" t="s">
        <v>34</v>
      </c>
      <c r="B27" s="31">
        <v>138685.86819999994</v>
      </c>
      <c r="C27" s="25">
        <v>254464.77940000014</v>
      </c>
      <c r="H27" s="5"/>
    </row>
    <row r="28" spans="1:20" ht="16.2" thickBot="1" x14ac:dyDescent="0.35">
      <c r="A28" s="19" t="s">
        <v>21</v>
      </c>
      <c r="B28" s="32">
        <v>165326.0368</v>
      </c>
      <c r="C28" s="26">
        <v>306806.99640000012</v>
      </c>
      <c r="H28" s="5"/>
    </row>
    <row r="29" spans="1:20" x14ac:dyDescent="0.3">
      <c r="A29" s="4"/>
      <c r="H29" s="5"/>
    </row>
    <row r="30" spans="1:20" ht="16.2" thickBot="1" x14ac:dyDescent="0.35">
      <c r="A30" s="12"/>
      <c r="B30" s="7"/>
      <c r="C30" s="7"/>
      <c r="D30" s="7"/>
      <c r="E30" s="7"/>
      <c r="F30" s="7"/>
      <c r="G30" s="7"/>
      <c r="H30" s="13"/>
    </row>
    <row r="32" spans="1:20" ht="16.2" thickBot="1" x14ac:dyDescent="0.35"/>
    <row r="33" spans="1:8" ht="16.2" thickBot="1" x14ac:dyDescent="0.35">
      <c r="A33" s="41" t="s">
        <v>1625</v>
      </c>
      <c r="B33" s="42"/>
      <c r="C33" s="42"/>
      <c r="D33" s="42"/>
      <c r="E33" s="42"/>
      <c r="F33" s="42"/>
      <c r="G33" s="2"/>
      <c r="H33" s="3"/>
    </row>
    <row r="34" spans="1:8" ht="16.2" thickBot="1" x14ac:dyDescent="0.35">
      <c r="A34" s="20" t="s">
        <v>1621</v>
      </c>
      <c r="B34" s="22" t="s">
        <v>1610</v>
      </c>
      <c r="H34" s="5"/>
    </row>
    <row r="35" spans="1:8" x14ac:dyDescent="0.3">
      <c r="A35" s="21">
        <v>2011</v>
      </c>
      <c r="B35" s="23">
        <v>78131.566599999976</v>
      </c>
      <c r="H35" s="5"/>
    </row>
    <row r="36" spans="1:8" x14ac:dyDescent="0.3">
      <c r="A36" s="18">
        <v>2012</v>
      </c>
      <c r="B36" s="27">
        <v>130476.85979999998</v>
      </c>
      <c r="H36" s="5"/>
    </row>
    <row r="37" spans="1:8" x14ac:dyDescent="0.3">
      <c r="A37" s="18">
        <v>2014</v>
      </c>
      <c r="B37" s="27">
        <v>131809.01560000007</v>
      </c>
      <c r="H37" s="5"/>
    </row>
    <row r="38" spans="1:8" x14ac:dyDescent="0.3">
      <c r="A38" s="18">
        <v>2015</v>
      </c>
      <c r="B38" s="27">
        <v>130942.78019999999</v>
      </c>
      <c r="H38" s="5"/>
    </row>
    <row r="39" spans="1:8" x14ac:dyDescent="0.3">
      <c r="A39" s="18">
        <v>2016</v>
      </c>
      <c r="B39" s="27">
        <v>132113.36980000007</v>
      </c>
      <c r="H39" s="5"/>
    </row>
    <row r="40" spans="1:8" x14ac:dyDescent="0.3">
      <c r="A40" s="18">
        <v>2017</v>
      </c>
      <c r="B40" s="27">
        <v>133103.90699999989</v>
      </c>
      <c r="H40" s="5"/>
    </row>
    <row r="41" spans="1:8" x14ac:dyDescent="0.3">
      <c r="A41" s="18">
        <v>2018</v>
      </c>
      <c r="B41" s="27">
        <v>204522.25700000025</v>
      </c>
      <c r="H41" s="5"/>
    </row>
    <row r="42" spans="1:8" x14ac:dyDescent="0.3">
      <c r="A42" s="18">
        <v>2020</v>
      </c>
      <c r="B42" s="27">
        <v>129103.96039999987</v>
      </c>
      <c r="H42" s="5"/>
    </row>
    <row r="43" spans="1:8" ht="16.2" thickBot="1" x14ac:dyDescent="0.35">
      <c r="A43" s="19">
        <v>2022</v>
      </c>
      <c r="B43" s="24">
        <v>131477.77639999994</v>
      </c>
      <c r="C43" s="7"/>
      <c r="D43" s="7"/>
      <c r="E43" s="7"/>
      <c r="F43" s="7"/>
      <c r="G43" s="7"/>
      <c r="H43" s="13"/>
    </row>
    <row r="46" spans="1:8" ht="16.2" thickBot="1" x14ac:dyDescent="0.35"/>
    <row r="47" spans="1:8" ht="16.2" thickBot="1" x14ac:dyDescent="0.35">
      <c r="A47" s="15" t="s">
        <v>1621</v>
      </c>
      <c r="B47" s="22" t="s">
        <v>1610</v>
      </c>
    </row>
    <row r="48" spans="1:8" x14ac:dyDescent="0.3">
      <c r="A48" s="16" t="s">
        <v>30</v>
      </c>
      <c r="B48" s="23">
        <v>248991.58600000024</v>
      </c>
    </row>
    <row r="49" spans="1:10" x14ac:dyDescent="0.3">
      <c r="A49" s="16" t="s">
        <v>15</v>
      </c>
      <c r="B49" s="27">
        <v>507895.7363999993</v>
      </c>
    </row>
    <row r="50" spans="1:10" ht="16.2" thickBot="1" x14ac:dyDescent="0.35">
      <c r="A50" s="17" t="s">
        <v>26</v>
      </c>
      <c r="B50" s="24">
        <v>444794.17039999936</v>
      </c>
    </row>
    <row r="56" spans="1:10" ht="16.2" thickBot="1" x14ac:dyDescent="0.35"/>
    <row r="57" spans="1:10" ht="16.2" thickBot="1" x14ac:dyDescent="0.35"/>
    <row r="58" spans="1:10" ht="16.2" thickBot="1" x14ac:dyDescent="0.35">
      <c r="A58" s="1"/>
      <c r="B58" s="2"/>
      <c r="C58" s="2"/>
      <c r="D58" s="2"/>
      <c r="E58" s="2"/>
      <c r="F58" s="2"/>
      <c r="G58" s="2"/>
      <c r="H58" s="2"/>
      <c r="I58" s="2"/>
      <c r="J58" s="3"/>
    </row>
    <row r="59" spans="1:10" ht="16.2" thickBot="1" x14ac:dyDescent="0.35">
      <c r="A59" s="4"/>
      <c r="B59" s="20" t="s">
        <v>1621</v>
      </c>
      <c r="C59" s="22" t="s">
        <v>1610</v>
      </c>
      <c r="J59" s="5"/>
    </row>
    <row r="60" spans="1:10" x14ac:dyDescent="0.3">
      <c r="A60" s="4"/>
      <c r="B60" s="21" t="s">
        <v>14</v>
      </c>
      <c r="C60" s="23">
        <v>336397.81199999945</v>
      </c>
      <c r="E60" t="str">
        <f>B60</f>
        <v>Tier 1</v>
      </c>
      <c r="F60" s="28">
        <f>GETPIVOTDATA("Sales",$B$59,"Outlet Location Type","Tier 3")</f>
        <v>472133.03319999954</v>
      </c>
      <c r="J60" s="5"/>
    </row>
    <row r="61" spans="1:10" x14ac:dyDescent="0.3">
      <c r="A61" s="4"/>
      <c r="B61" s="18" t="s">
        <v>34</v>
      </c>
      <c r="C61" s="27">
        <v>393150.64759999956</v>
      </c>
      <c r="E61" t="str">
        <f>B61</f>
        <v>Tier 2</v>
      </c>
      <c r="F61" s="28">
        <f>GETPIVOTDATA("Sales",$B$59,"Outlet Location Type","Tier 2")</f>
        <v>393150.64759999956</v>
      </c>
      <c r="J61" s="5"/>
    </row>
    <row r="62" spans="1:10" ht="16.2" thickBot="1" x14ac:dyDescent="0.35">
      <c r="A62" s="4"/>
      <c r="B62" s="19" t="s">
        <v>21</v>
      </c>
      <c r="C62" s="24">
        <v>472133.03319999954</v>
      </c>
      <c r="E62" t="str">
        <f>B62</f>
        <v>Tier 3</v>
      </c>
      <c r="F62" s="28">
        <f>GETPIVOTDATA("Sales",$B$59,"Outlet Location Type","Tier 1")</f>
        <v>336397.81199999945</v>
      </c>
      <c r="J62" s="5"/>
    </row>
    <row r="63" spans="1:10" x14ac:dyDescent="0.3">
      <c r="A63" s="4"/>
      <c r="J63" s="5"/>
    </row>
    <row r="64" spans="1:10" x14ac:dyDescent="0.3">
      <c r="A64" s="4"/>
      <c r="J64" s="5"/>
    </row>
    <row r="65" spans="1:10" x14ac:dyDescent="0.3">
      <c r="A65" s="4"/>
      <c r="J65" s="5"/>
    </row>
    <row r="66" spans="1:10" x14ac:dyDescent="0.3">
      <c r="A66" s="4"/>
      <c r="J66" s="5"/>
    </row>
    <row r="67" spans="1:10" ht="16.2" thickBot="1" x14ac:dyDescent="0.35">
      <c r="A67" s="12"/>
      <c r="B67" s="7"/>
      <c r="C67" s="7"/>
      <c r="D67" s="7"/>
      <c r="E67" s="7"/>
      <c r="F67" s="7"/>
      <c r="G67" s="7"/>
      <c r="H67" s="7"/>
      <c r="I67" s="7"/>
      <c r="J67" s="13"/>
    </row>
    <row r="70" spans="1:10" ht="16.2" thickBot="1" x14ac:dyDescent="0.35"/>
    <row r="71" spans="1:10" ht="16.2" thickBot="1" x14ac:dyDescent="0.35">
      <c r="B71" s="15" t="s">
        <v>1621</v>
      </c>
      <c r="C71" s="22" t="s">
        <v>1610</v>
      </c>
    </row>
    <row r="72" spans="1:10" x14ac:dyDescent="0.3">
      <c r="B72" s="16" t="s">
        <v>40</v>
      </c>
      <c r="C72" s="23">
        <v>151939.149</v>
      </c>
    </row>
    <row r="73" spans="1:10" x14ac:dyDescent="0.3">
      <c r="B73" s="16" t="s">
        <v>16</v>
      </c>
      <c r="C73" s="27">
        <v>787549.89280000131</v>
      </c>
    </row>
    <row r="74" spans="1:10" x14ac:dyDescent="0.3">
      <c r="B74" s="16" t="s">
        <v>22</v>
      </c>
      <c r="C74" s="27">
        <v>131477.77639999994</v>
      </c>
    </row>
    <row r="75" spans="1:10" ht="16.2" thickBot="1" x14ac:dyDescent="0.35">
      <c r="B75" s="17" t="s">
        <v>46</v>
      </c>
      <c r="C75" s="24">
        <v>130714.67460000006</v>
      </c>
    </row>
    <row r="78" spans="1:10" ht="16.2" thickBot="1" x14ac:dyDescent="0.35"/>
    <row r="79" spans="1:10" ht="16.2" thickBot="1" x14ac:dyDescent="0.35">
      <c r="B79" s="15" t="s">
        <v>1621</v>
      </c>
      <c r="C79" s="22" t="s">
        <v>1626</v>
      </c>
    </row>
    <row r="80" spans="1:10" x14ac:dyDescent="0.3">
      <c r="B80" s="16" t="s">
        <v>46</v>
      </c>
      <c r="C80" s="33">
        <v>139.80179101604284</v>
      </c>
    </row>
    <row r="81" spans="2:3" x14ac:dyDescent="0.3">
      <c r="B81" s="16" t="s">
        <v>22</v>
      </c>
      <c r="C81" s="34">
        <v>141.67863836206891</v>
      </c>
    </row>
    <row r="82" spans="2:3" x14ac:dyDescent="0.3">
      <c r="B82" s="16" t="s">
        <v>40</v>
      </c>
      <c r="C82" s="34">
        <v>140.29468975069253</v>
      </c>
    </row>
    <row r="83" spans="2:3" ht="16.2" thickBot="1" x14ac:dyDescent="0.35">
      <c r="B83" s="17" t="s">
        <v>16</v>
      </c>
      <c r="C83" s="35">
        <v>141.21389506903375</v>
      </c>
    </row>
    <row r="87" spans="2:3" ht="16.2" thickBot="1" x14ac:dyDescent="0.35"/>
    <row r="88" spans="2:3" ht="16.2" thickBot="1" x14ac:dyDescent="0.35">
      <c r="B88" s="15" t="s">
        <v>1621</v>
      </c>
      <c r="C88" s="22" t="s">
        <v>1627</v>
      </c>
    </row>
    <row r="89" spans="2:3" x14ac:dyDescent="0.3">
      <c r="B89" s="16" t="s">
        <v>46</v>
      </c>
      <c r="C89" s="33">
        <v>935</v>
      </c>
    </row>
    <row r="90" spans="2:3" x14ac:dyDescent="0.3">
      <c r="B90" s="16" t="s">
        <v>22</v>
      </c>
      <c r="C90" s="34">
        <v>928</v>
      </c>
    </row>
    <row r="91" spans="2:3" x14ac:dyDescent="0.3">
      <c r="B91" s="16" t="s">
        <v>40</v>
      </c>
      <c r="C91" s="34">
        <v>1083</v>
      </c>
    </row>
    <row r="92" spans="2:3" ht="16.2" thickBot="1" x14ac:dyDescent="0.35">
      <c r="B92" s="17" t="s">
        <v>16</v>
      </c>
      <c r="C92" s="35">
        <v>5577</v>
      </c>
    </row>
    <row r="132" ht="16.2" thickBot="1" x14ac:dyDescent="0.35"/>
  </sheetData>
  <mergeCells count="4">
    <mergeCell ref="A2:D2"/>
    <mergeCell ref="A13:D13"/>
    <mergeCell ref="A23:D23"/>
    <mergeCell ref="A33:F3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Normal="100" workbookViewId="0">
      <selection activeCell="B8526" sqref="B8526"/>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1611</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E5A81-94EC-4523-9ABD-F9BA39908699}">
  <dimension ref="A1"/>
  <sheetViews>
    <sheetView showGridLines="0" topLeftCell="C1" zoomScale="60" zoomScaleNormal="10" workbookViewId="0">
      <selection activeCell="E33" sqref="E33"/>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BlinkIT Grocery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Janarthanan S</cp:lastModifiedBy>
  <dcterms:created xsi:type="dcterms:W3CDTF">2024-06-23T13:11:17Z</dcterms:created>
  <dcterms:modified xsi:type="dcterms:W3CDTF">2024-11-01T14:07:36Z</dcterms:modified>
</cp:coreProperties>
</file>