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kavita_v_v_ganeshan_accenture_com/Documents/Documents/LLMCOE/few-shot-qa/"/>
    </mc:Choice>
  </mc:AlternateContent>
  <xr:revisionPtr revIDLastSave="41" documentId="8_{9BAB1D79-1548-470C-8E53-5A9F73A5E1CB}" xr6:coauthVersionLast="47" xr6:coauthVersionMax="47" xr10:uidLastSave="{92A1BB86-353E-4032-8E06-9C65C2302D93}"/>
  <bookViews>
    <workbookView xWindow="-110" yWindow="-110" windowWidth="19420" windowHeight="10300" xr2:uid="{86DD1618-BE92-4D82-A0E4-BFFFCE025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O20" i="1"/>
  <c r="N20" i="1"/>
  <c r="M20" i="1"/>
  <c r="J20" i="1"/>
  <c r="I20" i="1"/>
  <c r="H20" i="1"/>
  <c r="P19" i="1"/>
  <c r="O19" i="1"/>
  <c r="N19" i="1"/>
  <c r="M19" i="1"/>
  <c r="J19" i="1"/>
  <c r="I19" i="1"/>
  <c r="H19" i="1"/>
  <c r="E20" i="1"/>
  <c r="D20" i="1"/>
  <c r="C20" i="1"/>
  <c r="B20" i="1"/>
  <c r="E19" i="1"/>
  <c r="D19" i="1"/>
  <c r="C19" i="1"/>
  <c r="B19" i="1"/>
  <c r="H21" i="1" l="1"/>
  <c r="H22" i="1" s="1"/>
  <c r="I21" i="1"/>
  <c r="I22" i="1" s="1"/>
  <c r="N21" i="1"/>
  <c r="N22" i="1" s="1"/>
  <c r="O21" i="1"/>
  <c r="O22" i="1" s="1"/>
  <c r="J21" i="1"/>
  <c r="J22" i="1" s="1"/>
  <c r="P21" i="1"/>
  <c r="P22" i="1" s="1"/>
  <c r="C21" i="1"/>
  <c r="C22" i="1" s="1"/>
  <c r="B21" i="1"/>
  <c r="B22" i="1" s="1"/>
  <c r="D21" i="1"/>
  <c r="D22" i="1" s="1"/>
  <c r="E21" i="1"/>
  <c r="E22" i="1" s="1"/>
  <c r="M21" i="1"/>
  <c r="M22" i="1" s="1"/>
</calcChain>
</file>

<file path=xl/sharedStrings.xml><?xml version="1.0" encoding="utf-8"?>
<sst xmlns="http://schemas.openxmlformats.org/spreadsheetml/2006/main" count="171" uniqueCount="80">
  <si>
    <t>Question</t>
  </si>
  <si>
    <t xml:space="preserve">0-Shot </t>
  </si>
  <si>
    <t>2-Shot</t>
  </si>
  <si>
    <t>3-Shot</t>
  </si>
  <si>
    <t>4-Shot</t>
  </si>
  <si>
    <t>What is the contract date?</t>
  </si>
  <si>
    <t>June 1, 2012'</t>
  </si>
  <si>
    <t>Where is the party's office ?</t>
  </si>
  <si>
    <t>Berkshire</t>
  </si>
  <si>
    <t>24 North Street, Pittsfield, MA 01210</t>
  </si>
  <si>
    <t>What is the address of the party?</t>
  </si>
  <si>
    <t>Berkshire: Berkshire Bank Attn:Sean A. Gray, EVP — Retail Banking 24 North Street P.O. Box 1308 Pittsfield, MA 01202-1308</t>
  </si>
  <si>
    <t>Berkshire: Berkshire Bank Attn:Sean A. Gray, EVP — Retail Banking 24 North Street P.O. Box 1308 Pittsfield, MA 01202-1308 With a copy to: Berkshire Bank Attn: Wm. Gordon Prescott, VP and General Counsel 24 North Street P.O. Box 1308 Pittsfield, MA 01202-1308</t>
  </si>
  <si>
    <t>Where is the party located ?</t>
  </si>
  <si>
    <t>Massachusetts</t>
  </si>
  <si>
    <t>When is the contract end date?</t>
  </si>
  <si>
    <t>If the delay referred to above exceeds sixty (60) days</t>
  </si>
  <si>
    <t>How much is the compensation?</t>
  </si>
  <si>
    <t>In consideration of the rights and benefits granted to Berkshire hereunder, Berkshire shall pay to Auriemma the sum of $480,000.00, as set forth in Paragraph 4 (b)-(c) below.</t>
  </si>
  <si>
    <t>In consideration of the rights and benefits granted to Berkshire hereunder, Berkshire shall pay to Auriemma the sum of $480,000.00</t>
  </si>
  <si>
    <t>Which are the parties involved in this agreement?</t>
  </si>
  <si>
    <t>The parties</t>
  </si>
  <si>
    <t>GENO AURIEMMA (Auriemma) and BERKSHIRE BANK</t>
  </si>
  <si>
    <t>Which law governs this contract?</t>
  </si>
  <si>
    <t>United States</t>
  </si>
  <si>
    <t>the laws of the State of Connecticut</t>
  </si>
  <si>
    <t>What is the title of this agreement?</t>
  </si>
  <si>
    <t>Agreement</t>
  </si>
  <si>
    <t>Endorsement Agreement</t>
  </si>
  <si>
    <t>Flan T5 Large</t>
  </si>
  <si>
    <t>Berkshire-Endorsement</t>
  </si>
  <si>
    <t>Correct</t>
  </si>
  <si>
    <t>Incorrect</t>
  </si>
  <si>
    <t>Couldn't extract</t>
  </si>
  <si>
    <t>precision</t>
  </si>
  <si>
    <t>recall</t>
  </si>
  <si>
    <t>F1 score</t>
  </si>
  <si>
    <t>Round</t>
  </si>
  <si>
    <t>0-Shot</t>
  </si>
  <si>
    <t>When is the contract date?</t>
  </si>
  <si>
    <t>2012 08 03</t>
  </si>
  <si>
    <t>21st day of February 2011</t>
  </si>
  <si>
    <t>he party's office is in San Diego, California</t>
  </si>
  <si>
    <t>California</t>
  </si>
  <si>
    <t>North</t>
  </si>
  <si>
    <t>Manhattan Beach, CA</t>
  </si>
  <si>
    <t>What is the address of the employer?</t>
  </si>
  <si>
    <t>/s/ [ILLEGIBLE]</t>
  </si>
  <si>
    <t>1021 N. Sepulveda Blvd., Suite G, Manhattan Beach, CA 90266'</t>
  </si>
  <si>
    <t>1022 N. Sepulveda Blvd., Suite G, Manhattan Beach, CA 90266'</t>
  </si>
  <si>
    <t>Where is the employer located ?</t>
  </si>
  <si>
    <t>not known</t>
  </si>
  <si>
    <t>The recitals contained in this Agreement are true and correct and are incorporated herein by reference. [SIGNATURE PAGE TO FOLLOW] 6 IN WITNESS WHEREOF, the parties hereto have executed this Agreement on the day and date first above written.</t>
  </si>
  <si>
    <t>Company and North</t>
  </si>
  <si>
    <t>Manhattan Beach, CA 90266</t>
  </si>
  <si>
    <t>Manhattan Beach, CA 90267</t>
  </si>
  <si>
    <t>upon ten (10) days prior written notice to Celebrity'</t>
  </si>
  <si>
    <t>ten (10) days after receipt of the expense receipts'</t>
  </si>
  <si>
    <t>$10,000 $15,000 $25,000</t>
  </si>
  <si>
    <t>$55,000USD</t>
  </si>
  <si>
    <t>PharmagenInc</t>
  </si>
  <si>
    <t>Healthcare Distribution Specialists LLC (HDS), a Delaware corporation, and Paul Silas (Celebrity), an individual</t>
  </si>
  <si>
    <t>Golfers Incorporated</t>
  </si>
  <si>
    <t xml:space="preserve">Which law governs this contract? / Governed by the laws of </t>
  </si>
  <si>
    <t>Delaware</t>
  </si>
  <si>
    <t>Georgia</t>
  </si>
  <si>
    <t xml:space="preserve">What is the title of this agreement? / Title of this agreement is </t>
  </si>
  <si>
    <t>Enron North America Corp.</t>
  </si>
  <si>
    <t>ENDORSEMENT AGREEMENT</t>
  </si>
  <si>
    <t>Performance Sports Brands Inc.</t>
  </si>
  <si>
    <t>800,200 overlap</t>
  </si>
  <si>
    <t>Character text</t>
  </si>
  <si>
    <t>Pharmagen Inc</t>
  </si>
  <si>
    <t>Performance Sports</t>
  </si>
  <si>
    <t>Filename</t>
  </si>
  <si>
    <t>Endorsement Agreement 2</t>
  </si>
  <si>
    <t>Endorsement Agreement 3</t>
  </si>
  <si>
    <t>What is the notice of termination?</t>
  </si>
  <si>
    <t>What is the cap on liability?</t>
  </si>
  <si>
    <t>Not 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</si>
</sst>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12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rgb="FFA31515"/>
      <name val="Courier New"/>
      <family val="3"/>
    </font>
    <font>
      <sz val="7"/>
      <color rgb="FF21212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3" fillId="3" borderId="0" xfId="0" applyFont="1" applyFill="1"/>
    <xf numFmtId="15" fontId="2" fillId="3" borderId="0" xfId="0" applyNumberFormat="1" applyFont="1" applyFill="1"/>
    <xf numFmtId="0" fontId="3" fillId="4" borderId="0" xfId="0" applyFont="1" applyFill="1"/>
    <xf numFmtId="0" fontId="4" fillId="0" borderId="0" xfId="0" applyFont="1" applyAlignment="1">
      <alignment vertical="center"/>
    </xf>
    <xf numFmtId="0" fontId="3" fillId="0" borderId="0" xfId="0" applyFont="1"/>
    <xf numFmtId="0" fontId="5" fillId="3" borderId="0" xfId="0" applyFont="1" applyFill="1"/>
    <xf numFmtId="15" fontId="5" fillId="3" borderId="0" xfId="0" applyNumberFormat="1" applyFont="1" applyFill="1"/>
    <xf numFmtId="0" fontId="5" fillId="4" borderId="0" xfId="0" applyFont="1" applyFill="1"/>
    <xf numFmtId="0" fontId="0" fillId="3" borderId="0" xfId="0" applyFill="1"/>
    <xf numFmtId="0" fontId="1" fillId="0" borderId="0" xfId="0" applyFont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Endorsement Agreement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Sheet1!$B$25:$E$25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Sheet1!$B$26:$E$26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7-40FD-BC78-335529E7CBC6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Endorsement Agreement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Sheet1!$B$25:$E$25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Sheet1!$B$27:$E$27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7-40FD-BC78-335529E7CBC6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Endorsement Agreement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Sheet1!$B$25:$E$25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Sheet1!$B$28:$E$28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7-40FD-BC78-335529E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19247"/>
        <c:axId val="1837397375"/>
      </c:scatterChart>
      <c:valAx>
        <c:axId val="636319247"/>
        <c:scaling>
          <c:orientation val="minMax"/>
          <c:max val="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97375"/>
        <c:crosses val="autoZero"/>
        <c:crossBetween val="midCat"/>
      </c:valAx>
      <c:valAx>
        <c:axId val="18373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19247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1501775</xdr:colOff>
      <xdr:row>29</xdr:row>
      <xdr:rowOff>41275</xdr:rowOff>
    </xdr:from>
    <xdr:to>
      <xdr:col>6</xdr:col>
      <xdr:colOff>371475</xdr:colOff>
      <xdr:row>44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44271-D247-E90B-13CF-8FAB5C574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B569-724A-422D-AA99-9A153675FB78}">
  <dimension ref="A1:P28"/>
  <sheetViews>
    <sheetView tabSelected="1" workbookViewId="0">
      <selection activeCell="F21" sqref="F21"/>
    </sheetView>
  </sheetViews>
  <sheetFormatPr defaultRowHeight="14.5" x14ac:dyDescent="0.35"/>
  <cols>
    <col min="1" max="1" width="38" customWidth="1"/>
  </cols>
  <sheetData>
    <row r="1" spans="1:16" s="13" customForma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G1" s="13" t="s">
        <v>0</v>
      </c>
      <c r="H1" s="13" t="s">
        <v>38</v>
      </c>
      <c r="I1" s="13" t="s">
        <v>2</v>
      </c>
      <c r="J1" s="13" t="s">
        <v>3</v>
      </c>
      <c r="K1" s="13" t="s">
        <v>4</v>
      </c>
      <c r="M1" s="13" t="s">
        <v>38</v>
      </c>
      <c r="N1" s="13" t="s">
        <v>2</v>
      </c>
      <c r="O1" s="13" t="s">
        <v>3</v>
      </c>
      <c r="P1" s="13" t="s">
        <v>4</v>
      </c>
    </row>
    <row r="2" spans="1:16" x14ac:dyDescent="0.35">
      <c r="A2" s="1" t="s">
        <v>5</v>
      </c>
      <c r="B2" s="2" t="s">
        <v>6</v>
      </c>
      <c r="C2" s="2" t="s">
        <v>6</v>
      </c>
      <c r="D2" s="2" t="s">
        <v>6</v>
      </c>
      <c r="E2" s="2" t="s">
        <v>6</v>
      </c>
      <c r="G2" t="s">
        <v>39</v>
      </c>
      <c r="H2" s="9">
        <v>20120803</v>
      </c>
      <c r="I2" s="9" t="s">
        <v>40</v>
      </c>
      <c r="J2" s="9" t="s">
        <v>40</v>
      </c>
      <c r="M2" s="10">
        <v>40595</v>
      </c>
      <c r="N2" s="9" t="s">
        <v>41</v>
      </c>
      <c r="O2" s="9" t="s">
        <v>41</v>
      </c>
      <c r="P2" s="9" t="s">
        <v>41</v>
      </c>
    </row>
    <row r="3" spans="1:16" x14ac:dyDescent="0.35">
      <c r="A3" s="1" t="s">
        <v>7</v>
      </c>
      <c r="B3" s="3" t="s">
        <v>8</v>
      </c>
      <c r="C3" s="3" t="s">
        <v>8</v>
      </c>
      <c r="D3" s="3" t="s">
        <v>8</v>
      </c>
      <c r="E3" s="2" t="s">
        <v>9</v>
      </c>
      <c r="G3" t="s">
        <v>7</v>
      </c>
      <c r="H3" s="11" t="s">
        <v>42</v>
      </c>
      <c r="I3" s="11" t="s">
        <v>43</v>
      </c>
      <c r="J3" s="11" t="s">
        <v>43</v>
      </c>
      <c r="M3" s="11" t="s">
        <v>44</v>
      </c>
      <c r="N3" s="11" t="s">
        <v>44</v>
      </c>
      <c r="O3" s="9" t="s">
        <v>45</v>
      </c>
      <c r="P3" s="9" t="s">
        <v>45</v>
      </c>
    </row>
    <row r="4" spans="1:16" x14ac:dyDescent="0.35">
      <c r="A4" t="s">
        <v>10</v>
      </c>
      <c r="B4" s="4" t="s">
        <v>11</v>
      </c>
      <c r="C4" s="2" t="s">
        <v>12</v>
      </c>
      <c r="D4" s="2" t="s">
        <v>12</v>
      </c>
      <c r="E4" s="2" t="s">
        <v>12</v>
      </c>
      <c r="G4" t="s">
        <v>46</v>
      </c>
      <c r="H4" s="11">
        <v>7693204</v>
      </c>
      <c r="I4" s="11">
        <v>7693204</v>
      </c>
      <c r="J4" s="11">
        <v>7693204</v>
      </c>
      <c r="M4" s="11" t="s">
        <v>47</v>
      </c>
      <c r="N4" s="11" t="s">
        <v>47</v>
      </c>
      <c r="O4" s="9" t="s">
        <v>48</v>
      </c>
      <c r="P4" s="9" t="s">
        <v>49</v>
      </c>
    </row>
    <row r="5" spans="1:16" x14ac:dyDescent="0.35">
      <c r="A5" t="s">
        <v>13</v>
      </c>
      <c r="B5" s="3" t="s">
        <v>8</v>
      </c>
      <c r="C5" s="3" t="s">
        <v>8</v>
      </c>
      <c r="D5" s="3" t="s">
        <v>8</v>
      </c>
      <c r="E5" s="2" t="s">
        <v>14</v>
      </c>
      <c r="G5" t="s">
        <v>50</v>
      </c>
      <c r="H5" s="11" t="s">
        <v>51</v>
      </c>
      <c r="I5" s="11" t="s">
        <v>52</v>
      </c>
      <c r="J5" s="11" t="s">
        <v>52</v>
      </c>
      <c r="M5" s="11" t="s">
        <v>53</v>
      </c>
      <c r="N5" s="11" t="s">
        <v>53</v>
      </c>
      <c r="O5" s="9" t="s">
        <v>54</v>
      </c>
      <c r="P5" s="9" t="s">
        <v>55</v>
      </c>
    </row>
    <row r="6" spans="1:16" x14ac:dyDescent="0.35">
      <c r="A6" t="s">
        <v>15</v>
      </c>
      <c r="B6" s="3" t="s">
        <v>16</v>
      </c>
      <c r="C6" s="5">
        <v>42521</v>
      </c>
      <c r="D6" s="5">
        <v>42521</v>
      </c>
      <c r="E6" s="5">
        <v>42521</v>
      </c>
      <c r="G6" t="s">
        <v>15</v>
      </c>
      <c r="H6" s="9" t="s">
        <v>56</v>
      </c>
      <c r="I6" s="9" t="s">
        <v>56</v>
      </c>
      <c r="J6" s="9" t="s">
        <v>56</v>
      </c>
      <c r="M6" s="11" t="s">
        <v>57</v>
      </c>
      <c r="N6" s="10">
        <v>41274</v>
      </c>
      <c r="O6" s="10">
        <v>41274</v>
      </c>
      <c r="P6" s="10">
        <v>41274</v>
      </c>
    </row>
    <row r="7" spans="1:16" x14ac:dyDescent="0.35">
      <c r="A7" t="s">
        <v>17</v>
      </c>
      <c r="B7" s="2" t="s">
        <v>18</v>
      </c>
      <c r="C7" s="2" t="s">
        <v>19</v>
      </c>
      <c r="D7" s="2" t="s">
        <v>19</v>
      </c>
      <c r="E7" s="2" t="s">
        <v>19</v>
      </c>
      <c r="G7" t="s">
        <v>17</v>
      </c>
      <c r="H7" s="9" t="s">
        <v>58</v>
      </c>
      <c r="I7" s="9" t="s">
        <v>58</v>
      </c>
      <c r="J7" s="9" t="s">
        <v>58</v>
      </c>
      <c r="M7" s="9" t="s">
        <v>59</v>
      </c>
      <c r="N7" s="9" t="s">
        <v>59</v>
      </c>
      <c r="O7" s="9" t="s">
        <v>59</v>
      </c>
      <c r="P7" s="9" t="s">
        <v>59</v>
      </c>
    </row>
    <row r="8" spans="1:16" x14ac:dyDescent="0.35">
      <c r="A8" t="s">
        <v>20</v>
      </c>
      <c r="B8" s="6" t="s">
        <v>21</v>
      </c>
      <c r="C8" s="2" t="s">
        <v>22</v>
      </c>
      <c r="D8" s="2" t="s">
        <v>22</v>
      </c>
      <c r="E8" s="2" t="s">
        <v>22</v>
      </c>
      <c r="G8" t="s">
        <v>20</v>
      </c>
      <c r="H8" s="11" t="s">
        <v>60</v>
      </c>
      <c r="I8" s="9" t="s">
        <v>61</v>
      </c>
      <c r="J8" s="9" t="s">
        <v>61</v>
      </c>
      <c r="M8" s="11" t="s">
        <v>44</v>
      </c>
      <c r="N8" s="9" t="s">
        <v>62</v>
      </c>
      <c r="O8" s="9" t="s">
        <v>62</v>
      </c>
      <c r="P8" s="9" t="s">
        <v>62</v>
      </c>
    </row>
    <row r="9" spans="1:16" x14ac:dyDescent="0.35">
      <c r="A9" s="7" t="s">
        <v>23</v>
      </c>
      <c r="B9" s="6" t="s">
        <v>24</v>
      </c>
      <c r="C9" s="6" t="s">
        <v>24</v>
      </c>
      <c r="D9" s="2" t="s">
        <v>25</v>
      </c>
      <c r="E9" s="2" t="s">
        <v>25</v>
      </c>
      <c r="G9" s="7" t="s">
        <v>63</v>
      </c>
      <c r="H9" s="11" t="s">
        <v>24</v>
      </c>
      <c r="I9" s="11" t="s">
        <v>64</v>
      </c>
      <c r="J9" s="12" t="s">
        <v>65</v>
      </c>
      <c r="M9" s="11" t="s">
        <v>24</v>
      </c>
      <c r="N9" s="11" t="s">
        <v>24</v>
      </c>
      <c r="O9" s="11" t="s">
        <v>24</v>
      </c>
      <c r="P9" s="11" t="s">
        <v>64</v>
      </c>
    </row>
    <row r="10" spans="1:16" x14ac:dyDescent="0.35">
      <c r="A10" t="s">
        <v>26</v>
      </c>
      <c r="B10" s="6" t="s">
        <v>27</v>
      </c>
      <c r="C10" s="4" t="s">
        <v>28</v>
      </c>
      <c r="D10" s="4" t="s">
        <v>28</v>
      </c>
      <c r="E10" s="4" t="s">
        <v>28</v>
      </c>
      <c r="G10" t="s">
        <v>66</v>
      </c>
      <c r="H10" s="11" t="s">
        <v>67</v>
      </c>
      <c r="I10" s="9" t="s">
        <v>68</v>
      </c>
      <c r="J10" s="9" t="s">
        <v>68</v>
      </c>
      <c r="M10" s="11" t="s">
        <v>69</v>
      </c>
      <c r="N10" s="11" t="s">
        <v>69</v>
      </c>
      <c r="O10" s="11" t="s">
        <v>69</v>
      </c>
      <c r="P10" s="9" t="s">
        <v>68</v>
      </c>
    </row>
    <row r="11" spans="1:16" s="14" customFormat="1" x14ac:dyDescent="0.35">
      <c r="A11" s="14" t="s">
        <v>77</v>
      </c>
      <c r="B11" s="15" t="s">
        <v>79</v>
      </c>
      <c r="C11" s="15" t="s">
        <v>79</v>
      </c>
      <c r="D11" s="15" t="s">
        <v>79</v>
      </c>
      <c r="E11" s="15" t="s">
        <v>79</v>
      </c>
      <c r="F11" s="15"/>
      <c r="G11" s="15" t="s">
        <v>79</v>
      </c>
      <c r="H11" s="15" t="s">
        <v>79</v>
      </c>
      <c r="I11" s="15" t="s">
        <v>79</v>
      </c>
      <c r="J11" s="15" t="s">
        <v>79</v>
      </c>
      <c r="K11" s="15"/>
      <c r="L11" s="15"/>
      <c r="M11" s="15" t="s">
        <v>79</v>
      </c>
      <c r="N11" s="15" t="s">
        <v>79</v>
      </c>
      <c r="O11" s="15" t="s">
        <v>79</v>
      </c>
      <c r="P11" s="15" t="s">
        <v>79</v>
      </c>
    </row>
    <row r="12" spans="1:16" s="14" customFormat="1" x14ac:dyDescent="0.35">
      <c r="A12" s="14" t="s">
        <v>78</v>
      </c>
      <c r="B12" s="15" t="s">
        <v>79</v>
      </c>
      <c r="C12" s="15" t="s">
        <v>79</v>
      </c>
      <c r="D12" s="15" t="s">
        <v>79</v>
      </c>
      <c r="E12" s="15" t="s">
        <v>79</v>
      </c>
      <c r="F12" s="15"/>
      <c r="G12" s="15" t="s">
        <v>79</v>
      </c>
      <c r="H12" s="15" t="s">
        <v>79</v>
      </c>
      <c r="I12" s="15" t="s">
        <v>79</v>
      </c>
      <c r="J12" s="15" t="s">
        <v>79</v>
      </c>
      <c r="K12" s="15"/>
      <c r="L12" s="15"/>
      <c r="M12" s="15" t="s">
        <v>79</v>
      </c>
      <c r="N12" s="15" t="s">
        <v>79</v>
      </c>
      <c r="O12" s="15" t="s">
        <v>79</v>
      </c>
      <c r="P12" s="15" t="s">
        <v>79</v>
      </c>
    </row>
    <row r="13" spans="1:16" x14ac:dyDescent="0.35">
      <c r="B13" s="8"/>
      <c r="C13" s="8"/>
      <c r="D13" s="8"/>
      <c r="E13" s="8"/>
    </row>
    <row r="14" spans="1:16" x14ac:dyDescent="0.35">
      <c r="A14" t="s">
        <v>29</v>
      </c>
      <c r="G14" t="s">
        <v>29</v>
      </c>
      <c r="H14" t="s">
        <v>70</v>
      </c>
      <c r="I14" t="s">
        <v>71</v>
      </c>
    </row>
    <row r="15" spans="1:16" x14ac:dyDescent="0.35">
      <c r="A15" s="13" t="s">
        <v>30</v>
      </c>
      <c r="G15" s="13" t="s">
        <v>72</v>
      </c>
      <c r="L15" s="13" t="s">
        <v>73</v>
      </c>
    </row>
    <row r="16" spans="1:16" x14ac:dyDescent="0.35">
      <c r="A16" t="s">
        <v>31</v>
      </c>
      <c r="B16">
        <v>3</v>
      </c>
      <c r="C16">
        <v>6</v>
      </c>
      <c r="D16">
        <v>7</v>
      </c>
      <c r="E16">
        <v>9</v>
      </c>
      <c r="G16" t="s">
        <v>31</v>
      </c>
      <c r="H16">
        <v>3</v>
      </c>
      <c r="I16">
        <v>5</v>
      </c>
      <c r="J16">
        <v>6</v>
      </c>
      <c r="M16">
        <v>2</v>
      </c>
      <c r="N16">
        <v>4</v>
      </c>
      <c r="O16">
        <v>7</v>
      </c>
      <c r="P16">
        <v>8</v>
      </c>
    </row>
    <row r="17" spans="1:16" x14ac:dyDescent="0.35">
      <c r="A17" t="s">
        <v>32</v>
      </c>
      <c r="B17">
        <v>6</v>
      </c>
      <c r="C17">
        <v>3</v>
      </c>
      <c r="D17">
        <v>2</v>
      </c>
      <c r="E17">
        <v>0</v>
      </c>
      <c r="G17" t="s">
        <v>32</v>
      </c>
      <c r="H17">
        <v>6</v>
      </c>
      <c r="I17">
        <v>4</v>
      </c>
      <c r="J17">
        <v>3</v>
      </c>
      <c r="M17">
        <v>7</v>
      </c>
      <c r="N17">
        <v>5</v>
      </c>
      <c r="O17">
        <v>2</v>
      </c>
      <c r="P17">
        <v>1</v>
      </c>
    </row>
    <row r="18" spans="1:16" x14ac:dyDescent="0.35">
      <c r="A18" t="s">
        <v>33</v>
      </c>
      <c r="B18">
        <v>2</v>
      </c>
      <c r="C18">
        <v>2</v>
      </c>
      <c r="D18">
        <v>2</v>
      </c>
      <c r="E18">
        <v>2</v>
      </c>
      <c r="G18" t="s">
        <v>33</v>
      </c>
      <c r="H18">
        <v>2</v>
      </c>
      <c r="I18">
        <v>2</v>
      </c>
      <c r="J18">
        <v>2</v>
      </c>
      <c r="M18">
        <v>2</v>
      </c>
      <c r="N18">
        <v>2</v>
      </c>
      <c r="O18">
        <v>2</v>
      </c>
      <c r="P18">
        <v>2</v>
      </c>
    </row>
    <row r="19" spans="1:16" x14ac:dyDescent="0.35">
      <c r="A19" t="s">
        <v>34</v>
      </c>
      <c r="B19">
        <f>B16/(B16+B17)</f>
        <v>0.33333333333333331</v>
      </c>
      <c r="C19">
        <f t="shared" ref="C19:E19" si="0">C16/(C16+C17)</f>
        <v>0.66666666666666663</v>
      </c>
      <c r="D19">
        <f t="shared" si="0"/>
        <v>0.77777777777777779</v>
      </c>
      <c r="E19">
        <f t="shared" si="0"/>
        <v>1</v>
      </c>
      <c r="G19" t="s">
        <v>34</v>
      </c>
      <c r="H19">
        <f>H16/(H16+H17)</f>
        <v>0.33333333333333331</v>
      </c>
      <c r="I19">
        <f t="shared" ref="I19:J19" si="1">I16/(I16+I17)</f>
        <v>0.55555555555555558</v>
      </c>
      <c r="J19">
        <f t="shared" si="1"/>
        <v>0.66666666666666663</v>
      </c>
      <c r="M19">
        <f>M16/(M16+M17)</f>
        <v>0.22222222222222221</v>
      </c>
      <c r="N19">
        <f t="shared" ref="N19:P19" si="2">N16/(N16+N17)</f>
        <v>0.44444444444444442</v>
      </c>
      <c r="O19">
        <f t="shared" si="2"/>
        <v>0.77777777777777779</v>
      </c>
      <c r="P19">
        <f t="shared" si="2"/>
        <v>0.88888888888888884</v>
      </c>
    </row>
    <row r="20" spans="1:16" x14ac:dyDescent="0.35">
      <c r="A20" t="s">
        <v>35</v>
      </c>
      <c r="B20">
        <f>B16/(B16+B17+B18)</f>
        <v>0.27272727272727271</v>
      </c>
      <c r="C20">
        <f t="shared" ref="C20:E20" si="3">C16/(C16+C17+C18)</f>
        <v>0.54545454545454541</v>
      </c>
      <c r="D20">
        <f t="shared" si="3"/>
        <v>0.63636363636363635</v>
      </c>
      <c r="E20">
        <f t="shared" si="3"/>
        <v>0.81818181818181823</v>
      </c>
      <c r="G20" t="s">
        <v>35</v>
      </c>
      <c r="H20">
        <f>H16/(H16+H17+H18)</f>
        <v>0.27272727272727271</v>
      </c>
      <c r="I20">
        <f t="shared" ref="I20:J20" si="4">I16/(I16+I17+I18)</f>
        <v>0.45454545454545453</v>
      </c>
      <c r="J20">
        <f t="shared" si="4"/>
        <v>0.54545454545454541</v>
      </c>
      <c r="M20">
        <f>M16/(M16+M17+M18)</f>
        <v>0.18181818181818182</v>
      </c>
      <c r="N20">
        <f t="shared" ref="N20:P20" si="5">N16/(N16+N17+N18)</f>
        <v>0.36363636363636365</v>
      </c>
      <c r="O20">
        <f t="shared" si="5"/>
        <v>0.63636363636363635</v>
      </c>
      <c r="P20">
        <f t="shared" si="5"/>
        <v>0.72727272727272729</v>
      </c>
    </row>
    <row r="21" spans="1:16" x14ac:dyDescent="0.35">
      <c r="A21" t="s">
        <v>36</v>
      </c>
      <c r="B21">
        <f>2*(B19*B20)/(B19+B20)</f>
        <v>0.3</v>
      </c>
      <c r="C21">
        <f t="shared" ref="C21:E21" si="6">2*(C19*C20)/(C19+C20)</f>
        <v>0.6</v>
      </c>
      <c r="D21">
        <f t="shared" si="6"/>
        <v>0.70000000000000007</v>
      </c>
      <c r="E21">
        <f t="shared" si="6"/>
        <v>0.9</v>
      </c>
      <c r="G21" t="s">
        <v>36</v>
      </c>
      <c r="H21">
        <f>2*(H19*H20)/(H19+H20)</f>
        <v>0.3</v>
      </c>
      <c r="I21">
        <f t="shared" ref="I21:J21" si="7">2*(I19*I20)/(I19+I20)</f>
        <v>0.5</v>
      </c>
      <c r="J21">
        <f t="shared" si="7"/>
        <v>0.6</v>
      </c>
      <c r="M21">
        <f>2*(M19*M20)/(M19+M20)</f>
        <v>0.19999999999999998</v>
      </c>
      <c r="N21">
        <f t="shared" ref="N21:P21" si="8">2*(N19*N20)/(N19+N20)</f>
        <v>0.39999999999999997</v>
      </c>
      <c r="O21">
        <f t="shared" si="8"/>
        <v>0.70000000000000007</v>
      </c>
      <c r="P21">
        <f t="shared" si="8"/>
        <v>0.79999999999999993</v>
      </c>
    </row>
    <row r="22" spans="1:16" x14ac:dyDescent="0.35">
      <c r="A22" t="s">
        <v>37</v>
      </c>
      <c r="B22">
        <f>ROUND(B21*100,0)</f>
        <v>30</v>
      </c>
      <c r="C22">
        <f t="shared" ref="C22:E22" si="9">ROUND(C21*100,0)</f>
        <v>60</v>
      </c>
      <c r="D22">
        <f t="shared" si="9"/>
        <v>70</v>
      </c>
      <c r="E22">
        <f t="shared" si="9"/>
        <v>90</v>
      </c>
      <c r="G22" t="s">
        <v>37</v>
      </c>
      <c r="H22">
        <f>ROUND(H21*100,0)</f>
        <v>30</v>
      </c>
      <c r="I22">
        <f t="shared" ref="I22:J22" si="10">ROUND(I21*100,0)</f>
        <v>50</v>
      </c>
      <c r="J22">
        <f t="shared" si="10"/>
        <v>60</v>
      </c>
      <c r="M22">
        <f>ROUND(M21*100,0)</f>
        <v>20</v>
      </c>
      <c r="N22">
        <f t="shared" ref="N22:P22" si="11">ROUND(N21*100,0)</f>
        <v>40</v>
      </c>
      <c r="O22">
        <f t="shared" si="11"/>
        <v>70</v>
      </c>
      <c r="P22">
        <f t="shared" si="11"/>
        <v>80</v>
      </c>
    </row>
    <row r="25" spans="1:16" x14ac:dyDescent="0.35">
      <c r="A25" t="s">
        <v>74</v>
      </c>
      <c r="B25">
        <v>0</v>
      </c>
      <c r="C25">
        <v>2</v>
      </c>
      <c r="D25">
        <v>3</v>
      </c>
      <c r="E25">
        <v>4</v>
      </c>
    </row>
    <row r="26" spans="1:16" x14ac:dyDescent="0.35">
      <c r="A26" t="s">
        <v>28</v>
      </c>
      <c r="B26">
        <v>30</v>
      </c>
      <c r="C26">
        <v>60</v>
      </c>
      <c r="D26">
        <v>70</v>
      </c>
      <c r="E26">
        <v>90</v>
      </c>
    </row>
    <row r="27" spans="1:16" x14ac:dyDescent="0.35">
      <c r="A27" t="s">
        <v>75</v>
      </c>
      <c r="B27">
        <v>30</v>
      </c>
      <c r="C27">
        <v>50</v>
      </c>
      <c r="D27">
        <v>60</v>
      </c>
    </row>
    <row r="28" spans="1:16" x14ac:dyDescent="0.35">
      <c r="A28" t="s">
        <v>76</v>
      </c>
      <c r="B28">
        <v>20</v>
      </c>
      <c r="C28">
        <v>40</v>
      </c>
      <c r="D28">
        <v>70</v>
      </c>
      <c r="E28">
        <v>80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 Ganeshan, Kavita</dc:creator>
  <cp:lastModifiedBy>V V Ganeshan, Kavita</cp:lastModifiedBy>
  <dcterms:created xsi:type="dcterms:W3CDTF">2023-05-08T09:56:05Z</dcterms:created>
  <dcterms:modified xsi:type="dcterms:W3CDTF">2023-05-08T10:50:24Z</dcterms:modified>
</cp:coreProperties>
</file>