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K:\FO-Forvaltningsdivisjonen\FASS Statistikkseksjonen\2.1 Statistikk for akvakultur\03 Resultater\"/>
    </mc:Choice>
  </mc:AlternateContent>
  <xr:revisionPtr revIDLastSave="0" documentId="13_ncr:1_{3143051F-0126-4BA6-B511-C8C1D2BDDC7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ylke" sheetId="3" r:id="rId1"/>
    <sheet name="Art" sheetId="2" r:id="rId2"/>
    <sheet name="Fylke 1998-2019 (Avsluttet)" sheetId="1" r:id="rId3"/>
    <sheet name="Art 2015-2019 (Avsluttet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C22" i="2"/>
  <c r="E21" i="2"/>
  <c r="E20" i="2"/>
  <c r="E19" i="2"/>
  <c r="E18" i="2"/>
  <c r="E17" i="2"/>
  <c r="E16" i="2"/>
  <c r="B39" i="3"/>
  <c r="C39" i="3"/>
  <c r="E22" i="2" l="1"/>
  <c r="C24" i="3"/>
  <c r="B24" i="3"/>
  <c r="H37" i="2"/>
  <c r="H36" i="2"/>
  <c r="H35" i="2"/>
  <c r="H34" i="2"/>
  <c r="H33" i="2"/>
  <c r="H32" i="2"/>
  <c r="H44" i="2"/>
  <c r="H43" i="2"/>
  <c r="H42" i="2"/>
  <c r="H41" i="2"/>
  <c r="H40" i="2"/>
  <c r="H39" i="2"/>
  <c r="H72" i="2"/>
  <c r="H71" i="2"/>
  <c r="H70" i="2"/>
  <c r="H69" i="2"/>
  <c r="H68" i="2"/>
  <c r="H67" i="2"/>
  <c r="H65" i="2"/>
  <c r="H64" i="2"/>
  <c r="H63" i="2"/>
  <c r="H62" i="2"/>
  <c r="H61" i="2"/>
  <c r="H60" i="2"/>
  <c r="H58" i="2"/>
  <c r="H57" i="2"/>
  <c r="H56" i="2"/>
  <c r="H55" i="2"/>
  <c r="H54" i="2"/>
  <c r="H53" i="2"/>
  <c r="H51" i="2"/>
  <c r="H50" i="2"/>
  <c r="H49" i="2"/>
  <c r="H48" i="2"/>
  <c r="H47" i="2"/>
  <c r="H46" i="2"/>
  <c r="H21" i="2"/>
  <c r="H20" i="2"/>
  <c r="H19" i="2"/>
  <c r="H18" i="2"/>
  <c r="H17" i="2"/>
  <c r="H16" i="2"/>
  <c r="G73" i="2"/>
  <c r="F73" i="2"/>
  <c r="G66" i="2"/>
  <c r="F66" i="2"/>
  <c r="G59" i="2"/>
  <c r="F59" i="2"/>
  <c r="G52" i="2"/>
  <c r="F52" i="2"/>
  <c r="G45" i="2"/>
  <c r="F45" i="2"/>
  <c r="G38" i="2"/>
  <c r="F38" i="2"/>
  <c r="G22" i="2"/>
  <c r="F22" i="2"/>
  <c r="E39" i="3"/>
  <c r="D39" i="3"/>
  <c r="E24" i="3"/>
  <c r="D24" i="3"/>
  <c r="K17" i="2"/>
  <c r="K18" i="2"/>
  <c r="K19" i="2"/>
  <c r="K20" i="2"/>
  <c r="K21" i="2"/>
  <c r="F39" i="3"/>
  <c r="G39" i="3"/>
  <c r="H38" i="2" l="1"/>
  <c r="H45" i="2"/>
  <c r="H73" i="2"/>
  <c r="H66" i="2"/>
  <c r="H59" i="2"/>
  <c r="H52" i="2"/>
  <c r="H22" i="2"/>
  <c r="K72" i="2"/>
  <c r="K71" i="2"/>
  <c r="K70" i="2"/>
  <c r="K69" i="2"/>
  <c r="K68" i="2"/>
  <c r="K67" i="2"/>
  <c r="K65" i="2"/>
  <c r="K64" i="2"/>
  <c r="K63" i="2"/>
  <c r="K62" i="2"/>
  <c r="K61" i="2"/>
  <c r="K60" i="2"/>
  <c r="K58" i="2"/>
  <c r="K57" i="2"/>
  <c r="K56" i="2"/>
  <c r="K55" i="2"/>
  <c r="K54" i="2"/>
  <c r="K53" i="2"/>
  <c r="K51" i="2"/>
  <c r="K50" i="2"/>
  <c r="K49" i="2"/>
  <c r="K48" i="2"/>
  <c r="K47" i="2"/>
  <c r="K46" i="2"/>
  <c r="K44" i="2"/>
  <c r="K43" i="2"/>
  <c r="K42" i="2"/>
  <c r="K41" i="2"/>
  <c r="K40" i="2"/>
  <c r="K39" i="2"/>
  <c r="K32" i="2"/>
  <c r="K38" i="2" s="1"/>
  <c r="K16" i="2"/>
  <c r="J73" i="2"/>
  <c r="I73" i="2"/>
  <c r="J66" i="2"/>
  <c r="I66" i="2"/>
  <c r="J59" i="2"/>
  <c r="I59" i="2"/>
  <c r="J52" i="2"/>
  <c r="I52" i="2"/>
  <c r="J45" i="2"/>
  <c r="I45" i="2"/>
  <c r="J38" i="2"/>
  <c r="I38" i="2"/>
  <c r="J22" i="2"/>
  <c r="I22" i="2"/>
  <c r="K45" i="2" l="1"/>
  <c r="K22" i="2"/>
  <c r="K73" i="2"/>
  <c r="K66" i="2"/>
  <c r="K59" i="2"/>
  <c r="K52" i="2"/>
  <c r="G24" i="3" l="1"/>
  <c r="F24" i="3"/>
  <c r="H24" i="3" l="1"/>
  <c r="I24" i="3"/>
  <c r="N65" i="2" l="1"/>
  <c r="N64" i="2"/>
  <c r="N63" i="2"/>
  <c r="N62" i="2"/>
  <c r="N61" i="2"/>
  <c r="N60" i="2"/>
  <c r="AC65" i="2"/>
  <c r="AC64" i="2"/>
  <c r="AC63" i="2"/>
  <c r="AC62" i="2"/>
  <c r="AC61" i="2"/>
  <c r="AC60" i="2"/>
  <c r="Z65" i="2"/>
  <c r="Z64" i="2"/>
  <c r="Z63" i="2"/>
  <c r="Z62" i="2"/>
  <c r="Z61" i="2"/>
  <c r="Z60" i="2"/>
  <c r="W65" i="2"/>
  <c r="W64" i="2"/>
  <c r="W63" i="2"/>
  <c r="W62" i="2"/>
  <c r="W61" i="2"/>
  <c r="W60" i="2"/>
  <c r="T65" i="2"/>
  <c r="T64" i="2"/>
  <c r="T63" i="2"/>
  <c r="T62" i="2"/>
  <c r="T61" i="2"/>
  <c r="T60" i="2"/>
  <c r="Q65" i="2"/>
  <c r="Q64" i="2"/>
  <c r="Q63" i="2"/>
  <c r="Q62" i="2"/>
  <c r="Q61" i="2"/>
  <c r="Q60" i="2"/>
  <c r="AB66" i="2"/>
  <c r="AA66" i="2"/>
  <c r="Y66" i="2"/>
  <c r="X66" i="2"/>
  <c r="V66" i="2"/>
  <c r="U66" i="2"/>
  <c r="S66" i="2"/>
  <c r="R66" i="2"/>
  <c r="P66" i="2"/>
  <c r="O66" i="2"/>
  <c r="M66" i="2"/>
  <c r="L66" i="2"/>
  <c r="M73" i="2"/>
  <c r="L73" i="2"/>
  <c r="N72" i="2"/>
  <c r="N71" i="2"/>
  <c r="N70" i="2"/>
  <c r="N69" i="2"/>
  <c r="N68" i="2"/>
  <c r="N67" i="2"/>
  <c r="M59" i="2"/>
  <c r="L59" i="2"/>
  <c r="N58" i="2"/>
  <c r="N57" i="2"/>
  <c r="N56" i="2"/>
  <c r="N55" i="2"/>
  <c r="N54" i="2"/>
  <c r="N53" i="2"/>
  <c r="M52" i="2"/>
  <c r="L52" i="2"/>
  <c r="N51" i="2"/>
  <c r="N50" i="2"/>
  <c r="N49" i="2"/>
  <c r="N48" i="2"/>
  <c r="N47" i="2"/>
  <c r="N46" i="2"/>
  <c r="M45" i="2"/>
  <c r="L45" i="2"/>
  <c r="N44" i="2"/>
  <c r="N43" i="2"/>
  <c r="N42" i="2"/>
  <c r="N41" i="2"/>
  <c r="N40" i="2"/>
  <c r="N39" i="2"/>
  <c r="M38" i="2"/>
  <c r="L38" i="2"/>
  <c r="N32" i="2"/>
  <c r="N38" i="2" s="1"/>
  <c r="M22" i="2"/>
  <c r="L22" i="2"/>
  <c r="N21" i="2"/>
  <c r="N20" i="2"/>
  <c r="N19" i="2"/>
  <c r="N18" i="2"/>
  <c r="N17" i="2"/>
  <c r="N16" i="2"/>
  <c r="P80" i="4"/>
  <c r="O80" i="4"/>
  <c r="M80" i="4"/>
  <c r="L80" i="4"/>
  <c r="J80" i="4"/>
  <c r="I80" i="4"/>
  <c r="G80" i="4"/>
  <c r="F80" i="4"/>
  <c r="D80" i="4"/>
  <c r="C80" i="4"/>
  <c r="Q79" i="4"/>
  <c r="N79" i="4"/>
  <c r="K79" i="4"/>
  <c r="H79" i="4"/>
  <c r="E79" i="4"/>
  <c r="Q78" i="4"/>
  <c r="N78" i="4"/>
  <c r="K78" i="4"/>
  <c r="H78" i="4"/>
  <c r="E78" i="4"/>
  <c r="Q77" i="4"/>
  <c r="N77" i="4"/>
  <c r="K77" i="4"/>
  <c r="H77" i="4"/>
  <c r="E77" i="4"/>
  <c r="Q76" i="4"/>
  <c r="N76" i="4"/>
  <c r="K76" i="4"/>
  <c r="H76" i="4"/>
  <c r="E76" i="4"/>
  <c r="Q75" i="4"/>
  <c r="N75" i="4"/>
  <c r="K75" i="4"/>
  <c r="H75" i="4"/>
  <c r="E75" i="4"/>
  <c r="Q74" i="4"/>
  <c r="N74" i="4"/>
  <c r="K74" i="4"/>
  <c r="H74" i="4"/>
  <c r="E74" i="4"/>
  <c r="P73" i="4"/>
  <c r="O73" i="4"/>
  <c r="M73" i="4"/>
  <c r="L73" i="4"/>
  <c r="J73" i="4"/>
  <c r="I73" i="4"/>
  <c r="G73" i="4"/>
  <c r="F73" i="4"/>
  <c r="D73" i="4"/>
  <c r="C73" i="4"/>
  <c r="Q72" i="4"/>
  <c r="N72" i="4"/>
  <c r="K72" i="4"/>
  <c r="H72" i="4"/>
  <c r="E72" i="4"/>
  <c r="Q71" i="4"/>
  <c r="N71" i="4"/>
  <c r="K71" i="4"/>
  <c r="H71" i="4"/>
  <c r="E71" i="4"/>
  <c r="Q70" i="4"/>
  <c r="N70" i="4"/>
  <c r="K70" i="4"/>
  <c r="H70" i="4"/>
  <c r="E70" i="4"/>
  <c r="Q69" i="4"/>
  <c r="N69" i="4"/>
  <c r="K69" i="4"/>
  <c r="H69" i="4"/>
  <c r="E69" i="4"/>
  <c r="Q68" i="4"/>
  <c r="N68" i="4"/>
  <c r="K68" i="4"/>
  <c r="H68" i="4"/>
  <c r="E68" i="4"/>
  <c r="Q67" i="4"/>
  <c r="N67" i="4"/>
  <c r="N73" i="4" s="1"/>
  <c r="K67" i="4"/>
  <c r="H67" i="4"/>
  <c r="E67" i="4"/>
  <c r="P66" i="4"/>
  <c r="O66" i="4"/>
  <c r="M66" i="4"/>
  <c r="L66" i="4"/>
  <c r="J66" i="4"/>
  <c r="I66" i="4"/>
  <c r="G66" i="4"/>
  <c r="F66" i="4"/>
  <c r="D66" i="4"/>
  <c r="C66" i="4"/>
  <c r="Q65" i="4"/>
  <c r="N65" i="4"/>
  <c r="K65" i="4"/>
  <c r="H65" i="4"/>
  <c r="E65" i="4"/>
  <c r="Q64" i="4"/>
  <c r="N64" i="4"/>
  <c r="K64" i="4"/>
  <c r="H64" i="4"/>
  <c r="E64" i="4"/>
  <c r="Q63" i="4"/>
  <c r="N63" i="4"/>
  <c r="K63" i="4"/>
  <c r="H63" i="4"/>
  <c r="E63" i="4"/>
  <c r="Q62" i="4"/>
  <c r="N62" i="4"/>
  <c r="K62" i="4"/>
  <c r="H62" i="4"/>
  <c r="H66" i="4" s="1"/>
  <c r="E62" i="4"/>
  <c r="Q61" i="4"/>
  <c r="N61" i="4"/>
  <c r="K61" i="4"/>
  <c r="H61" i="4"/>
  <c r="E61" i="4"/>
  <c r="Q60" i="4"/>
  <c r="N60" i="4"/>
  <c r="N66" i="4" s="1"/>
  <c r="K60" i="4"/>
  <c r="H60" i="4"/>
  <c r="E60" i="4"/>
  <c r="E66" i="4" s="1"/>
  <c r="P59" i="4"/>
  <c r="O59" i="4"/>
  <c r="M59" i="4"/>
  <c r="L59" i="4"/>
  <c r="J59" i="4"/>
  <c r="I59" i="4"/>
  <c r="G59" i="4"/>
  <c r="F59" i="4"/>
  <c r="D59" i="4"/>
  <c r="C59" i="4"/>
  <c r="Q58" i="4"/>
  <c r="N58" i="4"/>
  <c r="K58" i="4"/>
  <c r="H58" i="4"/>
  <c r="E58" i="4"/>
  <c r="Q57" i="4"/>
  <c r="N57" i="4"/>
  <c r="K57" i="4"/>
  <c r="H57" i="4"/>
  <c r="E57" i="4"/>
  <c r="Q56" i="4"/>
  <c r="N56" i="4"/>
  <c r="K56" i="4"/>
  <c r="H56" i="4"/>
  <c r="E56" i="4"/>
  <c r="Q55" i="4"/>
  <c r="N55" i="4"/>
  <c r="K55" i="4"/>
  <c r="H55" i="4"/>
  <c r="E55" i="4"/>
  <c r="Q54" i="4"/>
  <c r="N54" i="4"/>
  <c r="K54" i="4"/>
  <c r="H54" i="4"/>
  <c r="E54" i="4"/>
  <c r="Q53" i="4"/>
  <c r="N53" i="4"/>
  <c r="K53" i="4"/>
  <c r="H53" i="4"/>
  <c r="E53" i="4"/>
  <c r="E59" i="4" s="1"/>
  <c r="P52" i="4"/>
  <c r="O52" i="4"/>
  <c r="M52" i="4"/>
  <c r="L52" i="4"/>
  <c r="J52" i="4"/>
  <c r="I52" i="4"/>
  <c r="G52" i="4"/>
  <c r="F52" i="4"/>
  <c r="D52" i="4"/>
  <c r="C52" i="4"/>
  <c r="Q51" i="4"/>
  <c r="N51" i="4"/>
  <c r="K51" i="4"/>
  <c r="H51" i="4"/>
  <c r="E51" i="4"/>
  <c r="Q50" i="4"/>
  <c r="N50" i="4"/>
  <c r="K50" i="4"/>
  <c r="H50" i="4"/>
  <c r="E50" i="4"/>
  <c r="Q49" i="4"/>
  <c r="N49" i="4"/>
  <c r="K49" i="4"/>
  <c r="H49" i="4"/>
  <c r="E49" i="4"/>
  <c r="Q48" i="4"/>
  <c r="N48" i="4"/>
  <c r="K48" i="4"/>
  <c r="H48" i="4"/>
  <c r="E48" i="4"/>
  <c r="Q47" i="4"/>
  <c r="N47" i="4"/>
  <c r="K47" i="4"/>
  <c r="H47" i="4"/>
  <c r="E47" i="4"/>
  <c r="Q46" i="4"/>
  <c r="N46" i="4"/>
  <c r="K46" i="4"/>
  <c r="H46" i="4"/>
  <c r="E46" i="4"/>
  <c r="E52" i="4" s="1"/>
  <c r="P45" i="4"/>
  <c r="O45" i="4"/>
  <c r="M45" i="4"/>
  <c r="L45" i="4"/>
  <c r="J45" i="4"/>
  <c r="I45" i="4"/>
  <c r="G45" i="4"/>
  <c r="F45" i="4"/>
  <c r="D45" i="4"/>
  <c r="C45" i="4"/>
  <c r="Q44" i="4"/>
  <c r="N44" i="4"/>
  <c r="K44" i="4"/>
  <c r="H44" i="4"/>
  <c r="E44" i="4"/>
  <c r="Q43" i="4"/>
  <c r="N43" i="4"/>
  <c r="K43" i="4"/>
  <c r="H43" i="4"/>
  <c r="E43" i="4"/>
  <c r="Q42" i="4"/>
  <c r="N42" i="4"/>
  <c r="K42" i="4"/>
  <c r="H42" i="4"/>
  <c r="E42" i="4"/>
  <c r="Q41" i="4"/>
  <c r="N41" i="4"/>
  <c r="K41" i="4"/>
  <c r="H41" i="4"/>
  <c r="E41" i="4"/>
  <c r="Q40" i="4"/>
  <c r="N40" i="4"/>
  <c r="K40" i="4"/>
  <c r="H40" i="4"/>
  <c r="E40" i="4"/>
  <c r="Q39" i="4"/>
  <c r="N39" i="4"/>
  <c r="N45" i="4" s="1"/>
  <c r="K39" i="4"/>
  <c r="H39" i="4"/>
  <c r="E39" i="4"/>
  <c r="E45" i="4" s="1"/>
  <c r="P38" i="4"/>
  <c r="O38" i="4"/>
  <c r="M38" i="4"/>
  <c r="L38" i="4"/>
  <c r="J38" i="4"/>
  <c r="I38" i="4"/>
  <c r="H38" i="4"/>
  <c r="G38" i="4"/>
  <c r="F38" i="4"/>
  <c r="E38" i="4"/>
  <c r="D38" i="4"/>
  <c r="C38" i="4"/>
  <c r="Q32" i="4"/>
  <c r="Q38" i="4" s="1"/>
  <c r="N32" i="4"/>
  <c r="N38" i="4" s="1"/>
  <c r="K32" i="4"/>
  <c r="K38" i="4" s="1"/>
  <c r="H32" i="4"/>
  <c r="E32" i="4"/>
  <c r="P22" i="4"/>
  <c r="O22" i="4"/>
  <c r="M22" i="4"/>
  <c r="L22" i="4"/>
  <c r="J22" i="4"/>
  <c r="I22" i="4"/>
  <c r="G22" i="4"/>
  <c r="F22" i="4"/>
  <c r="D22" i="4"/>
  <c r="C22" i="4"/>
  <c r="Q21" i="4"/>
  <c r="N21" i="4"/>
  <c r="K21" i="4"/>
  <c r="H21" i="4"/>
  <c r="E21" i="4"/>
  <c r="H20" i="4"/>
  <c r="E20" i="4"/>
  <c r="Q19" i="4"/>
  <c r="N19" i="4"/>
  <c r="K19" i="4"/>
  <c r="H19" i="4"/>
  <c r="E19" i="4"/>
  <c r="Q18" i="4"/>
  <c r="N18" i="4"/>
  <c r="K18" i="4"/>
  <c r="H18" i="4"/>
  <c r="E18" i="4"/>
  <c r="Q17" i="4"/>
  <c r="N17" i="4"/>
  <c r="K17" i="4"/>
  <c r="H17" i="4"/>
  <c r="E17" i="4"/>
  <c r="Q16" i="4"/>
  <c r="N16" i="4"/>
  <c r="K16" i="4"/>
  <c r="K22" i="4" s="1"/>
  <c r="H16" i="4"/>
  <c r="E16" i="4"/>
  <c r="Q45" i="4" l="1"/>
  <c r="Q52" i="4"/>
  <c r="Q59" i="4"/>
  <c r="Q66" i="4"/>
  <c r="Q73" i="4"/>
  <c r="Q80" i="4"/>
  <c r="Q22" i="4"/>
  <c r="N52" i="4"/>
  <c r="N80" i="4"/>
  <c r="H45" i="4"/>
  <c r="H73" i="4"/>
  <c r="N22" i="4"/>
  <c r="E73" i="4"/>
  <c r="E80" i="4"/>
  <c r="E22" i="4"/>
  <c r="H22" i="4"/>
  <c r="H52" i="4"/>
  <c r="H59" i="4"/>
  <c r="H80" i="4"/>
  <c r="N59" i="4"/>
  <c r="K45" i="4"/>
  <c r="K52" i="4"/>
  <c r="K59" i="4"/>
  <c r="K66" i="4"/>
  <c r="K73" i="4"/>
  <c r="K80" i="4"/>
  <c r="T66" i="2"/>
  <c r="N66" i="2"/>
  <c r="AC66" i="2"/>
  <c r="Z66" i="2"/>
  <c r="W66" i="2"/>
  <c r="Q66" i="2"/>
  <c r="N73" i="2"/>
  <c r="N45" i="2"/>
  <c r="N52" i="2"/>
  <c r="N59" i="2"/>
  <c r="N22" i="2"/>
  <c r="I39" i="3"/>
  <c r="H39" i="3"/>
  <c r="S39" i="3"/>
  <c r="R39" i="3"/>
  <c r="Q39" i="3"/>
  <c r="P39" i="3"/>
  <c r="O39" i="3"/>
  <c r="N39" i="3"/>
  <c r="M39" i="3"/>
  <c r="L39" i="3"/>
  <c r="K39" i="3"/>
  <c r="J39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AC72" i="2" l="1"/>
  <c r="AC71" i="2"/>
  <c r="AC70" i="2"/>
  <c r="AC69" i="2"/>
  <c r="AC68" i="2"/>
  <c r="AC67" i="2"/>
  <c r="Z72" i="2"/>
  <c r="Z71" i="2"/>
  <c r="Z70" i="2"/>
  <c r="Z69" i="2"/>
  <c r="Z68" i="2"/>
  <c r="Z67" i="2"/>
  <c r="W72" i="2"/>
  <c r="W71" i="2"/>
  <c r="W70" i="2"/>
  <c r="W69" i="2"/>
  <c r="W68" i="2"/>
  <c r="W67" i="2"/>
  <c r="T72" i="2"/>
  <c r="T71" i="2"/>
  <c r="T70" i="2"/>
  <c r="T69" i="2"/>
  <c r="T68" i="2"/>
  <c r="T67" i="2"/>
  <c r="AC58" i="2"/>
  <c r="AC57" i="2"/>
  <c r="AC56" i="2"/>
  <c r="AC55" i="2"/>
  <c r="AC54" i="2"/>
  <c r="AC53" i="2"/>
  <c r="Z58" i="2"/>
  <c r="Z57" i="2"/>
  <c r="Z56" i="2"/>
  <c r="Z55" i="2"/>
  <c r="Z54" i="2"/>
  <c r="Z53" i="2"/>
  <c r="W58" i="2"/>
  <c r="W57" i="2"/>
  <c r="W56" i="2"/>
  <c r="W55" i="2"/>
  <c r="W54" i="2"/>
  <c r="W53" i="2"/>
  <c r="T58" i="2"/>
  <c r="T57" i="2"/>
  <c r="T56" i="2"/>
  <c r="T55" i="2"/>
  <c r="T54" i="2"/>
  <c r="T53" i="2"/>
  <c r="AC51" i="2"/>
  <c r="AC50" i="2"/>
  <c r="AC49" i="2"/>
  <c r="AC48" i="2"/>
  <c r="AC47" i="2"/>
  <c r="AC46" i="2"/>
  <c r="Z51" i="2"/>
  <c r="Z50" i="2"/>
  <c r="Z49" i="2"/>
  <c r="Z48" i="2"/>
  <c r="Z47" i="2"/>
  <c r="Z46" i="2"/>
  <c r="W51" i="2"/>
  <c r="W50" i="2"/>
  <c r="W49" i="2"/>
  <c r="W48" i="2"/>
  <c r="W47" i="2"/>
  <c r="W46" i="2"/>
  <c r="AC44" i="2"/>
  <c r="AC43" i="2"/>
  <c r="AC42" i="2"/>
  <c r="AC41" i="2"/>
  <c r="AC40" i="2"/>
  <c r="AC39" i="2"/>
  <c r="Z44" i="2"/>
  <c r="Z43" i="2"/>
  <c r="Z42" i="2"/>
  <c r="Z41" i="2"/>
  <c r="Z40" i="2"/>
  <c r="Z39" i="2"/>
  <c r="W44" i="2"/>
  <c r="W43" i="2"/>
  <c r="W42" i="2"/>
  <c r="W41" i="2"/>
  <c r="W40" i="2"/>
  <c r="W39" i="2"/>
  <c r="AC32" i="2"/>
  <c r="Z32" i="2"/>
  <c r="W32" i="2"/>
  <c r="T32" i="2"/>
  <c r="Q16" i="2" l="1"/>
  <c r="Q17" i="2"/>
  <c r="Q18" i="2"/>
  <c r="Q19" i="2"/>
  <c r="Q20" i="2"/>
  <c r="P73" i="2"/>
  <c r="O73" i="2"/>
  <c r="Q72" i="2"/>
  <c r="Q71" i="2"/>
  <c r="Q70" i="2"/>
  <c r="Q69" i="2"/>
  <c r="Q68" i="2"/>
  <c r="Q67" i="2"/>
  <c r="P59" i="2"/>
  <c r="O59" i="2"/>
  <c r="Q58" i="2"/>
  <c r="Q57" i="2"/>
  <c r="Q56" i="2"/>
  <c r="Q55" i="2"/>
  <c r="Q54" i="2"/>
  <c r="Q53" i="2"/>
  <c r="P52" i="2"/>
  <c r="O52" i="2"/>
  <c r="Q51" i="2"/>
  <c r="Q50" i="2"/>
  <c r="Q49" i="2"/>
  <c r="Q48" i="2"/>
  <c r="Q47" i="2"/>
  <c r="Q46" i="2"/>
  <c r="P45" i="2"/>
  <c r="O45" i="2"/>
  <c r="Q44" i="2"/>
  <c r="Q43" i="2"/>
  <c r="Q42" i="2"/>
  <c r="Q41" i="2"/>
  <c r="Q40" i="2"/>
  <c r="Q39" i="2"/>
  <c r="P38" i="2"/>
  <c r="O38" i="2"/>
  <c r="Q32" i="2"/>
  <c r="Q38" i="2" s="1"/>
  <c r="P22" i="2"/>
  <c r="O22" i="2"/>
  <c r="Q21" i="2"/>
  <c r="Q73" i="2" l="1"/>
  <c r="Q59" i="2"/>
  <c r="Q52" i="2"/>
  <c r="Q45" i="2"/>
  <c r="Q22" i="2"/>
  <c r="C40" i="1" l="1"/>
  <c r="B40" i="1"/>
  <c r="C25" i="1"/>
  <c r="B25" i="1"/>
  <c r="T46" i="2" l="1"/>
  <c r="T48" i="2"/>
  <c r="T49" i="2"/>
  <c r="T50" i="2"/>
  <c r="T51" i="2"/>
  <c r="T47" i="2"/>
  <c r="T41" i="2"/>
  <c r="T42" i="2"/>
  <c r="T43" i="2"/>
  <c r="T44" i="2"/>
  <c r="T40" i="2"/>
  <c r="T39" i="2"/>
  <c r="T73" i="2" l="1"/>
  <c r="S73" i="2"/>
  <c r="R73" i="2"/>
  <c r="T59" i="2"/>
  <c r="S59" i="2"/>
  <c r="R59" i="2"/>
  <c r="T52" i="2"/>
  <c r="S52" i="2"/>
  <c r="R52" i="2"/>
  <c r="T45" i="2"/>
  <c r="S45" i="2"/>
  <c r="R45" i="2"/>
  <c r="T38" i="2"/>
  <c r="S38" i="2"/>
  <c r="R38" i="2"/>
  <c r="S22" i="2"/>
  <c r="AC73" i="2"/>
  <c r="AB73" i="2"/>
  <c r="AA73" i="2"/>
  <c r="Z73" i="2"/>
  <c r="Y73" i="2"/>
  <c r="X73" i="2"/>
  <c r="W73" i="2"/>
  <c r="V73" i="2"/>
  <c r="U73" i="2"/>
  <c r="AC59" i="2"/>
  <c r="AB59" i="2"/>
  <c r="AA59" i="2"/>
  <c r="Z59" i="2"/>
  <c r="Y59" i="2"/>
  <c r="X59" i="2"/>
  <c r="W59" i="2"/>
  <c r="V59" i="2"/>
  <c r="U59" i="2"/>
  <c r="AC52" i="2"/>
  <c r="AB52" i="2"/>
  <c r="AA52" i="2"/>
  <c r="Z52" i="2"/>
  <c r="Y52" i="2"/>
  <c r="X52" i="2"/>
  <c r="W52" i="2"/>
  <c r="V52" i="2"/>
  <c r="U52" i="2"/>
  <c r="AC45" i="2"/>
  <c r="AB45" i="2"/>
  <c r="AA45" i="2"/>
  <c r="Z45" i="2"/>
  <c r="Y45" i="2"/>
  <c r="X45" i="2"/>
  <c r="W45" i="2"/>
  <c r="V45" i="2"/>
  <c r="U45" i="2"/>
  <c r="AC38" i="2"/>
  <c r="AB38" i="2"/>
  <c r="AA38" i="2"/>
  <c r="Z38" i="2"/>
  <c r="Y38" i="2"/>
  <c r="X38" i="2"/>
  <c r="W38" i="2"/>
  <c r="V38" i="2"/>
  <c r="U38" i="2"/>
  <c r="T20" i="2"/>
  <c r="AC21" i="2"/>
  <c r="AC19" i="2"/>
  <c r="AC18" i="2"/>
  <c r="AC17" i="2"/>
  <c r="AC16" i="2"/>
  <c r="Z21" i="2"/>
  <c r="Z19" i="2"/>
  <c r="Z18" i="2"/>
  <c r="Z17" i="2"/>
  <c r="Z16" i="2"/>
  <c r="T21" i="2"/>
  <c r="T19" i="2"/>
  <c r="T18" i="2"/>
  <c r="T17" i="2"/>
  <c r="T16" i="2"/>
  <c r="W18" i="2"/>
  <c r="W19" i="2"/>
  <c r="W21" i="2"/>
  <c r="W17" i="2"/>
  <c r="W16" i="2"/>
  <c r="AB22" i="2"/>
  <c r="AA22" i="2"/>
  <c r="Y22" i="2"/>
  <c r="X22" i="2"/>
  <c r="V22" i="2"/>
  <c r="U22" i="2"/>
  <c r="R22" i="2"/>
  <c r="Z22" i="2" l="1"/>
  <c r="AC22" i="2"/>
  <c r="T22" i="2"/>
  <c r="W22" i="2"/>
  <c r="E40" i="1" l="1"/>
  <c r="D40" i="1"/>
  <c r="E25" i="1"/>
  <c r="D25" i="1"/>
  <c r="G40" i="1" l="1"/>
  <c r="F40" i="1"/>
  <c r="G25" i="1" l="1"/>
  <c r="F25" i="1"/>
  <c r="I40" i="1" l="1"/>
  <c r="H40" i="1"/>
  <c r="I25" i="1"/>
  <c r="H25" i="1"/>
  <c r="J40" i="1" l="1"/>
  <c r="K40" i="1"/>
  <c r="K25" i="1" l="1"/>
  <c r="J25" i="1"/>
  <c r="M25" i="1" l="1"/>
  <c r="L25" i="1"/>
  <c r="N25" i="1" l="1"/>
  <c r="O25" i="1"/>
  <c r="P25" i="1"/>
  <c r="Q25" i="1"/>
  <c r="S25" i="1"/>
  <c r="R25" i="1"/>
  <c r="U25" i="1"/>
  <c r="T25" i="1"/>
  <c r="W25" i="1"/>
  <c r="V25" i="1"/>
  <c r="Y25" i="1"/>
  <c r="X25" i="1"/>
  <c r="Z25" i="1"/>
  <c r="AA25" i="1"/>
  <c r="AC25" i="1"/>
  <c r="AB25" i="1"/>
</calcChain>
</file>

<file path=xl/sharedStrings.xml><?xml version="1.0" encoding="utf-8"?>
<sst xmlns="http://schemas.openxmlformats.org/spreadsheetml/2006/main" count="704" uniqueCount="61">
  <si>
    <t>Nordland</t>
  </si>
  <si>
    <t>Møre og Romsdal</t>
  </si>
  <si>
    <t>Sogn og Fjordane</t>
  </si>
  <si>
    <t>Hordaland</t>
  </si>
  <si>
    <t>Rogaland</t>
  </si>
  <si>
    <t>Fylke</t>
  </si>
  <si>
    <t>County</t>
  </si>
  <si>
    <t>Antall</t>
  </si>
  <si>
    <t>Verdi</t>
  </si>
  <si>
    <t>Number</t>
  </si>
  <si>
    <t>Value NOK</t>
  </si>
  <si>
    <t>Kilde: Fiskeridirektoratet</t>
  </si>
  <si>
    <t>Source: Directorate of Fisheries</t>
  </si>
  <si>
    <t>Øvrige fylker</t>
  </si>
  <si>
    <t>Rensefisk</t>
  </si>
  <si>
    <t>Finnmark og Troms</t>
  </si>
  <si>
    <t>Art</t>
  </si>
  <si>
    <t>Species</t>
  </si>
  <si>
    <t>Utsett (kjøp/interne mottak) av oppdrettet og villfanget rensefisk til lakselusbekjempelse fordelt på fylke. Antall i 1000 stk. Verdi i 1000 kroner</t>
  </si>
  <si>
    <t>Utsett (kjøp/interne mottak) av oppdrettet og villfanget rensefisk til lakselusbekjempelse fordelt på art. Antall i 1000 stk. Verdi i 1000 kroner</t>
  </si>
  <si>
    <t>Totalt</t>
  </si>
  <si>
    <t>Oppdrett</t>
  </si>
  <si>
    <t>Villfanget</t>
  </si>
  <si>
    <t>Cleaner fish</t>
  </si>
  <si>
    <t>Oppdrettet</t>
  </si>
  <si>
    <t>Farmed</t>
  </si>
  <si>
    <t>Wild catched</t>
  </si>
  <si>
    <t>Totalt/Total</t>
  </si>
  <si>
    <t>Total</t>
  </si>
  <si>
    <t>Hele landet</t>
  </si>
  <si>
    <t xml:space="preserve">Use of cleaner fish in the production of Atlantic salmon and Rainbow trout by county, species and origin. Number in individuals. </t>
  </si>
  <si>
    <t>Use of farmed and wild cleaner fish in the production of Atlantic salmon and Rainbow trout by county. Number in 1000 individuals. Value in 1000 NOK</t>
  </si>
  <si>
    <t>Use of farmed and wild cleaner fish in the production of Atlantic salmon and Rainbow trout by species. Number in 1000 individuals. Value in 1000 NOK</t>
  </si>
  <si>
    <t xml:space="preserve">Use of cleaner fish in the production of Atlantic salmon and Rainbow trout by species and origin. Number in individuals. </t>
  </si>
  <si>
    <t>Rogaland og øvrige fylker</t>
  </si>
  <si>
    <t>Trøndelag</t>
  </si>
  <si>
    <r>
      <t>Rognkjeks/</t>
    </r>
    <r>
      <rPr>
        <i/>
        <sz val="8"/>
        <rFont val="IBM Plex Sans Light"/>
        <family val="2"/>
      </rPr>
      <t>Lumpfish</t>
    </r>
  </si>
  <si>
    <r>
      <t>Berggylt/</t>
    </r>
    <r>
      <rPr>
        <i/>
        <sz val="8"/>
        <rFont val="IBM Plex Sans Light"/>
        <family val="2"/>
      </rPr>
      <t>Ballan wrasse</t>
    </r>
  </si>
  <si>
    <r>
      <t>Bergnebb/</t>
    </r>
    <r>
      <rPr>
        <i/>
        <sz val="8"/>
        <rFont val="IBM Plex Sans Light"/>
        <family val="2"/>
      </rPr>
      <t>Gold-sinny wrasse</t>
    </r>
  </si>
  <si>
    <r>
      <t>Grøngylt/</t>
    </r>
    <r>
      <rPr>
        <i/>
        <sz val="8"/>
        <rFont val="IBM Plex Sans Light"/>
        <family val="2"/>
      </rPr>
      <t>Corkwing wrasse</t>
    </r>
  </si>
  <si>
    <r>
      <t>Uspesifisert/</t>
    </r>
    <r>
      <rPr>
        <i/>
        <sz val="8"/>
        <rFont val="IBM Plex Sans Light"/>
        <family val="2"/>
      </rPr>
      <t>Non spesified</t>
    </r>
  </si>
  <si>
    <r>
      <t>Gressgylt/</t>
    </r>
    <r>
      <rPr>
        <i/>
        <sz val="8"/>
        <rFont val="IBM Plex Sans Light"/>
        <family val="2"/>
      </rPr>
      <t>Rock cook</t>
    </r>
  </si>
  <si>
    <t>-</t>
  </si>
  <si>
    <r>
      <t>Totalt/</t>
    </r>
    <r>
      <rPr>
        <sz val="8"/>
        <color theme="0"/>
        <rFont val="IBM Plex Sans Medium"/>
        <family val="2"/>
      </rPr>
      <t>Total</t>
    </r>
  </si>
  <si>
    <t>Laks, regnbueørret og ørret - matfiskproduksjon</t>
  </si>
  <si>
    <t>Atlantic salmon, Rainbow trout and Trout - Grow out production</t>
  </si>
  <si>
    <t>Oppdatert pr. 29.10.2020</t>
  </si>
  <si>
    <t xml:space="preserve">Rapportert utsett av rensefisk i merder med laks og regnbueørret fordelt på art og opprinnelse. Antall i 1000 stk. </t>
  </si>
  <si>
    <t xml:space="preserve">Rapportert utsett av rensefisk i merder med laks og regnbueørret fordelt på fylke, art og opprinnelse. Antall i 1000 stk. </t>
  </si>
  <si>
    <r>
      <t>Rognkjeks/</t>
    </r>
    <r>
      <rPr>
        <i/>
        <sz val="8"/>
        <rFont val="Arial"/>
        <family val="2"/>
      </rPr>
      <t>Lumpfish</t>
    </r>
  </si>
  <si>
    <r>
      <t>Berggylt/</t>
    </r>
    <r>
      <rPr>
        <i/>
        <sz val="8"/>
        <rFont val="Arial"/>
        <family val="2"/>
      </rPr>
      <t>Ballan wrasse</t>
    </r>
  </si>
  <si>
    <r>
      <t>Bergnebb/</t>
    </r>
    <r>
      <rPr>
        <i/>
        <sz val="8"/>
        <rFont val="Arial"/>
        <family val="2"/>
      </rPr>
      <t>Gold-sinny wrasse</t>
    </r>
  </si>
  <si>
    <r>
      <t>Grøngylt/</t>
    </r>
    <r>
      <rPr>
        <i/>
        <sz val="8"/>
        <rFont val="Arial"/>
        <family val="2"/>
      </rPr>
      <t>Corkwing wrasse</t>
    </r>
  </si>
  <si>
    <r>
      <t>Gressgylt/</t>
    </r>
    <r>
      <rPr>
        <i/>
        <sz val="8"/>
        <rFont val="Arial"/>
        <family val="2"/>
      </rPr>
      <t>Rock cook</t>
    </r>
  </si>
  <si>
    <r>
      <t>Uspesifisert/</t>
    </r>
    <r>
      <rPr>
        <i/>
        <sz val="8"/>
        <rFont val="Arial"/>
        <family val="2"/>
      </rPr>
      <t>Non spesified</t>
    </r>
  </si>
  <si>
    <r>
      <t>Totalt/</t>
    </r>
    <r>
      <rPr>
        <b/>
        <sz val="8"/>
        <color theme="0"/>
        <rFont val="Arial"/>
        <family val="2"/>
      </rPr>
      <t>Total</t>
    </r>
  </si>
  <si>
    <t>Vestland</t>
  </si>
  <si>
    <r>
      <t>Offisiell statistikk/</t>
    </r>
    <r>
      <rPr>
        <b/>
        <i/>
        <sz val="10"/>
        <color rgb="FF23AEB4"/>
        <rFont val="Arial"/>
        <family val="2"/>
      </rPr>
      <t>Official statistics</t>
    </r>
  </si>
  <si>
    <r>
      <t>1) Foreløpige tall/</t>
    </r>
    <r>
      <rPr>
        <i/>
        <sz val="8"/>
        <rFont val="Arial"/>
        <family val="2"/>
      </rPr>
      <t>Preliminary figures</t>
    </r>
  </si>
  <si>
    <t>Oppdatert pr. 10.10.2024</t>
  </si>
  <si>
    <t>Oppdatert pr. 14.02.2025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</si>
</sst>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 x14ac:knownFonts="1">
    <font>
      <sz val="10"/>
      <name val="Arial"/>
    </font>
    <font>
      <sz val="22"/>
      <color rgb="FF14406B"/>
      <name val="IBM Plex Sans Light"/>
      <family val="2"/>
    </font>
    <font>
      <b/>
      <sz val="14"/>
      <color rgb="FF14406B"/>
      <name val="IBM Plex Sans Light"/>
      <family val="2"/>
    </font>
    <font>
      <sz val="10"/>
      <color rgb="FF14406B"/>
      <name val="IBM Plex Sans Light"/>
      <family val="2"/>
    </font>
    <font>
      <sz val="14"/>
      <color rgb="FF14406B"/>
      <name val="IBM Plex Sans Light"/>
      <family val="2"/>
    </font>
    <font>
      <b/>
      <sz val="12"/>
      <color rgb="FF14406B"/>
      <name val="IBM Plex Sans Light"/>
      <family val="2"/>
    </font>
    <font>
      <sz val="12"/>
      <color rgb="FF14406B"/>
      <name val="IBM Plex Sans Light"/>
      <family val="2"/>
    </font>
    <font>
      <sz val="10"/>
      <name val="IBM Plex Sans Light"/>
      <family val="2"/>
    </font>
    <font>
      <sz val="11"/>
      <color indexed="18"/>
      <name val="IBM Plex Sans Light"/>
      <family val="2"/>
    </font>
    <font>
      <sz val="11"/>
      <name val="IBM Plex Sans Light"/>
      <family val="2"/>
    </font>
    <font>
      <sz val="10"/>
      <color indexed="18"/>
      <name val="IBM Plex Sans Light"/>
      <family val="2"/>
    </font>
    <font>
      <sz val="8"/>
      <name val="IBM Plex Sans Light"/>
      <family val="2"/>
    </font>
    <font>
      <b/>
      <sz val="8"/>
      <name val="IBM Plex Sans Light"/>
      <family val="2"/>
    </font>
    <font>
      <sz val="12"/>
      <color rgb="FF0033A0"/>
      <name val="IBM Plex Sans Light"/>
      <family val="2"/>
    </font>
    <font>
      <b/>
      <sz val="11"/>
      <color indexed="18"/>
      <name val="IBM Plex Sans Light"/>
      <family val="2"/>
    </font>
    <font>
      <sz val="10"/>
      <color rgb="FF0033A0"/>
      <name val="IBM Plex Sans Light"/>
      <family val="2"/>
    </font>
    <font>
      <b/>
      <sz val="10"/>
      <name val="IBM Plex Sans Light"/>
      <family val="2"/>
    </font>
    <font>
      <i/>
      <sz val="8"/>
      <name val="IBM Plex Sans Light"/>
      <family val="2"/>
    </font>
    <font>
      <sz val="22"/>
      <name val="IBM Plex Sans Medium"/>
      <family val="2"/>
    </font>
    <font>
      <sz val="14"/>
      <name val="IBM Plex Sans Medium"/>
      <family val="2"/>
    </font>
    <font>
      <sz val="12"/>
      <name val="IBM Plex Sans Medium"/>
      <family val="2"/>
    </font>
    <font>
      <b/>
      <sz val="11"/>
      <color rgb="FF14406B"/>
      <name val="IBM Plex Sans Light"/>
      <family val="2"/>
    </font>
    <font>
      <sz val="10"/>
      <color theme="0"/>
      <name val="IBM Plex Sans Medium"/>
      <family val="2"/>
    </font>
    <font>
      <sz val="8"/>
      <color theme="0"/>
      <name val="IBM Plex Sans Medium"/>
      <family val="2"/>
    </font>
    <font>
      <i/>
      <sz val="8"/>
      <color theme="0"/>
      <name val="IBM Plex Sans Medium"/>
      <family val="2"/>
    </font>
    <font>
      <sz val="22"/>
      <color rgb="FF0033A0"/>
      <name val="IBM Plex Sans Light"/>
      <family val="2"/>
    </font>
    <font>
      <b/>
      <sz val="14"/>
      <color indexed="18"/>
      <name val="IBM Plex Sans Light"/>
      <family val="2"/>
    </font>
    <font>
      <b/>
      <sz val="14"/>
      <name val="IBM Plex Sans Light"/>
      <family val="2"/>
    </font>
    <font>
      <i/>
      <sz val="14"/>
      <name val="IBM Plex Sans Medium"/>
      <family val="2"/>
    </font>
    <font>
      <i/>
      <sz val="14"/>
      <color rgb="FF0033A0"/>
      <name val="IBM Plex Sans Light"/>
      <family val="2"/>
    </font>
    <font>
      <b/>
      <i/>
      <sz val="12"/>
      <color indexed="18"/>
      <name val="IBM Plex Sans Light"/>
      <family val="2"/>
    </font>
    <font>
      <b/>
      <sz val="12"/>
      <color indexed="18"/>
      <name val="IBM Plex Sans Light"/>
      <family val="2"/>
    </font>
    <font>
      <b/>
      <sz val="12"/>
      <name val="IBM Plex Sans Light"/>
      <family val="2"/>
    </font>
    <font>
      <sz val="12"/>
      <name val="IBM Plex Sans Light"/>
      <family val="2"/>
    </font>
    <font>
      <sz val="10"/>
      <name val="Arial"/>
      <family val="2"/>
    </font>
    <font>
      <b/>
      <sz val="14"/>
      <color indexed="18"/>
      <name val="Arial"/>
      <family val="2"/>
    </font>
    <font>
      <b/>
      <sz val="14"/>
      <name val="Arial"/>
      <family val="2"/>
    </font>
    <font>
      <i/>
      <sz val="14"/>
      <color rgb="FF0033A0"/>
      <name val="Arial"/>
      <family val="2"/>
    </font>
    <font>
      <b/>
      <i/>
      <sz val="12"/>
      <color indexed="18"/>
      <name val="Arial"/>
      <family val="2"/>
    </font>
    <font>
      <b/>
      <sz val="12"/>
      <color indexed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18"/>
      <name val="Arial"/>
      <family val="2"/>
    </font>
    <font>
      <sz val="11"/>
      <name val="Arial"/>
      <family val="2"/>
    </font>
    <font>
      <sz val="10"/>
      <color indexed="1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18"/>
      <name val="Arial"/>
      <family val="2"/>
    </font>
    <font>
      <sz val="10"/>
      <color rgb="FF0033A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b/>
      <sz val="22"/>
      <name val="Arial"/>
      <family val="2"/>
    </font>
    <font>
      <b/>
      <sz val="22"/>
      <color rgb="FF0033A0"/>
      <name val="Arial"/>
      <family val="2"/>
    </font>
    <font>
      <b/>
      <sz val="12"/>
      <color rgb="FF0033A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sz val="22"/>
      <color rgb="FF14406B"/>
      <name val="Arial"/>
      <family val="2"/>
    </font>
    <font>
      <b/>
      <sz val="14"/>
      <color rgb="FF14406B"/>
      <name val="Arial"/>
      <family val="2"/>
    </font>
    <font>
      <sz val="10"/>
      <color rgb="FF14406B"/>
      <name val="Arial"/>
      <family val="2"/>
    </font>
    <font>
      <sz val="14"/>
      <color rgb="FF14406B"/>
      <name val="Arial"/>
      <family val="2"/>
    </font>
    <font>
      <b/>
      <sz val="12"/>
      <color rgb="FF14406B"/>
      <name val="Arial"/>
      <family val="2"/>
    </font>
    <font>
      <sz val="12"/>
      <color rgb="FF14406B"/>
      <name val="Arial"/>
      <family val="2"/>
    </font>
    <font>
      <b/>
      <sz val="11"/>
      <color rgb="FF14406B"/>
      <name val="Arial"/>
      <family val="2"/>
    </font>
    <font>
      <b/>
      <i/>
      <sz val="8"/>
      <color theme="0"/>
      <name val="Arial"/>
      <family val="2"/>
    </font>
    <font>
      <i/>
      <sz val="14"/>
      <name val="Arial"/>
      <family val="2"/>
    </font>
    <font>
      <sz val="14"/>
      <name val="Arial"/>
      <family val="2"/>
    </font>
    <font>
      <b/>
      <sz val="11"/>
      <color rgb="FF23AEB4"/>
      <name val="Arial"/>
      <family val="2"/>
    </font>
    <font>
      <b/>
      <i/>
      <sz val="10"/>
      <color rgb="FF23AEB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3AEB4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/>
      <top style="thin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3" fontId="11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7" fillId="0" borderId="15" xfId="0" applyFont="1" applyBorder="1"/>
    <xf numFmtId="3" fontId="7" fillId="0" borderId="16" xfId="0" applyNumberFormat="1" applyFont="1" applyBorder="1"/>
    <xf numFmtId="3" fontId="7" fillId="0" borderId="17" xfId="0" applyNumberFormat="1" applyFont="1" applyBorder="1"/>
    <xf numFmtId="1" fontId="7" fillId="0" borderId="16" xfId="0" applyNumberFormat="1" applyFont="1" applyBorder="1"/>
    <xf numFmtId="1" fontId="7" fillId="0" borderId="17" xfId="0" applyNumberFormat="1" applyFont="1" applyBorder="1"/>
    <xf numFmtId="3" fontId="7" fillId="0" borderId="18" xfId="0" applyNumberFormat="1" applyFont="1" applyBorder="1"/>
    <xf numFmtId="3" fontId="7" fillId="0" borderId="19" xfId="0" applyNumberFormat="1" applyFont="1" applyBorder="1"/>
    <xf numFmtId="0" fontId="7" fillId="0" borderId="18" xfId="0" applyFont="1" applyBorder="1"/>
    <xf numFmtId="0" fontId="7" fillId="0" borderId="17" xfId="0" applyFont="1" applyBorder="1"/>
    <xf numFmtId="0" fontId="7" fillId="0" borderId="20" xfId="0" applyFont="1" applyBorder="1"/>
    <xf numFmtId="3" fontId="7" fillId="0" borderId="21" xfId="0" applyNumberFormat="1" applyFont="1" applyBorder="1"/>
    <xf numFmtId="3" fontId="7" fillId="0" borderId="22" xfId="0" applyNumberFormat="1" applyFont="1" applyBorder="1"/>
    <xf numFmtId="3" fontId="7" fillId="0" borderId="23" xfId="0" applyNumberFormat="1" applyFont="1" applyBorder="1"/>
    <xf numFmtId="3" fontId="7" fillId="0" borderId="24" xfId="0" applyNumberFormat="1" applyFont="1" applyBorder="1"/>
    <xf numFmtId="3" fontId="7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3" fontId="7" fillId="0" borderId="17" xfId="0" applyNumberFormat="1" applyFont="1" applyBorder="1" applyAlignment="1">
      <alignment horizontal="right"/>
    </xf>
    <xf numFmtId="3" fontId="7" fillId="0" borderId="16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26" xfId="0" applyFont="1" applyBorder="1"/>
    <xf numFmtId="0" fontId="11" fillId="0" borderId="25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2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22" fillId="2" borderId="2" xfId="0" applyFont="1" applyFill="1" applyBorder="1" applyAlignment="1">
      <alignment horizontal="left"/>
    </xf>
    <xf numFmtId="0" fontId="22" fillId="2" borderId="2" xfId="0" applyFont="1" applyFill="1" applyBorder="1"/>
    <xf numFmtId="0" fontId="22" fillId="2" borderId="30" xfId="0" applyFont="1" applyFill="1" applyBorder="1" applyAlignment="1">
      <alignment horizontal="right"/>
    </xf>
    <xf numFmtId="0" fontId="22" fillId="2" borderId="31" xfId="0" applyFont="1" applyFill="1" applyBorder="1" applyAlignment="1">
      <alignment horizontal="right"/>
    </xf>
    <xf numFmtId="0" fontId="22" fillId="2" borderId="32" xfId="0" applyFont="1" applyFill="1" applyBorder="1" applyAlignment="1">
      <alignment horizontal="right"/>
    </xf>
    <xf numFmtId="0" fontId="22" fillId="2" borderId="3" xfId="0" applyFont="1" applyFill="1" applyBorder="1" applyAlignment="1">
      <alignment horizontal="right"/>
    </xf>
    <xf numFmtId="0" fontId="22" fillId="2" borderId="27" xfId="0" applyFont="1" applyFill="1" applyBorder="1" applyAlignment="1">
      <alignment horizontal="right"/>
    </xf>
    <xf numFmtId="0" fontId="22" fillId="2" borderId="4" xfId="0" applyFont="1" applyFill="1" applyBorder="1" applyAlignment="1">
      <alignment horizontal="right"/>
    </xf>
    <xf numFmtId="0" fontId="23" fillId="2" borderId="1" xfId="0" applyFont="1" applyFill="1" applyBorder="1" applyAlignment="1">
      <alignment horizontal="left"/>
    </xf>
    <xf numFmtId="0" fontId="24" fillId="2" borderId="1" xfId="0" applyFont="1" applyFill="1" applyBorder="1"/>
    <xf numFmtId="0" fontId="23" fillId="2" borderId="33" xfId="0" applyFont="1" applyFill="1" applyBorder="1" applyAlignment="1">
      <alignment horizontal="right"/>
    </xf>
    <xf numFmtId="0" fontId="23" fillId="2" borderId="34" xfId="0" applyFont="1" applyFill="1" applyBorder="1" applyAlignment="1">
      <alignment horizontal="right"/>
    </xf>
    <xf numFmtId="0" fontId="23" fillId="2" borderId="35" xfId="0" applyFont="1" applyFill="1" applyBorder="1" applyAlignment="1">
      <alignment horizontal="right"/>
    </xf>
    <xf numFmtId="0" fontId="23" fillId="2" borderId="5" xfId="0" applyFont="1" applyFill="1" applyBorder="1" applyAlignment="1">
      <alignment horizontal="right"/>
    </xf>
    <xf numFmtId="0" fontId="23" fillId="2" borderId="28" xfId="0" applyFont="1" applyFill="1" applyBorder="1" applyAlignment="1">
      <alignment horizontal="right"/>
    </xf>
    <xf numFmtId="0" fontId="23" fillId="2" borderId="6" xfId="0" applyFont="1" applyFill="1" applyBorder="1" applyAlignment="1">
      <alignment horizontal="right"/>
    </xf>
    <xf numFmtId="0" fontId="22" fillId="2" borderId="10" xfId="0" applyFont="1" applyFill="1" applyBorder="1"/>
    <xf numFmtId="0" fontId="22" fillId="2" borderId="9" xfId="0" applyFont="1" applyFill="1" applyBorder="1"/>
    <xf numFmtId="3" fontId="22" fillId="2" borderId="36" xfId="0" applyNumberFormat="1" applyFont="1" applyFill="1" applyBorder="1" applyAlignment="1">
      <alignment horizontal="right"/>
    </xf>
    <xf numFmtId="3" fontId="22" fillId="2" borderId="37" xfId="0" applyNumberFormat="1" applyFont="1" applyFill="1" applyBorder="1" applyAlignment="1">
      <alignment horizontal="right"/>
    </xf>
    <xf numFmtId="3" fontId="22" fillId="2" borderId="38" xfId="0" applyNumberFormat="1" applyFont="1" applyFill="1" applyBorder="1" applyAlignment="1">
      <alignment horizontal="right"/>
    </xf>
    <xf numFmtId="3" fontId="22" fillId="2" borderId="7" xfId="0" applyNumberFormat="1" applyFont="1" applyFill="1" applyBorder="1" applyAlignment="1">
      <alignment horizontal="right"/>
    </xf>
    <xf numFmtId="3" fontId="22" fillId="2" borderId="29" xfId="0" applyNumberFormat="1" applyFont="1" applyFill="1" applyBorder="1"/>
    <xf numFmtId="3" fontId="22" fillId="2" borderId="8" xfId="0" applyNumberFormat="1" applyFont="1" applyFill="1" applyBorder="1" applyAlignment="1">
      <alignment horizontal="right"/>
    </xf>
    <xf numFmtId="0" fontId="22" fillId="2" borderId="12" xfId="0" applyFont="1" applyFill="1" applyBorder="1" applyAlignment="1">
      <alignment horizontal="right"/>
    </xf>
    <xf numFmtId="0" fontId="23" fillId="2" borderId="13" xfId="0" applyFont="1" applyFill="1" applyBorder="1" applyAlignment="1">
      <alignment horizontal="right"/>
    </xf>
    <xf numFmtId="3" fontId="22" fillId="2" borderId="10" xfId="0" applyNumberFormat="1" applyFont="1" applyFill="1" applyBorder="1"/>
    <xf numFmtId="3" fontId="22" fillId="2" borderId="8" xfId="0" applyNumberFormat="1" applyFont="1" applyFill="1" applyBorder="1"/>
    <xf numFmtId="3" fontId="22" fillId="2" borderId="9" xfId="0" applyNumberFormat="1" applyFont="1" applyFill="1" applyBorder="1"/>
    <xf numFmtId="3" fontId="22" fillId="2" borderId="7" xfId="0" applyNumberFormat="1" applyFont="1" applyFill="1" applyBorder="1"/>
    <xf numFmtId="3" fontId="22" fillId="2" borderId="14" xfId="0" applyNumberFormat="1" applyFont="1" applyFill="1" applyBorder="1"/>
    <xf numFmtId="3" fontId="7" fillId="0" borderId="39" xfId="0" applyNumberFormat="1" applyFont="1" applyBorder="1"/>
    <xf numFmtId="3" fontId="7" fillId="0" borderId="18" xfId="0" applyNumberFormat="1" applyFont="1" applyBorder="1" applyAlignment="1">
      <alignment horizontal="right"/>
    </xf>
    <xf numFmtId="0" fontId="7" fillId="0" borderId="40" xfId="0" applyFont="1" applyBorder="1"/>
    <xf numFmtId="3" fontId="7" fillId="0" borderId="41" xfId="0" applyNumberFormat="1" applyFont="1" applyBorder="1"/>
    <xf numFmtId="3" fontId="7" fillId="0" borderId="42" xfId="0" applyNumberFormat="1" applyFont="1" applyBorder="1"/>
    <xf numFmtId="3" fontId="7" fillId="0" borderId="43" xfId="0" applyNumberFormat="1" applyFont="1" applyBorder="1" applyAlignment="1">
      <alignment horizontal="right"/>
    </xf>
    <xf numFmtId="3" fontId="7" fillId="0" borderId="44" xfId="0" applyNumberFormat="1" applyFont="1" applyBorder="1" applyAlignment="1">
      <alignment horizontal="right"/>
    </xf>
    <xf numFmtId="3" fontId="7" fillId="0" borderId="39" xfId="0" applyNumberFormat="1" applyFont="1" applyBorder="1" applyAlignment="1">
      <alignment horizontal="right"/>
    </xf>
    <xf numFmtId="3" fontId="7" fillId="0" borderId="45" xfId="0" applyNumberFormat="1" applyFont="1" applyBorder="1"/>
    <xf numFmtId="3" fontId="7" fillId="0" borderId="46" xfId="0" applyNumberFormat="1" applyFont="1" applyBorder="1"/>
    <xf numFmtId="3" fontId="7" fillId="0" borderId="47" xfId="0" applyNumberFormat="1" applyFont="1" applyBorder="1" applyAlignment="1">
      <alignment horizontal="right"/>
    </xf>
    <xf numFmtId="3" fontId="7" fillId="0" borderId="48" xfId="0" applyNumberFormat="1" applyFont="1" applyBorder="1" applyAlignment="1">
      <alignment horizontal="right"/>
    </xf>
    <xf numFmtId="3" fontId="7" fillId="0" borderId="49" xfId="0" applyNumberFormat="1" applyFont="1" applyBorder="1"/>
    <xf numFmtId="3" fontId="7" fillId="0" borderId="46" xfId="0" applyNumberFormat="1" applyFont="1" applyBorder="1" applyAlignment="1">
      <alignment horizontal="right"/>
    </xf>
    <xf numFmtId="3" fontId="7" fillId="0" borderId="49" xfId="0" applyNumberFormat="1" applyFont="1" applyBorder="1" applyAlignment="1">
      <alignment horizontal="right"/>
    </xf>
    <xf numFmtId="3" fontId="7" fillId="0" borderId="50" xfId="0" applyNumberFormat="1" applyFont="1" applyBorder="1"/>
    <xf numFmtId="3" fontId="7" fillId="0" borderId="51" xfId="0" applyNumberFormat="1" applyFont="1" applyBorder="1" applyAlignment="1">
      <alignment horizontal="right"/>
    </xf>
    <xf numFmtId="3" fontId="7" fillId="0" borderId="52" xfId="0" applyNumberFormat="1" applyFont="1" applyBorder="1" applyAlignment="1">
      <alignment horizontal="right"/>
    </xf>
    <xf numFmtId="3" fontId="7" fillId="0" borderId="23" xfId="0" applyNumberFormat="1" applyFont="1" applyBorder="1" applyAlignment="1">
      <alignment horizontal="right"/>
    </xf>
    <xf numFmtId="3" fontId="7" fillId="0" borderId="53" xfId="0" applyNumberFormat="1" applyFont="1" applyBorder="1"/>
    <xf numFmtId="3" fontId="7" fillId="0" borderId="54" xfId="0" applyNumberFormat="1" applyFont="1" applyBorder="1"/>
    <xf numFmtId="3" fontId="7" fillId="0" borderId="55" xfId="0" applyNumberFormat="1" applyFont="1" applyBorder="1"/>
    <xf numFmtId="3" fontId="7" fillId="0" borderId="55" xfId="0" applyNumberFormat="1" applyFont="1" applyBorder="1" applyAlignment="1">
      <alignment horizontal="right"/>
    </xf>
    <xf numFmtId="3" fontId="7" fillId="0" borderId="56" xfId="0" applyNumberFormat="1" applyFont="1" applyBorder="1"/>
    <xf numFmtId="3" fontId="7" fillId="0" borderId="54" xfId="0" applyNumberFormat="1" applyFont="1" applyBorder="1" applyAlignment="1">
      <alignment horizontal="right"/>
    </xf>
    <xf numFmtId="3" fontId="7" fillId="0" borderId="56" xfId="0" applyNumberFormat="1" applyFont="1" applyBorder="1" applyAlignment="1">
      <alignment horizontal="right"/>
    </xf>
    <xf numFmtId="0" fontId="22" fillId="2" borderId="57" xfId="0" applyFont="1" applyFill="1" applyBorder="1" applyAlignment="1">
      <alignment horizontal="right"/>
    </xf>
    <xf numFmtId="0" fontId="23" fillId="2" borderId="58" xfId="0" applyFont="1" applyFill="1" applyBorder="1" applyAlignment="1">
      <alignment horizontal="right"/>
    </xf>
    <xf numFmtId="3" fontId="22" fillId="2" borderId="59" xfId="0" applyNumberFormat="1" applyFont="1" applyFill="1" applyBorder="1" applyAlignment="1">
      <alignment horizontal="right"/>
    </xf>
    <xf numFmtId="3" fontId="22" fillId="2" borderId="59" xfId="0" applyNumberFormat="1" applyFont="1" applyFill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5" fillId="0" borderId="0" xfId="0" applyFont="1"/>
    <xf numFmtId="0" fontId="36" fillId="0" borderId="0" xfId="0" applyFont="1"/>
    <xf numFmtId="0" fontId="34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3" fontId="45" fillId="0" borderId="0" xfId="0" applyNumberFormat="1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34" fillId="0" borderId="15" xfId="0" applyFont="1" applyBorder="1"/>
    <xf numFmtId="3" fontId="34" fillId="0" borderId="16" xfId="0" applyNumberFormat="1" applyFont="1" applyBorder="1"/>
    <xf numFmtId="3" fontId="34" fillId="0" borderId="17" xfId="0" applyNumberFormat="1" applyFont="1" applyBorder="1"/>
    <xf numFmtId="3" fontId="34" fillId="0" borderId="18" xfId="0" applyNumberFormat="1" applyFont="1" applyBorder="1"/>
    <xf numFmtId="3" fontId="34" fillId="0" borderId="19" xfId="0" applyNumberFormat="1" applyFont="1" applyBorder="1"/>
    <xf numFmtId="0" fontId="34" fillId="0" borderId="18" xfId="0" applyFont="1" applyBorder="1"/>
    <xf numFmtId="0" fontId="34" fillId="0" borderId="17" xfId="0" applyFont="1" applyBorder="1"/>
    <xf numFmtId="0" fontId="34" fillId="0" borderId="20" xfId="0" applyFont="1" applyBorder="1"/>
    <xf numFmtId="3" fontId="34" fillId="0" borderId="21" xfId="0" applyNumberFormat="1" applyFont="1" applyBorder="1"/>
    <xf numFmtId="3" fontId="34" fillId="0" borderId="22" xfId="0" applyNumberFormat="1" applyFont="1" applyBorder="1"/>
    <xf numFmtId="3" fontId="34" fillId="0" borderId="23" xfId="0" applyNumberFormat="1" applyFont="1" applyBorder="1"/>
    <xf numFmtId="3" fontId="34" fillId="0" borderId="24" xfId="0" applyNumberFormat="1" applyFont="1" applyBorder="1"/>
    <xf numFmtId="3" fontId="34" fillId="0" borderId="0" xfId="0" applyNumberFormat="1" applyFont="1"/>
    <xf numFmtId="3" fontId="34" fillId="0" borderId="39" xfId="0" applyNumberFormat="1" applyFont="1" applyBorder="1"/>
    <xf numFmtId="3" fontId="34" fillId="0" borderId="18" xfId="0" applyNumberFormat="1" applyFont="1" applyBorder="1" applyAlignment="1">
      <alignment horizontal="right"/>
    </xf>
    <xf numFmtId="3" fontId="34" fillId="0" borderId="17" xfId="0" applyNumberFormat="1" applyFont="1" applyBorder="1" applyAlignment="1">
      <alignment horizontal="right"/>
    </xf>
    <xf numFmtId="3" fontId="34" fillId="0" borderId="16" xfId="0" applyNumberFormat="1" applyFont="1" applyBorder="1" applyAlignment="1">
      <alignment horizontal="right"/>
    </xf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2" borderId="2" xfId="0" applyFont="1" applyFill="1" applyBorder="1" applyAlignment="1">
      <alignment horizontal="left"/>
    </xf>
    <xf numFmtId="0" fontId="54" fillId="2" borderId="12" xfId="0" applyFont="1" applyFill="1" applyBorder="1" applyAlignment="1">
      <alignment horizontal="right"/>
    </xf>
    <xf numFmtId="0" fontId="54" fillId="2" borderId="4" xfId="0" applyFont="1" applyFill="1" applyBorder="1" applyAlignment="1">
      <alignment horizontal="right"/>
    </xf>
    <xf numFmtId="0" fontId="54" fillId="2" borderId="3" xfId="0" applyFont="1" applyFill="1" applyBorder="1" applyAlignment="1">
      <alignment horizontal="right"/>
    </xf>
    <xf numFmtId="0" fontId="55" fillId="2" borderId="1" xfId="0" applyFont="1" applyFill="1" applyBorder="1" applyAlignment="1">
      <alignment horizontal="left"/>
    </xf>
    <xf numFmtId="0" fontId="55" fillId="2" borderId="13" xfId="0" applyFont="1" applyFill="1" applyBorder="1" applyAlignment="1">
      <alignment horizontal="right"/>
    </xf>
    <xf numFmtId="0" fontId="55" fillId="2" borderId="6" xfId="0" applyFont="1" applyFill="1" applyBorder="1" applyAlignment="1">
      <alignment horizontal="right"/>
    </xf>
    <xf numFmtId="0" fontId="55" fillId="2" borderId="5" xfId="0" applyFont="1" applyFill="1" applyBorder="1" applyAlignment="1">
      <alignment horizontal="right"/>
    </xf>
    <xf numFmtId="0" fontId="54" fillId="2" borderId="9" xfId="0" applyFont="1" applyFill="1" applyBorder="1"/>
    <xf numFmtId="3" fontId="54" fillId="2" borderId="10" xfId="0" applyNumberFormat="1" applyFont="1" applyFill="1" applyBorder="1"/>
    <xf numFmtId="3" fontId="54" fillId="2" borderId="8" xfId="0" applyNumberFormat="1" applyFont="1" applyFill="1" applyBorder="1"/>
    <xf numFmtId="3" fontId="54" fillId="2" borderId="7" xfId="0" applyNumberFormat="1" applyFont="1" applyFill="1" applyBorder="1"/>
    <xf numFmtId="3" fontId="54" fillId="2" borderId="14" xfId="0" applyNumberFormat="1" applyFont="1" applyFill="1" applyBorder="1"/>
    <xf numFmtId="3" fontId="54" fillId="2" borderId="9" xfId="0" applyNumberFormat="1" applyFont="1" applyFill="1" applyBorder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34" fillId="0" borderId="2" xfId="0" applyFont="1" applyBorder="1" applyAlignment="1">
      <alignment horizontal="left"/>
    </xf>
    <xf numFmtId="0" fontId="34" fillId="0" borderId="40" xfId="0" applyFont="1" applyBorder="1"/>
    <xf numFmtId="3" fontId="34" fillId="0" borderId="41" xfId="0" applyNumberFormat="1" applyFont="1" applyBorder="1"/>
    <xf numFmtId="3" fontId="34" fillId="0" borderId="42" xfId="0" applyNumberFormat="1" applyFont="1" applyBorder="1"/>
    <xf numFmtId="3" fontId="34" fillId="0" borderId="43" xfId="0" applyNumberFormat="1" applyFont="1" applyBorder="1" applyAlignment="1">
      <alignment horizontal="right"/>
    </xf>
    <xf numFmtId="3" fontId="34" fillId="0" borderId="44" xfId="0" applyNumberFormat="1" applyFont="1" applyBorder="1" applyAlignment="1">
      <alignment horizontal="right"/>
    </xf>
    <xf numFmtId="3" fontId="34" fillId="0" borderId="39" xfId="0" applyNumberFormat="1" applyFont="1" applyBorder="1" applyAlignment="1">
      <alignment horizontal="right"/>
    </xf>
    <xf numFmtId="3" fontId="34" fillId="0" borderId="45" xfId="0" applyNumberFormat="1" applyFont="1" applyBorder="1"/>
    <xf numFmtId="0" fontId="45" fillId="0" borderId="25" xfId="0" applyFont="1" applyBorder="1" applyAlignment="1">
      <alignment horizontal="left"/>
    </xf>
    <xf numFmtId="3" fontId="34" fillId="0" borderId="46" xfId="0" applyNumberFormat="1" applyFont="1" applyBorder="1"/>
    <xf numFmtId="3" fontId="34" fillId="0" borderId="47" xfId="0" applyNumberFormat="1" applyFont="1" applyBorder="1" applyAlignment="1">
      <alignment horizontal="right"/>
    </xf>
    <xf numFmtId="3" fontId="34" fillId="0" borderId="48" xfId="0" applyNumberFormat="1" applyFont="1" applyBorder="1" applyAlignment="1">
      <alignment horizontal="right"/>
    </xf>
    <xf numFmtId="3" fontId="34" fillId="0" borderId="49" xfId="0" applyNumberFormat="1" applyFont="1" applyBorder="1"/>
    <xf numFmtId="3" fontId="34" fillId="0" borderId="46" xfId="0" applyNumberFormat="1" applyFont="1" applyBorder="1" applyAlignment="1">
      <alignment horizontal="right"/>
    </xf>
    <xf numFmtId="3" fontId="34" fillId="0" borderId="49" xfId="0" applyNumberFormat="1" applyFont="1" applyBorder="1" applyAlignment="1">
      <alignment horizontal="right"/>
    </xf>
    <xf numFmtId="0" fontId="45" fillId="0" borderId="1" xfId="0" applyFont="1" applyBorder="1" applyAlignment="1">
      <alignment horizontal="left"/>
    </xf>
    <xf numFmtId="3" fontId="34" fillId="0" borderId="50" xfId="0" applyNumberFormat="1" applyFont="1" applyBorder="1"/>
    <xf numFmtId="3" fontId="34" fillId="0" borderId="51" xfId="0" applyNumberFormat="1" applyFont="1" applyBorder="1" applyAlignment="1">
      <alignment horizontal="right"/>
    </xf>
    <xf numFmtId="3" fontId="34" fillId="0" borderId="52" xfId="0" applyNumberFormat="1" applyFont="1" applyBorder="1" applyAlignment="1">
      <alignment horizontal="right"/>
    </xf>
    <xf numFmtId="3" fontId="34" fillId="0" borderId="23" xfId="0" applyNumberFormat="1" applyFont="1" applyBorder="1" applyAlignment="1">
      <alignment horizontal="right"/>
    </xf>
    <xf numFmtId="3" fontId="34" fillId="0" borderId="53" xfId="0" applyNumberFormat="1" applyFont="1" applyBorder="1"/>
    <xf numFmtId="0" fontId="62" fillId="0" borderId="0" xfId="0" applyFont="1"/>
    <xf numFmtId="3" fontId="34" fillId="0" borderId="54" xfId="0" applyNumberFormat="1" applyFont="1" applyBorder="1" applyAlignment="1">
      <alignment horizontal="right"/>
    </xf>
    <xf numFmtId="3" fontId="34" fillId="0" borderId="54" xfId="0" applyNumberFormat="1" applyFont="1" applyBorder="1"/>
    <xf numFmtId="3" fontId="34" fillId="0" borderId="55" xfId="0" applyNumberFormat="1" applyFont="1" applyBorder="1" applyAlignment="1">
      <alignment horizontal="right"/>
    </xf>
    <xf numFmtId="3" fontId="34" fillId="0" borderId="55" xfId="0" applyNumberFormat="1" applyFont="1" applyBorder="1"/>
    <xf numFmtId="3" fontId="34" fillId="0" borderId="56" xfId="0" applyNumberFormat="1" applyFont="1" applyBorder="1" applyAlignment="1">
      <alignment horizontal="right"/>
    </xf>
    <xf numFmtId="3" fontId="34" fillId="0" borderId="56" xfId="0" applyNumberFormat="1" applyFont="1" applyBorder="1"/>
    <xf numFmtId="0" fontId="34" fillId="0" borderId="26" xfId="0" applyFont="1" applyBorder="1"/>
    <xf numFmtId="0" fontId="54" fillId="2" borderId="2" xfId="0" applyFont="1" applyFill="1" applyBorder="1"/>
    <xf numFmtId="0" fontId="54" fillId="2" borderId="30" xfId="0" applyFont="1" applyFill="1" applyBorder="1" applyAlignment="1">
      <alignment horizontal="right"/>
    </xf>
    <xf numFmtId="0" fontId="54" fillId="2" borderId="31" xfId="0" applyFont="1" applyFill="1" applyBorder="1" applyAlignment="1">
      <alignment horizontal="right"/>
    </xf>
    <xf numFmtId="0" fontId="54" fillId="2" borderId="32" xfId="0" applyFont="1" applyFill="1" applyBorder="1" applyAlignment="1">
      <alignment horizontal="right"/>
    </xf>
    <xf numFmtId="0" fontId="54" fillId="2" borderId="27" xfId="0" applyFont="1" applyFill="1" applyBorder="1" applyAlignment="1">
      <alignment horizontal="right"/>
    </xf>
    <xf numFmtId="0" fontId="63" fillId="2" borderId="1" xfId="0" applyFont="1" applyFill="1" applyBorder="1"/>
    <xf numFmtId="0" fontId="55" fillId="2" borderId="33" xfId="0" applyFont="1" applyFill="1" applyBorder="1" applyAlignment="1">
      <alignment horizontal="right"/>
    </xf>
    <xf numFmtId="0" fontId="55" fillId="2" borderId="34" xfId="0" applyFont="1" applyFill="1" applyBorder="1" applyAlignment="1">
      <alignment horizontal="right"/>
    </xf>
    <xf numFmtId="0" fontId="55" fillId="2" borderId="35" xfId="0" applyFont="1" applyFill="1" applyBorder="1" applyAlignment="1">
      <alignment horizontal="right"/>
    </xf>
    <xf numFmtId="0" fontId="55" fillId="2" borderId="28" xfId="0" applyFont="1" applyFill="1" applyBorder="1" applyAlignment="1">
      <alignment horizontal="right"/>
    </xf>
    <xf numFmtId="0" fontId="54" fillId="2" borderId="10" xfId="0" applyFont="1" applyFill="1" applyBorder="1"/>
    <xf numFmtId="3" fontId="54" fillId="2" borderId="36" xfId="0" applyNumberFormat="1" applyFont="1" applyFill="1" applyBorder="1" applyAlignment="1">
      <alignment horizontal="right"/>
    </xf>
    <xf numFmtId="3" fontId="54" fillId="2" borderId="37" xfId="0" applyNumberFormat="1" applyFont="1" applyFill="1" applyBorder="1" applyAlignment="1">
      <alignment horizontal="right"/>
    </xf>
    <xf numFmtId="3" fontId="54" fillId="2" borderId="38" xfId="0" applyNumberFormat="1" applyFont="1" applyFill="1" applyBorder="1" applyAlignment="1">
      <alignment horizontal="right"/>
    </xf>
    <xf numFmtId="3" fontId="54" fillId="2" borderId="7" xfId="0" applyNumberFormat="1" applyFont="1" applyFill="1" applyBorder="1" applyAlignment="1">
      <alignment horizontal="right"/>
    </xf>
    <xf numFmtId="3" fontId="54" fillId="2" borderId="29" xfId="0" applyNumberFormat="1" applyFont="1" applyFill="1" applyBorder="1"/>
    <xf numFmtId="3" fontId="54" fillId="2" borderId="8" xfId="0" applyNumberFormat="1" applyFont="1" applyFill="1" applyBorder="1" applyAlignment="1">
      <alignment horizontal="right"/>
    </xf>
    <xf numFmtId="0" fontId="54" fillId="2" borderId="57" xfId="0" applyFont="1" applyFill="1" applyBorder="1" applyAlignment="1">
      <alignment horizontal="right"/>
    </xf>
    <xf numFmtId="0" fontId="55" fillId="2" borderId="58" xfId="0" applyFont="1" applyFill="1" applyBorder="1" applyAlignment="1">
      <alignment horizontal="right"/>
    </xf>
    <xf numFmtId="3" fontId="54" fillId="2" borderId="59" xfId="0" applyNumberFormat="1" applyFont="1" applyFill="1" applyBorder="1" applyAlignment="1">
      <alignment horizontal="right"/>
    </xf>
    <xf numFmtId="3" fontId="49" fillId="0" borderId="0" xfId="0" applyNumberFormat="1" applyFont="1"/>
    <xf numFmtId="3" fontId="54" fillId="2" borderId="59" xfId="0" applyNumberFormat="1" applyFont="1" applyFill="1" applyBorder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34" fillId="0" borderId="10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3AEB4"/>
      <color rgb="FFDFF8F9"/>
      <color rgb="FFCDFBFF"/>
      <color rgb="FFA3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0"/>
  <sheetViews>
    <sheetView tabSelected="1" workbookViewId="0">
      <selection activeCell="A6" sqref="A6"/>
    </sheetView>
  </sheetViews>
  <sheetFormatPr baseColWidth="10" defaultRowHeight="12.75" x14ac:dyDescent="0.2"/>
  <cols>
    <col min="1" max="1" width="27.42578125" style="117" customWidth="1"/>
    <col min="2" max="23" width="9.7109375" style="117" customWidth="1"/>
    <col min="24" max="24" width="8.28515625" style="117" bestFit="1" customWidth="1"/>
    <col min="25" max="25" width="9.7109375" style="117" bestFit="1" customWidth="1"/>
    <col min="26" max="26" width="8.28515625" style="117" bestFit="1" customWidth="1"/>
    <col min="27" max="27" width="9.7109375" style="117" bestFit="1" customWidth="1"/>
    <col min="28" max="28" width="8.28515625" style="117" bestFit="1" customWidth="1"/>
    <col min="29" max="29" width="9.7109375" style="117" bestFit="1" customWidth="1"/>
    <col min="30" max="30" width="7.42578125" style="117" bestFit="1" customWidth="1"/>
    <col min="31" max="31" width="9.7109375" style="117" bestFit="1" customWidth="1"/>
    <col min="32" max="32" width="7.42578125" style="117" bestFit="1" customWidth="1"/>
    <col min="33" max="33" width="9.7109375" style="117" bestFit="1" customWidth="1"/>
    <col min="34" max="34" width="7.42578125" style="117" bestFit="1" customWidth="1"/>
    <col min="35" max="35" width="9.7109375" style="117" bestFit="1" customWidth="1"/>
    <col min="36" max="36" width="7.42578125" style="117" bestFit="1" customWidth="1"/>
    <col min="37" max="37" width="9.7109375" style="117" bestFit="1" customWidth="1"/>
    <col min="38" max="38" width="7.42578125" style="117" bestFit="1" customWidth="1"/>
    <col min="39" max="39" width="9.7109375" style="117" bestFit="1" customWidth="1"/>
    <col min="40" max="40" width="7.42578125" style="117" bestFit="1" customWidth="1"/>
    <col min="41" max="41" width="9.7109375" style="117" bestFit="1" customWidth="1"/>
    <col min="42" max="42" width="7.42578125" style="117" bestFit="1" customWidth="1"/>
    <col min="43" max="43" width="9.7109375" style="117" bestFit="1" customWidth="1"/>
    <col min="44" max="44" width="7.42578125" style="117" bestFit="1" customWidth="1"/>
    <col min="45" max="45" width="9.7109375" style="117" bestFit="1" customWidth="1"/>
    <col min="46" max="46" width="7.42578125" style="117" bestFit="1" customWidth="1"/>
    <col min="47" max="47" width="9.7109375" style="117" bestFit="1" customWidth="1"/>
    <col min="48" max="48" width="7.42578125" style="117" bestFit="1" customWidth="1"/>
    <col min="49" max="49" width="9.7109375" style="117" bestFit="1" customWidth="1"/>
    <col min="50" max="50" width="7.42578125" style="117" bestFit="1" customWidth="1"/>
    <col min="51" max="51" width="9.7109375" style="117" bestFit="1" customWidth="1"/>
    <col min="52" max="52" width="7.42578125" style="117" bestFit="1" customWidth="1"/>
    <col min="53" max="53" width="9.7109375" style="117" bestFit="1" customWidth="1"/>
    <col min="54" max="16384" width="11.42578125" style="117"/>
  </cols>
  <sheetData>
    <row r="1" spans="1:61" s="131" customFormat="1" ht="27.75" x14ac:dyDescent="0.4">
      <c r="A1" s="149" t="s">
        <v>44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15"/>
      <c r="R1" s="115"/>
      <c r="S1" s="115"/>
      <c r="T1" s="115"/>
      <c r="U1" s="115"/>
      <c r="V1" s="115"/>
      <c r="W1" s="115"/>
      <c r="X1" s="115"/>
      <c r="Y1" s="115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</row>
    <row r="2" spans="1:61" s="122" customFormat="1" ht="18.75" x14ac:dyDescent="0.3">
      <c r="A2" s="223" t="s">
        <v>45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9"/>
      <c r="R2" s="119"/>
      <c r="S2" s="119"/>
      <c r="T2" s="119"/>
      <c r="U2" s="119"/>
      <c r="V2" s="119"/>
      <c r="W2" s="119"/>
      <c r="X2" s="120"/>
      <c r="Y2" s="120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</row>
    <row r="3" spans="1:61" ht="15" x14ac:dyDescent="0.25">
      <c r="A3" s="225" t="s">
        <v>57</v>
      </c>
    </row>
    <row r="5" spans="1:61" s="124" customFormat="1" ht="14.25" x14ac:dyDescent="0.2">
      <c r="A5" s="117" t="s">
        <v>59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23"/>
      <c r="AM5" s="123"/>
      <c r="AN5" s="123"/>
    </row>
    <row r="6" spans="1:61" x14ac:dyDescent="0.2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</row>
    <row r="7" spans="1:61" s="126" customFormat="1" ht="11.25" x14ac:dyDescent="0.2">
      <c r="A7" s="126" t="s">
        <v>11</v>
      </c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N7" s="127"/>
      <c r="AY7" s="128"/>
      <c r="AZ7" s="128"/>
      <c r="BA7" s="128"/>
      <c r="BB7" s="128"/>
      <c r="BC7" s="128"/>
      <c r="BD7" s="128"/>
      <c r="BE7" s="128"/>
      <c r="BF7" s="128"/>
      <c r="BG7" s="128"/>
      <c r="BH7" s="128"/>
      <c r="BI7" s="128"/>
    </row>
    <row r="8" spans="1:61" s="126" customFormat="1" ht="11.25" x14ac:dyDescent="0.2">
      <c r="A8" s="126" t="s">
        <v>12</v>
      </c>
    </row>
    <row r="12" spans="1:61" s="131" customFormat="1" ht="15.75" x14ac:dyDescent="0.25">
      <c r="A12" s="121" t="s">
        <v>18</v>
      </c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</row>
    <row r="13" spans="1:61" x14ac:dyDescent="0.2">
      <c r="A13" s="117" t="s">
        <v>31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</row>
    <row r="14" spans="1:61" x14ac:dyDescent="0.2">
      <c r="A14" s="131"/>
      <c r="B14" s="226">
        <v>2023</v>
      </c>
      <c r="C14" s="227"/>
      <c r="D14" s="226">
        <v>2022</v>
      </c>
      <c r="E14" s="227"/>
      <c r="F14" s="226">
        <v>2021</v>
      </c>
      <c r="G14" s="227"/>
      <c r="H14" s="226">
        <v>2020</v>
      </c>
      <c r="I14" s="227"/>
      <c r="J14" s="226">
        <v>2019</v>
      </c>
      <c r="K14" s="227"/>
      <c r="L14" s="226">
        <v>2018</v>
      </c>
      <c r="M14" s="227"/>
      <c r="N14" s="226">
        <v>2017</v>
      </c>
      <c r="O14" s="227"/>
      <c r="P14" s="226">
        <v>2016</v>
      </c>
      <c r="Q14" s="227"/>
      <c r="R14" s="226">
        <v>2015</v>
      </c>
      <c r="S14" s="227"/>
      <c r="T14" s="226">
        <v>2014</v>
      </c>
      <c r="U14" s="227"/>
      <c r="V14" s="226">
        <v>2013</v>
      </c>
      <c r="W14" s="227"/>
      <c r="X14" s="226">
        <v>2012</v>
      </c>
      <c r="Y14" s="227"/>
      <c r="Z14" s="226">
        <v>2011</v>
      </c>
      <c r="AA14" s="227"/>
      <c r="AB14" s="226">
        <v>2010</v>
      </c>
      <c r="AC14" s="227"/>
      <c r="AD14" s="226">
        <v>2009</v>
      </c>
      <c r="AE14" s="227"/>
      <c r="AF14" s="226">
        <v>2008</v>
      </c>
      <c r="AG14" s="227"/>
      <c r="AH14" s="226">
        <v>2007</v>
      </c>
      <c r="AI14" s="227"/>
      <c r="AJ14" s="226">
        <v>2006</v>
      </c>
      <c r="AK14" s="227"/>
      <c r="AL14" s="226">
        <v>2005</v>
      </c>
      <c r="AM14" s="227"/>
      <c r="AN14" s="226">
        <v>2004</v>
      </c>
      <c r="AO14" s="227"/>
      <c r="AP14" s="226">
        <v>2003</v>
      </c>
      <c r="AQ14" s="227"/>
      <c r="AR14" s="226">
        <v>2002</v>
      </c>
      <c r="AS14" s="227"/>
      <c r="AT14" s="226">
        <v>2001</v>
      </c>
      <c r="AU14" s="227"/>
      <c r="AV14" s="226">
        <v>2000</v>
      </c>
      <c r="AW14" s="227"/>
      <c r="AX14" s="228">
        <v>1999</v>
      </c>
      <c r="AY14" s="229"/>
      <c r="AZ14" s="228">
        <v>1998</v>
      </c>
      <c r="BA14" s="229"/>
    </row>
    <row r="15" spans="1:61" s="131" customFormat="1" x14ac:dyDescent="0.2">
      <c r="A15" s="152" t="s">
        <v>5</v>
      </c>
      <c r="B15" s="153" t="s">
        <v>7</v>
      </c>
      <c r="C15" s="154" t="s">
        <v>8</v>
      </c>
      <c r="D15" s="153" t="s">
        <v>7</v>
      </c>
      <c r="E15" s="154" t="s">
        <v>8</v>
      </c>
      <c r="F15" s="153" t="s">
        <v>7</v>
      </c>
      <c r="G15" s="154" t="s">
        <v>8</v>
      </c>
      <c r="H15" s="153" t="s">
        <v>7</v>
      </c>
      <c r="I15" s="154" t="s">
        <v>8</v>
      </c>
      <c r="J15" s="153" t="s">
        <v>7</v>
      </c>
      <c r="K15" s="154" t="s">
        <v>8</v>
      </c>
      <c r="L15" s="153" t="s">
        <v>7</v>
      </c>
      <c r="M15" s="154" t="s">
        <v>8</v>
      </c>
      <c r="N15" s="153" t="s">
        <v>7</v>
      </c>
      <c r="O15" s="154" t="s">
        <v>8</v>
      </c>
      <c r="P15" s="153" t="s">
        <v>7</v>
      </c>
      <c r="Q15" s="154" t="s">
        <v>8</v>
      </c>
      <c r="R15" s="153" t="s">
        <v>7</v>
      </c>
      <c r="S15" s="154" t="s">
        <v>8</v>
      </c>
      <c r="T15" s="153" t="s">
        <v>7</v>
      </c>
      <c r="U15" s="154" t="s">
        <v>8</v>
      </c>
      <c r="V15" s="153" t="s">
        <v>7</v>
      </c>
      <c r="W15" s="154" t="s">
        <v>8</v>
      </c>
      <c r="X15" s="153" t="s">
        <v>7</v>
      </c>
      <c r="Y15" s="154" t="s">
        <v>8</v>
      </c>
      <c r="Z15" s="153" t="s">
        <v>7</v>
      </c>
      <c r="AA15" s="154" t="s">
        <v>8</v>
      </c>
      <c r="AB15" s="153" t="s">
        <v>7</v>
      </c>
      <c r="AC15" s="154" t="s">
        <v>8</v>
      </c>
      <c r="AD15" s="153" t="s">
        <v>7</v>
      </c>
      <c r="AE15" s="154" t="s">
        <v>8</v>
      </c>
      <c r="AF15" s="155" t="s">
        <v>7</v>
      </c>
      <c r="AG15" s="154" t="s">
        <v>8</v>
      </c>
      <c r="AH15" s="155" t="s">
        <v>7</v>
      </c>
      <c r="AI15" s="154" t="s">
        <v>8</v>
      </c>
      <c r="AJ15" s="155" t="s">
        <v>7</v>
      </c>
      <c r="AK15" s="154" t="s">
        <v>8</v>
      </c>
      <c r="AL15" s="155" t="s">
        <v>7</v>
      </c>
      <c r="AM15" s="154" t="s">
        <v>8</v>
      </c>
      <c r="AN15" s="155" t="s">
        <v>7</v>
      </c>
      <c r="AO15" s="154" t="s">
        <v>8</v>
      </c>
      <c r="AP15" s="155" t="s">
        <v>7</v>
      </c>
      <c r="AQ15" s="154" t="s">
        <v>8</v>
      </c>
      <c r="AR15" s="155" t="s">
        <v>7</v>
      </c>
      <c r="AS15" s="154" t="s">
        <v>8</v>
      </c>
      <c r="AT15" s="155" t="s">
        <v>7</v>
      </c>
      <c r="AU15" s="154" t="s">
        <v>8</v>
      </c>
      <c r="AV15" s="155" t="s">
        <v>7</v>
      </c>
      <c r="AW15" s="154" t="s">
        <v>8</v>
      </c>
      <c r="AX15" s="155" t="s">
        <v>7</v>
      </c>
      <c r="AY15" s="154" t="s">
        <v>8</v>
      </c>
      <c r="AZ15" s="155" t="s">
        <v>7</v>
      </c>
      <c r="BA15" s="154" t="s">
        <v>8</v>
      </c>
    </row>
    <row r="16" spans="1:61" s="127" customFormat="1" ht="11.25" x14ac:dyDescent="0.2">
      <c r="A16" s="156" t="s">
        <v>6</v>
      </c>
      <c r="B16" s="157" t="s">
        <v>9</v>
      </c>
      <c r="C16" s="158" t="s">
        <v>10</v>
      </c>
      <c r="D16" s="157" t="s">
        <v>9</v>
      </c>
      <c r="E16" s="158" t="s">
        <v>10</v>
      </c>
      <c r="F16" s="157" t="s">
        <v>9</v>
      </c>
      <c r="G16" s="158" t="s">
        <v>10</v>
      </c>
      <c r="H16" s="157" t="s">
        <v>9</v>
      </c>
      <c r="I16" s="158" t="s">
        <v>10</v>
      </c>
      <c r="J16" s="157" t="s">
        <v>9</v>
      </c>
      <c r="K16" s="158" t="s">
        <v>10</v>
      </c>
      <c r="L16" s="157" t="s">
        <v>9</v>
      </c>
      <c r="M16" s="158" t="s">
        <v>10</v>
      </c>
      <c r="N16" s="157" t="s">
        <v>9</v>
      </c>
      <c r="O16" s="158" t="s">
        <v>10</v>
      </c>
      <c r="P16" s="157" t="s">
        <v>9</v>
      </c>
      <c r="Q16" s="158" t="s">
        <v>10</v>
      </c>
      <c r="R16" s="157" t="s">
        <v>9</v>
      </c>
      <c r="S16" s="158" t="s">
        <v>10</v>
      </c>
      <c r="T16" s="157" t="s">
        <v>9</v>
      </c>
      <c r="U16" s="158" t="s">
        <v>10</v>
      </c>
      <c r="V16" s="157" t="s">
        <v>9</v>
      </c>
      <c r="W16" s="158" t="s">
        <v>10</v>
      </c>
      <c r="X16" s="157" t="s">
        <v>9</v>
      </c>
      <c r="Y16" s="158" t="s">
        <v>10</v>
      </c>
      <c r="Z16" s="157" t="s">
        <v>9</v>
      </c>
      <c r="AA16" s="158" t="s">
        <v>10</v>
      </c>
      <c r="AB16" s="157" t="s">
        <v>9</v>
      </c>
      <c r="AC16" s="158" t="s">
        <v>10</v>
      </c>
      <c r="AD16" s="157" t="s">
        <v>9</v>
      </c>
      <c r="AE16" s="158" t="s">
        <v>10</v>
      </c>
      <c r="AF16" s="159" t="s">
        <v>9</v>
      </c>
      <c r="AG16" s="158" t="s">
        <v>10</v>
      </c>
      <c r="AH16" s="159" t="s">
        <v>9</v>
      </c>
      <c r="AI16" s="158" t="s">
        <v>10</v>
      </c>
      <c r="AJ16" s="159" t="s">
        <v>9</v>
      </c>
      <c r="AK16" s="158" t="s">
        <v>10</v>
      </c>
      <c r="AL16" s="159" t="s">
        <v>9</v>
      </c>
      <c r="AM16" s="158" t="s">
        <v>10</v>
      </c>
      <c r="AN16" s="159" t="s">
        <v>9</v>
      </c>
      <c r="AO16" s="158" t="s">
        <v>10</v>
      </c>
      <c r="AP16" s="159" t="s">
        <v>9</v>
      </c>
      <c r="AQ16" s="158" t="s">
        <v>10</v>
      </c>
      <c r="AR16" s="159" t="s">
        <v>9</v>
      </c>
      <c r="AS16" s="158" t="s">
        <v>10</v>
      </c>
      <c r="AT16" s="159" t="s">
        <v>9</v>
      </c>
      <c r="AU16" s="158" t="s">
        <v>10</v>
      </c>
      <c r="AV16" s="159" t="s">
        <v>9</v>
      </c>
      <c r="AW16" s="158" t="s">
        <v>10</v>
      </c>
      <c r="AX16" s="159" t="s">
        <v>9</v>
      </c>
      <c r="AY16" s="158" t="s">
        <v>10</v>
      </c>
      <c r="AZ16" s="159" t="s">
        <v>9</v>
      </c>
      <c r="BA16" s="158" t="s">
        <v>10</v>
      </c>
    </row>
    <row r="17" spans="1:53" x14ac:dyDescent="0.2">
      <c r="A17" s="132" t="s">
        <v>15</v>
      </c>
      <c r="B17" s="148">
        <v>837.54</v>
      </c>
      <c r="C17" s="147">
        <v>15209.33</v>
      </c>
      <c r="D17" s="133">
        <v>1373.05</v>
      </c>
      <c r="E17" s="134">
        <v>23115.37</v>
      </c>
      <c r="F17" s="133">
        <v>3081.16</v>
      </c>
      <c r="G17" s="134">
        <v>58891.76</v>
      </c>
      <c r="H17" s="133">
        <v>4364.71</v>
      </c>
      <c r="I17" s="134">
        <v>86446.9</v>
      </c>
      <c r="J17" s="148">
        <v>4523.3819999999996</v>
      </c>
      <c r="K17" s="147">
        <v>104676.855</v>
      </c>
      <c r="L17" s="148">
        <v>1568.884</v>
      </c>
      <c r="M17" s="147">
        <v>33023.002999999997</v>
      </c>
      <c r="N17" s="148">
        <v>1766.374</v>
      </c>
      <c r="O17" s="147">
        <v>43690.228999999999</v>
      </c>
      <c r="P17" s="148">
        <v>1199.8430000000001</v>
      </c>
      <c r="Q17" s="147">
        <v>23584.581999999999</v>
      </c>
      <c r="R17" s="148">
        <v>612.24300000000005</v>
      </c>
      <c r="S17" s="147">
        <v>10609.968000000001</v>
      </c>
      <c r="T17" s="148">
        <v>123.14700000000001</v>
      </c>
      <c r="U17" s="147">
        <v>1493.1220000000001</v>
      </c>
      <c r="V17" s="148">
        <v>0</v>
      </c>
      <c r="W17" s="147">
        <v>0</v>
      </c>
      <c r="X17" s="148">
        <v>41.744</v>
      </c>
      <c r="Y17" s="147">
        <v>495.43400000000003</v>
      </c>
      <c r="Z17" s="148">
        <v>0</v>
      </c>
      <c r="AA17" s="147">
        <v>0</v>
      </c>
      <c r="AB17" s="148">
        <v>0</v>
      </c>
      <c r="AC17" s="147">
        <v>0</v>
      </c>
      <c r="AD17" s="148">
        <v>0</v>
      </c>
      <c r="AE17" s="147">
        <v>0</v>
      </c>
      <c r="AF17" s="148">
        <v>0</v>
      </c>
      <c r="AG17" s="147">
        <v>0</v>
      </c>
      <c r="AH17" s="148">
        <v>0</v>
      </c>
      <c r="AI17" s="147">
        <v>0</v>
      </c>
      <c r="AJ17" s="148">
        <v>0</v>
      </c>
      <c r="AK17" s="147">
        <v>0</v>
      </c>
      <c r="AL17" s="148">
        <v>0</v>
      </c>
      <c r="AM17" s="147">
        <v>0</v>
      </c>
      <c r="AN17" s="148">
        <v>0</v>
      </c>
      <c r="AO17" s="147">
        <v>0</v>
      </c>
      <c r="AP17" s="148">
        <v>0</v>
      </c>
      <c r="AQ17" s="147">
        <v>0</v>
      </c>
      <c r="AR17" s="148">
        <v>12.7</v>
      </c>
      <c r="AS17" s="147">
        <v>176.34200000000001</v>
      </c>
      <c r="AT17" s="148">
        <v>0</v>
      </c>
      <c r="AU17" s="147">
        <v>0</v>
      </c>
      <c r="AV17" s="148">
        <v>0</v>
      </c>
      <c r="AW17" s="147">
        <v>0</v>
      </c>
      <c r="AX17" s="148">
        <v>0</v>
      </c>
      <c r="AY17" s="147">
        <v>0</v>
      </c>
      <c r="AZ17" s="148">
        <v>0</v>
      </c>
      <c r="BA17" s="147">
        <v>0</v>
      </c>
    </row>
    <row r="18" spans="1:53" x14ac:dyDescent="0.2">
      <c r="A18" s="132" t="s">
        <v>0</v>
      </c>
      <c r="B18" s="133">
        <v>470.19</v>
      </c>
      <c r="C18" s="134">
        <v>9956.25</v>
      </c>
      <c r="D18" s="133">
        <v>928.35</v>
      </c>
      <c r="E18" s="134">
        <v>20138.93</v>
      </c>
      <c r="F18" s="133">
        <v>3722.33</v>
      </c>
      <c r="G18" s="134">
        <v>74182.320000000007</v>
      </c>
      <c r="H18" s="133">
        <v>4433.96</v>
      </c>
      <c r="I18" s="134">
        <v>84115.3</v>
      </c>
      <c r="J18" s="133">
        <v>4383.1530000000002</v>
      </c>
      <c r="K18" s="134">
        <v>87046.86</v>
      </c>
      <c r="L18" s="133">
        <v>3556.1439999999998</v>
      </c>
      <c r="M18" s="134">
        <v>85071.793999999994</v>
      </c>
      <c r="N18" s="133">
        <v>4443.2939999999999</v>
      </c>
      <c r="O18" s="134">
        <v>92276.828999999998</v>
      </c>
      <c r="P18" s="133">
        <v>3030.2460000000001</v>
      </c>
      <c r="Q18" s="134">
        <v>54846.413</v>
      </c>
      <c r="R18" s="133">
        <v>2270.239</v>
      </c>
      <c r="S18" s="134">
        <v>35881.072</v>
      </c>
      <c r="T18" s="133">
        <v>1767.252</v>
      </c>
      <c r="U18" s="134">
        <v>25916.327000000001</v>
      </c>
      <c r="V18" s="133">
        <v>1097.0540000000001</v>
      </c>
      <c r="W18" s="134">
        <v>17239.706999999999</v>
      </c>
      <c r="X18" s="133">
        <v>1476.758</v>
      </c>
      <c r="Y18" s="134">
        <v>22162.208999999999</v>
      </c>
      <c r="Z18" s="133">
        <v>860.50400000000002</v>
      </c>
      <c r="AA18" s="134">
        <v>11051.713</v>
      </c>
      <c r="AB18" s="135">
        <v>431.28300000000002</v>
      </c>
      <c r="AC18" s="134">
        <v>5278.317</v>
      </c>
      <c r="AD18" s="136">
        <v>182.387</v>
      </c>
      <c r="AE18" s="134">
        <v>1956.383</v>
      </c>
      <c r="AF18" s="135">
        <v>100.7</v>
      </c>
      <c r="AG18" s="134">
        <v>948.70500000000004</v>
      </c>
      <c r="AH18" s="135">
        <v>30</v>
      </c>
      <c r="AI18" s="134">
        <v>262.59399999999999</v>
      </c>
      <c r="AJ18" s="135">
        <v>7</v>
      </c>
      <c r="AK18" s="134">
        <v>60</v>
      </c>
      <c r="AL18" s="135">
        <v>70.950999999999993</v>
      </c>
      <c r="AM18" s="134">
        <v>594.81899999999996</v>
      </c>
      <c r="AN18" s="135">
        <v>130.75800000000001</v>
      </c>
      <c r="AO18" s="134">
        <v>889.89</v>
      </c>
      <c r="AP18" s="135">
        <v>125.628</v>
      </c>
      <c r="AQ18" s="134">
        <v>885.44799999999998</v>
      </c>
      <c r="AR18" s="135">
        <v>107.119</v>
      </c>
      <c r="AS18" s="134">
        <v>694.40899999999999</v>
      </c>
      <c r="AT18" s="135">
        <v>149.50299999999999</v>
      </c>
      <c r="AU18" s="134">
        <v>1128.0170000000001</v>
      </c>
      <c r="AV18" s="135">
        <v>170.405</v>
      </c>
      <c r="AW18" s="134">
        <v>1206.4839999999999</v>
      </c>
      <c r="AX18" s="135">
        <v>157.06299999999999</v>
      </c>
      <c r="AY18" s="134">
        <v>1073.3789999999999</v>
      </c>
      <c r="AZ18" s="135">
        <v>110.5</v>
      </c>
      <c r="BA18" s="134">
        <v>787.55799999999999</v>
      </c>
    </row>
    <row r="19" spans="1:53" x14ac:dyDescent="0.2">
      <c r="A19" s="132" t="s">
        <v>35</v>
      </c>
      <c r="B19" s="133">
        <v>6192.89</v>
      </c>
      <c r="C19" s="134">
        <v>187590.91</v>
      </c>
      <c r="D19" s="133">
        <v>4786.5</v>
      </c>
      <c r="E19" s="134">
        <v>104687.31</v>
      </c>
      <c r="F19" s="133">
        <v>10142.74</v>
      </c>
      <c r="G19" s="134">
        <v>249436.47</v>
      </c>
      <c r="H19" s="133">
        <v>8588.1299999999992</v>
      </c>
      <c r="I19" s="134">
        <v>243462.28</v>
      </c>
      <c r="J19" s="133">
        <v>12135.662</v>
      </c>
      <c r="K19" s="134">
        <v>264735.18800000002</v>
      </c>
      <c r="L19" s="133">
        <v>10117.918</v>
      </c>
      <c r="M19" s="134">
        <v>238639.79699999999</v>
      </c>
      <c r="N19" s="133">
        <v>14040.082</v>
      </c>
      <c r="O19" s="134">
        <v>311654.89199999999</v>
      </c>
      <c r="P19" s="133">
        <v>7944.6890000000003</v>
      </c>
      <c r="Q19" s="134">
        <v>154026.239</v>
      </c>
      <c r="R19" s="133">
        <v>6484.7430000000004</v>
      </c>
      <c r="S19" s="134">
        <v>106547.42099999999</v>
      </c>
      <c r="T19" s="133">
        <v>5903.0360000000001</v>
      </c>
      <c r="U19" s="134">
        <v>87740.584000000003</v>
      </c>
      <c r="V19" s="133">
        <v>5135.3869999999997</v>
      </c>
      <c r="W19" s="134">
        <v>57483.373999999996</v>
      </c>
      <c r="X19" s="133">
        <v>3117.1390000000001</v>
      </c>
      <c r="Y19" s="134">
        <v>39765.063999999998</v>
      </c>
      <c r="Z19" s="133">
        <v>2713.1210000000001</v>
      </c>
      <c r="AA19" s="134">
        <v>33498.741999999998</v>
      </c>
      <c r="AB19" s="133">
        <v>2992.2439999999997</v>
      </c>
      <c r="AC19" s="134">
        <v>30702.402999999998</v>
      </c>
      <c r="AD19" s="133">
        <v>469.733</v>
      </c>
      <c r="AE19" s="134">
        <v>3789.4300000000003</v>
      </c>
      <c r="AF19" s="133">
        <v>105.35</v>
      </c>
      <c r="AG19" s="134">
        <v>754.05</v>
      </c>
      <c r="AH19" s="133">
        <v>13.214</v>
      </c>
      <c r="AI19" s="134">
        <v>119.85</v>
      </c>
      <c r="AJ19" s="133">
        <v>0</v>
      </c>
      <c r="AK19" s="134">
        <v>0</v>
      </c>
      <c r="AL19" s="133">
        <v>55.4</v>
      </c>
      <c r="AM19" s="134">
        <v>374</v>
      </c>
      <c r="AN19" s="133">
        <v>83.460000000000008</v>
      </c>
      <c r="AO19" s="134">
        <v>573.41</v>
      </c>
      <c r="AP19" s="133">
        <v>30.691000000000003</v>
      </c>
      <c r="AQ19" s="134">
        <v>205.28</v>
      </c>
      <c r="AR19" s="133">
        <v>39.346000000000004</v>
      </c>
      <c r="AS19" s="134">
        <v>269.99599999999998</v>
      </c>
      <c r="AT19" s="133">
        <v>140.56700000000001</v>
      </c>
      <c r="AU19" s="134">
        <v>928.59899999999993</v>
      </c>
      <c r="AV19" s="133">
        <v>95.018000000000001</v>
      </c>
      <c r="AW19" s="134">
        <v>552.03</v>
      </c>
      <c r="AX19" s="133">
        <v>474.47800000000001</v>
      </c>
      <c r="AY19" s="134">
        <v>2311.84</v>
      </c>
      <c r="AZ19" s="133">
        <v>260.02</v>
      </c>
      <c r="BA19" s="134">
        <v>1513.836</v>
      </c>
    </row>
    <row r="20" spans="1:53" x14ac:dyDescent="0.2">
      <c r="A20" s="132" t="s">
        <v>1</v>
      </c>
      <c r="B20" s="133">
        <v>2470.7399999999998</v>
      </c>
      <c r="C20" s="134">
        <v>93872.38</v>
      </c>
      <c r="D20" s="133">
        <v>6156.59</v>
      </c>
      <c r="E20" s="134">
        <v>151155.59</v>
      </c>
      <c r="F20" s="133">
        <v>3843.58</v>
      </c>
      <c r="G20" s="134">
        <v>116165.84</v>
      </c>
      <c r="H20" s="133">
        <v>7558.53</v>
      </c>
      <c r="I20" s="134">
        <v>252487.87</v>
      </c>
      <c r="J20" s="133">
        <v>7507.308</v>
      </c>
      <c r="K20" s="134">
        <v>172675.27799999999</v>
      </c>
      <c r="L20" s="133">
        <v>8952.2489999999998</v>
      </c>
      <c r="M20" s="134">
        <v>202227.717</v>
      </c>
      <c r="N20" s="133">
        <v>6542.14</v>
      </c>
      <c r="O20" s="134">
        <v>136640.77900000001</v>
      </c>
      <c r="P20" s="133">
        <v>6959.24</v>
      </c>
      <c r="Q20" s="134">
        <v>131831.08100000001</v>
      </c>
      <c r="R20" s="133">
        <v>2636.8130000000001</v>
      </c>
      <c r="S20" s="134">
        <v>44446.26</v>
      </c>
      <c r="T20" s="133">
        <v>3729.04</v>
      </c>
      <c r="U20" s="134">
        <v>48026.96</v>
      </c>
      <c r="V20" s="133">
        <v>1657.98</v>
      </c>
      <c r="W20" s="134">
        <v>21443.200000000001</v>
      </c>
      <c r="X20" s="133">
        <v>2368.31</v>
      </c>
      <c r="Y20" s="134">
        <v>27232.653999999999</v>
      </c>
      <c r="Z20" s="133">
        <v>1548.297</v>
      </c>
      <c r="AA20" s="134">
        <v>16410.819</v>
      </c>
      <c r="AB20" s="135">
        <v>2734.7339999999999</v>
      </c>
      <c r="AC20" s="134">
        <v>21791.668000000001</v>
      </c>
      <c r="AD20" s="136">
        <v>373.54300000000001</v>
      </c>
      <c r="AE20" s="134">
        <v>1921.482</v>
      </c>
      <c r="AF20" s="135">
        <v>30.1</v>
      </c>
      <c r="AG20" s="134">
        <v>167</v>
      </c>
      <c r="AH20" s="135">
        <v>92.2</v>
      </c>
      <c r="AI20" s="134">
        <v>758.4</v>
      </c>
      <c r="AJ20" s="135">
        <v>70</v>
      </c>
      <c r="AK20" s="134">
        <v>512</v>
      </c>
      <c r="AL20" s="135">
        <v>168.892</v>
      </c>
      <c r="AM20" s="134">
        <v>1096.44</v>
      </c>
      <c r="AN20" s="135">
        <v>220.10499999999999</v>
      </c>
      <c r="AO20" s="134">
        <v>1661.471</v>
      </c>
      <c r="AP20" s="135">
        <v>229.00800000000001</v>
      </c>
      <c r="AQ20" s="134">
        <v>1459.7270000000001</v>
      </c>
      <c r="AR20" s="135">
        <v>127.735</v>
      </c>
      <c r="AS20" s="134">
        <v>796.048</v>
      </c>
      <c r="AT20" s="135">
        <v>139.03</v>
      </c>
      <c r="AU20" s="134">
        <v>893.61599999999999</v>
      </c>
      <c r="AV20" s="135">
        <v>211.101</v>
      </c>
      <c r="AW20" s="134">
        <v>1146.57</v>
      </c>
      <c r="AX20" s="135">
        <v>169.011</v>
      </c>
      <c r="AY20" s="134">
        <v>990.80100000000004</v>
      </c>
      <c r="AZ20" s="135">
        <v>263.84899999999999</v>
      </c>
      <c r="BA20" s="134">
        <v>1520.4</v>
      </c>
    </row>
    <row r="21" spans="1:53" x14ac:dyDescent="0.2">
      <c r="A21" s="132" t="s">
        <v>56</v>
      </c>
      <c r="B21" s="133">
        <v>12278.22</v>
      </c>
      <c r="C21" s="134">
        <v>328222.21000000002</v>
      </c>
      <c r="D21" s="133">
        <v>12610.19</v>
      </c>
      <c r="E21" s="134">
        <v>245538.28</v>
      </c>
      <c r="F21" s="133">
        <v>17860.96</v>
      </c>
      <c r="G21" s="134">
        <v>381578.93</v>
      </c>
      <c r="H21" s="133">
        <v>18461.71</v>
      </c>
      <c r="I21" s="134">
        <v>381003.13</v>
      </c>
      <c r="J21" s="133">
        <v>23847.147000000001</v>
      </c>
      <c r="K21" s="134">
        <v>485854.03100000002</v>
      </c>
      <c r="L21" s="133">
        <v>19496.487000000001</v>
      </c>
      <c r="M21" s="134">
        <v>395794.04099999997</v>
      </c>
      <c r="N21" s="133">
        <v>23128.089</v>
      </c>
      <c r="O21" s="134">
        <v>380142.66599999997</v>
      </c>
      <c r="P21" s="133">
        <v>14976.088</v>
      </c>
      <c r="Q21" s="134">
        <v>239458.766</v>
      </c>
      <c r="R21" s="133">
        <v>11599.621000000001</v>
      </c>
      <c r="S21" s="134">
        <v>142034.74100000001</v>
      </c>
      <c r="T21" s="133">
        <v>10497.308000000001</v>
      </c>
      <c r="U21" s="134">
        <v>80806.05799999999</v>
      </c>
      <c r="V21" s="133">
        <v>6088.0659999999998</v>
      </c>
      <c r="W21" s="134">
        <v>45941.819999999992</v>
      </c>
      <c r="X21" s="133">
        <v>5364.3009999999995</v>
      </c>
      <c r="Y21" s="134">
        <v>46720.340000000004</v>
      </c>
      <c r="Z21" s="133">
        <v>4056.4180000000001</v>
      </c>
      <c r="AA21" s="134">
        <v>33700.157999999996</v>
      </c>
      <c r="AB21" s="135">
        <v>3244.1030000000001</v>
      </c>
      <c r="AC21" s="134">
        <v>19653.368999999999</v>
      </c>
      <c r="AD21" s="136">
        <v>2656.9590000000003</v>
      </c>
      <c r="AE21" s="134">
        <v>15660.162</v>
      </c>
      <c r="AF21" s="137">
        <v>932.601</v>
      </c>
      <c r="AG21" s="138">
        <v>3772.17</v>
      </c>
      <c r="AH21" s="135">
        <v>1004.403</v>
      </c>
      <c r="AI21" s="134">
        <v>4276.991</v>
      </c>
      <c r="AJ21" s="135">
        <v>479</v>
      </c>
      <c r="AK21" s="134">
        <v>1548</v>
      </c>
      <c r="AL21" s="135">
        <v>229.38200000000001</v>
      </c>
      <c r="AM21" s="134">
        <v>842.779</v>
      </c>
      <c r="AN21" s="135">
        <v>493.84099999999995</v>
      </c>
      <c r="AO21" s="134">
        <v>1755.0820000000001</v>
      </c>
      <c r="AP21" s="135">
        <v>777.98099999999999</v>
      </c>
      <c r="AQ21" s="134">
        <v>3237.125</v>
      </c>
      <c r="AR21" s="135">
        <v>982.92100000000005</v>
      </c>
      <c r="AS21" s="134">
        <v>3173.04</v>
      </c>
      <c r="AT21" s="135">
        <v>1687.3290000000002</v>
      </c>
      <c r="AU21" s="134">
        <v>6192.4390000000003</v>
      </c>
      <c r="AV21" s="135">
        <v>1166.9000000000001</v>
      </c>
      <c r="AW21" s="134">
        <v>4446.4080000000004</v>
      </c>
      <c r="AX21" s="135">
        <v>1638.3710000000001</v>
      </c>
      <c r="AY21" s="134">
        <v>5740.2960000000003</v>
      </c>
      <c r="AZ21" s="135">
        <v>1666.846</v>
      </c>
      <c r="BA21" s="134">
        <v>5122.3720000000003</v>
      </c>
    </row>
    <row r="22" spans="1:53" x14ac:dyDescent="0.2">
      <c r="A22" s="132" t="s">
        <v>4</v>
      </c>
      <c r="B22" s="133">
        <v>7191.54</v>
      </c>
      <c r="C22" s="134">
        <v>154528.20000000001</v>
      </c>
      <c r="D22" s="133">
        <v>6629.83</v>
      </c>
      <c r="E22" s="134">
        <v>161601.79</v>
      </c>
      <c r="F22" s="133">
        <v>6211.02</v>
      </c>
      <c r="G22" s="134">
        <v>128727.71</v>
      </c>
      <c r="H22" s="133">
        <v>6976.24</v>
      </c>
      <c r="I22" s="134">
        <v>173775.51</v>
      </c>
      <c r="J22" s="133">
        <v>7532.6030000000001</v>
      </c>
      <c r="K22" s="134">
        <v>172135.40299999999</v>
      </c>
      <c r="L22" s="133">
        <v>3372.2779999999998</v>
      </c>
      <c r="M22" s="134">
        <v>68517.221999999994</v>
      </c>
      <c r="N22" s="133">
        <v>4110.7129999999997</v>
      </c>
      <c r="O22" s="134">
        <v>74004.126999999993</v>
      </c>
      <c r="P22" s="133">
        <v>2952.799</v>
      </c>
      <c r="Q22" s="134">
        <v>43480.190999999999</v>
      </c>
      <c r="R22" s="133">
        <v>2553.6750000000002</v>
      </c>
      <c r="S22" s="134">
        <v>27783.531999999999</v>
      </c>
      <c r="T22" s="133">
        <v>2230.2710000000002</v>
      </c>
      <c r="U22" s="134">
        <v>27593.101999999999</v>
      </c>
      <c r="V22" s="133">
        <v>2015.5050000000001</v>
      </c>
      <c r="W22" s="134">
        <v>17361.826000000001</v>
      </c>
      <c r="X22" s="133">
        <v>1341.3340000000001</v>
      </c>
      <c r="Y22" s="134">
        <v>11988.790999999999</v>
      </c>
      <c r="Z22" s="133">
        <v>1230.32</v>
      </c>
      <c r="AA22" s="134">
        <v>12790.981</v>
      </c>
      <c r="AB22" s="135">
        <v>1361.9670000000001</v>
      </c>
      <c r="AC22" s="134">
        <v>11427.477999999999</v>
      </c>
      <c r="AD22" s="136">
        <v>1045.6890000000001</v>
      </c>
      <c r="AE22" s="134">
        <v>6691.152</v>
      </c>
      <c r="AF22" s="135">
        <v>375.93799999999999</v>
      </c>
      <c r="AG22" s="134">
        <v>2082.556</v>
      </c>
      <c r="AH22" s="135">
        <v>299.72800000000001</v>
      </c>
      <c r="AI22" s="134">
        <v>1128.944</v>
      </c>
      <c r="AJ22" s="135">
        <v>126</v>
      </c>
      <c r="AK22" s="134">
        <v>120</v>
      </c>
      <c r="AL22" s="135">
        <v>140.95500000000001</v>
      </c>
      <c r="AM22" s="134">
        <v>689.32</v>
      </c>
      <c r="AN22" s="135">
        <v>116.3</v>
      </c>
      <c r="AO22" s="134">
        <v>557.79999999999995</v>
      </c>
      <c r="AP22" s="135">
        <v>204.9</v>
      </c>
      <c r="AQ22" s="134">
        <v>1134.75</v>
      </c>
      <c r="AR22" s="135">
        <v>181.19</v>
      </c>
      <c r="AS22" s="134">
        <v>848.46699999999998</v>
      </c>
      <c r="AT22" s="135">
        <v>192.23</v>
      </c>
      <c r="AU22" s="134">
        <v>796.19100000000003</v>
      </c>
      <c r="AV22" s="135">
        <v>212.56</v>
      </c>
      <c r="AW22" s="134">
        <v>715.88</v>
      </c>
      <c r="AX22" s="135">
        <v>153.97399999999999</v>
      </c>
      <c r="AY22" s="134">
        <v>637.10500000000002</v>
      </c>
      <c r="AZ22" s="135">
        <v>40.5</v>
      </c>
      <c r="BA22" s="134">
        <v>174.1</v>
      </c>
    </row>
    <row r="23" spans="1:53" x14ac:dyDescent="0.2">
      <c r="A23" s="139" t="s">
        <v>13</v>
      </c>
      <c r="B23" s="140">
        <v>785.68</v>
      </c>
      <c r="C23" s="141">
        <v>23140.44</v>
      </c>
      <c r="D23" s="140">
        <v>958.56</v>
      </c>
      <c r="E23" s="141">
        <v>28913.64</v>
      </c>
      <c r="F23" s="140">
        <v>712.82</v>
      </c>
      <c r="G23" s="141">
        <v>14294.06</v>
      </c>
      <c r="H23" s="140">
        <v>1159.6500000000001</v>
      </c>
      <c r="I23" s="141">
        <v>40169.51</v>
      </c>
      <c r="J23" s="140">
        <v>1105.713</v>
      </c>
      <c r="K23" s="141">
        <v>27377.397000000001</v>
      </c>
      <c r="L23" s="140">
        <v>1865.059</v>
      </c>
      <c r="M23" s="141">
        <v>21599.802</v>
      </c>
      <c r="N23" s="140">
        <v>543.86900000000003</v>
      </c>
      <c r="O23" s="141">
        <v>10122.136</v>
      </c>
      <c r="P23" s="140">
        <v>295.72300000000001</v>
      </c>
      <c r="Q23" s="141">
        <v>5123.7870000000003</v>
      </c>
      <c r="R23" s="140">
        <v>251.79499999999999</v>
      </c>
      <c r="S23" s="141">
        <v>3400.7829999999999</v>
      </c>
      <c r="T23" s="140">
        <v>217.11600000000001</v>
      </c>
      <c r="U23" s="141">
        <v>2709</v>
      </c>
      <c r="V23" s="140">
        <v>211.982</v>
      </c>
      <c r="W23" s="141">
        <v>2341.9630000000002</v>
      </c>
      <c r="X23" s="140">
        <v>193.19300000000001</v>
      </c>
      <c r="Y23" s="141">
        <v>2233.2460000000001</v>
      </c>
      <c r="Z23" s="140">
        <v>230</v>
      </c>
      <c r="AA23" s="141">
        <v>2875.06</v>
      </c>
      <c r="AB23" s="142">
        <v>212</v>
      </c>
      <c r="AC23" s="141">
        <v>1752.75</v>
      </c>
      <c r="AD23" s="143">
        <v>154.49299999999999</v>
      </c>
      <c r="AE23" s="141">
        <v>1267.135</v>
      </c>
      <c r="AF23" s="142">
        <v>151.679</v>
      </c>
      <c r="AG23" s="141">
        <v>902.3</v>
      </c>
      <c r="AH23" s="142">
        <v>124.48099999999999</v>
      </c>
      <c r="AI23" s="141">
        <v>952.69</v>
      </c>
      <c r="AJ23" s="142">
        <v>0</v>
      </c>
      <c r="AK23" s="141">
        <v>0</v>
      </c>
      <c r="AL23" s="142">
        <v>115</v>
      </c>
      <c r="AM23" s="141">
        <v>670.41</v>
      </c>
      <c r="AN23" s="142">
        <v>90</v>
      </c>
      <c r="AO23" s="141">
        <v>620.20000000000005</v>
      </c>
      <c r="AP23" s="142">
        <v>171</v>
      </c>
      <c r="AQ23" s="141">
        <v>1024.5</v>
      </c>
      <c r="AR23" s="142">
        <v>121.5</v>
      </c>
      <c r="AS23" s="141">
        <v>488.4</v>
      </c>
      <c r="AT23" s="142">
        <v>12.154999999999999</v>
      </c>
      <c r="AU23" s="141">
        <v>486</v>
      </c>
      <c r="AV23" s="142">
        <v>20.024999999999999</v>
      </c>
      <c r="AW23" s="141">
        <v>80.099999999999994</v>
      </c>
      <c r="AX23" s="142">
        <v>26.038</v>
      </c>
      <c r="AY23" s="141">
        <v>108.65300000000001</v>
      </c>
      <c r="AZ23" s="142">
        <v>27.244</v>
      </c>
      <c r="BA23" s="141">
        <v>112.616</v>
      </c>
    </row>
    <row r="24" spans="1:53" s="131" customFormat="1" x14ac:dyDescent="0.2">
      <c r="A24" s="160" t="s">
        <v>55</v>
      </c>
      <c r="B24" s="161">
        <f t="shared" ref="B24:AK24" si="0">SUM(B17:B23)</f>
        <v>30226.800000000003</v>
      </c>
      <c r="C24" s="162">
        <f t="shared" si="0"/>
        <v>812519.72</v>
      </c>
      <c r="D24" s="161">
        <f t="shared" si="0"/>
        <v>33443.07</v>
      </c>
      <c r="E24" s="162">
        <f t="shared" si="0"/>
        <v>735150.91</v>
      </c>
      <c r="F24" s="161">
        <f t="shared" si="0"/>
        <v>45574.609999999993</v>
      </c>
      <c r="G24" s="162">
        <f t="shared" si="0"/>
        <v>1023277.0900000001</v>
      </c>
      <c r="H24" s="161">
        <f t="shared" si="0"/>
        <v>51542.929999999993</v>
      </c>
      <c r="I24" s="162">
        <f t="shared" si="0"/>
        <v>1261460.5</v>
      </c>
      <c r="J24" s="161">
        <f t="shared" si="0"/>
        <v>61034.968000000008</v>
      </c>
      <c r="K24" s="162">
        <f t="shared" si="0"/>
        <v>1314501.0120000001</v>
      </c>
      <c r="L24" s="161">
        <f t="shared" si="0"/>
        <v>48929.019</v>
      </c>
      <c r="M24" s="162">
        <f t="shared" si="0"/>
        <v>1044873.3759999999</v>
      </c>
      <c r="N24" s="161">
        <f t="shared" si="0"/>
        <v>54574.560999999994</v>
      </c>
      <c r="O24" s="162">
        <f t="shared" si="0"/>
        <v>1048531.6579999999</v>
      </c>
      <c r="P24" s="161">
        <f t="shared" si="0"/>
        <v>37358.627999999997</v>
      </c>
      <c r="Q24" s="162">
        <f t="shared" si="0"/>
        <v>652351.05900000001</v>
      </c>
      <c r="R24" s="161">
        <f t="shared" si="0"/>
        <v>26409.128999999997</v>
      </c>
      <c r="S24" s="162">
        <f t="shared" si="0"/>
        <v>370703.777</v>
      </c>
      <c r="T24" s="161">
        <f t="shared" si="0"/>
        <v>24467.170000000002</v>
      </c>
      <c r="U24" s="162">
        <f t="shared" si="0"/>
        <v>274285.15299999999</v>
      </c>
      <c r="V24" s="161">
        <f t="shared" si="0"/>
        <v>16205.974000000002</v>
      </c>
      <c r="W24" s="162">
        <f t="shared" si="0"/>
        <v>161811.88999999996</v>
      </c>
      <c r="X24" s="161">
        <f t="shared" si="0"/>
        <v>13902.778999999999</v>
      </c>
      <c r="Y24" s="162">
        <f t="shared" si="0"/>
        <v>150597.73800000001</v>
      </c>
      <c r="Z24" s="161">
        <f t="shared" si="0"/>
        <v>10638.66</v>
      </c>
      <c r="AA24" s="162">
        <f t="shared" si="0"/>
        <v>110327.473</v>
      </c>
      <c r="AB24" s="163">
        <f t="shared" si="0"/>
        <v>10976.331</v>
      </c>
      <c r="AC24" s="162">
        <f t="shared" si="0"/>
        <v>90605.985000000015</v>
      </c>
      <c r="AD24" s="164">
        <f t="shared" si="0"/>
        <v>4882.804000000001</v>
      </c>
      <c r="AE24" s="162">
        <f t="shared" si="0"/>
        <v>31285.744000000002</v>
      </c>
      <c r="AF24" s="163">
        <f t="shared" si="0"/>
        <v>1696.3679999999999</v>
      </c>
      <c r="AG24" s="162">
        <f t="shared" si="0"/>
        <v>8626.780999999999</v>
      </c>
      <c r="AH24" s="163">
        <f t="shared" si="0"/>
        <v>1564.0260000000001</v>
      </c>
      <c r="AI24" s="162">
        <f t="shared" si="0"/>
        <v>7499.469000000001</v>
      </c>
      <c r="AJ24" s="163">
        <f t="shared" si="0"/>
        <v>682</v>
      </c>
      <c r="AK24" s="162">
        <f t="shared" si="0"/>
        <v>2240</v>
      </c>
      <c r="AL24" s="163">
        <v>780.58</v>
      </c>
      <c r="AM24" s="162">
        <v>4267.768</v>
      </c>
      <c r="AN24" s="163">
        <v>1134.4639999999999</v>
      </c>
      <c r="AO24" s="162">
        <v>6057.8530000000001</v>
      </c>
      <c r="AP24" s="163">
        <v>1539.2080000000001</v>
      </c>
      <c r="AQ24" s="162">
        <v>7946.83</v>
      </c>
      <c r="AR24" s="163">
        <v>1572.5909999999999</v>
      </c>
      <c r="AS24" s="162">
        <v>6446.7020000000002</v>
      </c>
      <c r="AT24" s="163">
        <v>2320.8090000000002</v>
      </c>
      <c r="AU24" s="162">
        <v>10424.861999999999</v>
      </c>
      <c r="AV24" s="163">
        <v>1876.009</v>
      </c>
      <c r="AW24" s="162">
        <v>8147.4719999999998</v>
      </c>
      <c r="AX24" s="163">
        <v>2618.9349999999999</v>
      </c>
      <c r="AY24" s="162">
        <v>10862.074000000001</v>
      </c>
      <c r="AZ24" s="163">
        <v>2368.9589999999998</v>
      </c>
      <c r="BA24" s="162">
        <v>9230.8819999999996</v>
      </c>
    </row>
    <row r="25" spans="1:53" x14ac:dyDescent="0.2">
      <c r="A25" s="126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44"/>
      <c r="AN25" s="144"/>
      <c r="AQ25" s="144"/>
      <c r="AR25" s="144"/>
      <c r="AS25" s="144"/>
      <c r="AT25" s="144"/>
    </row>
    <row r="26" spans="1:53" x14ac:dyDescent="0.2"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</row>
    <row r="28" spans="1:53" s="131" customFormat="1" ht="15.75" x14ac:dyDescent="0.25">
      <c r="A28" s="121" t="s">
        <v>19</v>
      </c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</row>
    <row r="29" spans="1:53" x14ac:dyDescent="0.2">
      <c r="A29" s="117" t="s">
        <v>32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</row>
    <row r="30" spans="1:53" x14ac:dyDescent="0.2">
      <c r="A30" s="131"/>
      <c r="B30" s="226">
        <v>2023</v>
      </c>
      <c r="C30" s="227"/>
      <c r="D30" s="226">
        <v>2022</v>
      </c>
      <c r="E30" s="227"/>
      <c r="F30" s="226">
        <v>2021</v>
      </c>
      <c r="G30" s="227"/>
      <c r="H30" s="226">
        <v>2020</v>
      </c>
      <c r="I30" s="227"/>
      <c r="J30" s="226">
        <v>2019</v>
      </c>
      <c r="K30" s="227"/>
      <c r="L30" s="226">
        <v>2018</v>
      </c>
      <c r="M30" s="227"/>
      <c r="N30" s="226">
        <v>2017</v>
      </c>
      <c r="O30" s="227"/>
      <c r="P30" s="226">
        <v>2016</v>
      </c>
      <c r="Q30" s="227"/>
      <c r="R30" s="226">
        <v>2015</v>
      </c>
      <c r="S30" s="227"/>
    </row>
    <row r="31" spans="1:53" s="131" customFormat="1" x14ac:dyDescent="0.2">
      <c r="A31" s="152" t="s">
        <v>16</v>
      </c>
      <c r="B31" s="153" t="s">
        <v>7</v>
      </c>
      <c r="C31" s="154" t="s">
        <v>8</v>
      </c>
      <c r="D31" s="153" t="s">
        <v>7</v>
      </c>
      <c r="E31" s="154" t="s">
        <v>8</v>
      </c>
      <c r="F31" s="153" t="s">
        <v>7</v>
      </c>
      <c r="G31" s="154" t="s">
        <v>8</v>
      </c>
      <c r="H31" s="153" t="s">
        <v>7</v>
      </c>
      <c r="I31" s="154" t="s">
        <v>8</v>
      </c>
      <c r="J31" s="153" t="s">
        <v>7</v>
      </c>
      <c r="K31" s="154" t="s">
        <v>8</v>
      </c>
      <c r="L31" s="153" t="s">
        <v>7</v>
      </c>
      <c r="M31" s="154" t="s">
        <v>8</v>
      </c>
      <c r="N31" s="153" t="s">
        <v>7</v>
      </c>
      <c r="O31" s="154" t="s">
        <v>8</v>
      </c>
      <c r="P31" s="153" t="s">
        <v>7</v>
      </c>
      <c r="Q31" s="154" t="s">
        <v>8</v>
      </c>
      <c r="R31" s="153" t="s">
        <v>7</v>
      </c>
      <c r="S31" s="154" t="s">
        <v>8</v>
      </c>
    </row>
    <row r="32" spans="1:53" s="131" customFormat="1" x14ac:dyDescent="0.2">
      <c r="A32" s="156" t="s">
        <v>17</v>
      </c>
      <c r="B32" s="157" t="s">
        <v>9</v>
      </c>
      <c r="C32" s="158" t="s">
        <v>10</v>
      </c>
      <c r="D32" s="157" t="s">
        <v>9</v>
      </c>
      <c r="E32" s="158" t="s">
        <v>10</v>
      </c>
      <c r="F32" s="157" t="s">
        <v>9</v>
      </c>
      <c r="G32" s="158" t="s">
        <v>10</v>
      </c>
      <c r="H32" s="157" t="s">
        <v>9</v>
      </c>
      <c r="I32" s="158" t="s">
        <v>10</v>
      </c>
      <c r="J32" s="157" t="s">
        <v>9</v>
      </c>
      <c r="K32" s="158" t="s">
        <v>10</v>
      </c>
      <c r="L32" s="157" t="s">
        <v>9</v>
      </c>
      <c r="M32" s="158" t="s">
        <v>10</v>
      </c>
      <c r="N32" s="157" t="s">
        <v>9</v>
      </c>
      <c r="O32" s="158" t="s">
        <v>10</v>
      </c>
      <c r="P32" s="157" t="s">
        <v>9</v>
      </c>
      <c r="Q32" s="158" t="s">
        <v>10</v>
      </c>
      <c r="R32" s="157" t="s">
        <v>9</v>
      </c>
      <c r="S32" s="158" t="s">
        <v>10</v>
      </c>
    </row>
    <row r="33" spans="1:19" x14ac:dyDescent="0.2">
      <c r="A33" s="132" t="s">
        <v>49</v>
      </c>
      <c r="B33" s="145">
        <v>15235.773999999999</v>
      </c>
      <c r="C33" s="134">
        <v>334299.64472428034</v>
      </c>
      <c r="D33" s="145">
        <v>17650.190999999999</v>
      </c>
      <c r="E33" s="134">
        <v>329719.09999999998</v>
      </c>
      <c r="F33" s="145">
        <v>27654.983</v>
      </c>
      <c r="G33" s="134">
        <v>554750.28843573621</v>
      </c>
      <c r="H33" s="145">
        <v>34347.197999999997</v>
      </c>
      <c r="I33" s="134">
        <v>798084.64618000004</v>
      </c>
      <c r="J33" s="145">
        <v>42978.13</v>
      </c>
      <c r="K33" s="134">
        <v>942746.23</v>
      </c>
      <c r="L33" s="145">
        <v>31129.906999999999</v>
      </c>
      <c r="M33" s="134">
        <v>691378.62</v>
      </c>
      <c r="N33" s="145">
        <v>29723.351999999999</v>
      </c>
      <c r="O33" s="134">
        <v>650256.81799999997</v>
      </c>
      <c r="P33" s="133">
        <v>16201.12</v>
      </c>
      <c r="Q33" s="134">
        <v>332061.86900000001</v>
      </c>
      <c r="R33" s="133">
        <v>10324.616</v>
      </c>
      <c r="S33" s="134">
        <v>177076.071</v>
      </c>
    </row>
    <row r="34" spans="1:19" x14ac:dyDescent="0.2">
      <c r="A34" s="132" t="s">
        <v>50</v>
      </c>
      <c r="B34" s="135">
        <v>3690.3530000000001</v>
      </c>
      <c r="C34" s="134">
        <v>268936.79300000001</v>
      </c>
      <c r="D34" s="135">
        <v>2204.7629999999999</v>
      </c>
      <c r="E34" s="134">
        <v>149448.30061000001</v>
      </c>
      <c r="F34" s="135">
        <v>4603.2629999999999</v>
      </c>
      <c r="G34" s="134">
        <v>227395.86565675659</v>
      </c>
      <c r="H34" s="135">
        <v>3316.7150000000001</v>
      </c>
      <c r="I34" s="134">
        <v>194774.62014887331</v>
      </c>
      <c r="J34" s="135">
        <v>2285.7689999999998</v>
      </c>
      <c r="K34" s="134">
        <v>91470.65</v>
      </c>
      <c r="L34" s="135">
        <v>3676.1489999999999</v>
      </c>
      <c r="M34" s="134">
        <v>98961.024000000005</v>
      </c>
      <c r="N34" s="135">
        <v>2449.0140000000001</v>
      </c>
      <c r="O34" s="134">
        <v>76373.37</v>
      </c>
      <c r="P34" s="133">
        <v>2251.8989999999999</v>
      </c>
      <c r="Q34" s="134">
        <v>54605.317000000003</v>
      </c>
      <c r="R34" s="133">
        <v>869.32100000000003</v>
      </c>
      <c r="S34" s="134">
        <v>19098.487000000001</v>
      </c>
    </row>
    <row r="35" spans="1:19" x14ac:dyDescent="0.2">
      <c r="A35" s="132" t="s">
        <v>51</v>
      </c>
      <c r="B35" s="135">
        <v>4308.8140000000003</v>
      </c>
      <c r="C35" s="134">
        <v>90027.366999999998</v>
      </c>
      <c r="D35" s="135">
        <v>5467.473</v>
      </c>
      <c r="E35" s="134">
        <v>97756.315319999994</v>
      </c>
      <c r="F35" s="135">
        <v>6256.4549999999999</v>
      </c>
      <c r="G35" s="134">
        <v>124006.24606</v>
      </c>
      <c r="H35" s="135">
        <v>7387.7290000000003</v>
      </c>
      <c r="I35" s="134">
        <v>154287.617</v>
      </c>
      <c r="J35" s="135">
        <v>7965.0749999999998</v>
      </c>
      <c r="K35" s="134">
        <v>150857.622</v>
      </c>
      <c r="L35" s="135">
        <v>7422.9160000000002</v>
      </c>
      <c r="M35" s="134">
        <v>138771.20699999999</v>
      </c>
      <c r="N35" s="135">
        <v>11178.228999999999</v>
      </c>
      <c r="O35" s="134">
        <v>162634.76999999999</v>
      </c>
      <c r="P35" s="133">
        <v>5939.2240000000002</v>
      </c>
      <c r="Q35" s="134">
        <v>69284.269</v>
      </c>
      <c r="R35" s="133">
        <v>2078.1390000000001</v>
      </c>
      <c r="S35" s="134">
        <v>21111.607</v>
      </c>
    </row>
    <row r="36" spans="1:19" x14ac:dyDescent="0.2">
      <c r="A36" s="132" t="s">
        <v>52</v>
      </c>
      <c r="B36" s="135">
        <v>6881.3419999999996</v>
      </c>
      <c r="C36" s="134">
        <v>117484.52</v>
      </c>
      <c r="D36" s="135">
        <v>7866.9309999999996</v>
      </c>
      <c r="E36" s="134">
        <v>154042.48966000002</v>
      </c>
      <c r="F36" s="135">
        <v>6939.64</v>
      </c>
      <c r="G36" s="134">
        <v>115197.59202000001</v>
      </c>
      <c r="H36" s="135">
        <v>6321.2240000000002</v>
      </c>
      <c r="I36" s="134">
        <v>111787.822</v>
      </c>
      <c r="J36" s="135">
        <v>7218.0020000000004</v>
      </c>
      <c r="K36" s="134">
        <v>121029.20699999999</v>
      </c>
      <c r="L36" s="135">
        <v>6299.7790000000005</v>
      </c>
      <c r="M36" s="134">
        <v>109093.614</v>
      </c>
      <c r="N36" s="135">
        <v>7731.35</v>
      </c>
      <c r="O36" s="134">
        <v>105597.058</v>
      </c>
      <c r="P36" s="133">
        <v>5102.2070000000003</v>
      </c>
      <c r="Q36" s="134">
        <v>66225.214000000007</v>
      </c>
      <c r="R36" s="133">
        <v>2767.578</v>
      </c>
      <c r="S36" s="134">
        <v>32045.556</v>
      </c>
    </row>
    <row r="37" spans="1:19" x14ac:dyDescent="0.2">
      <c r="A37" s="132" t="s">
        <v>53</v>
      </c>
      <c r="B37" s="135">
        <v>110.521</v>
      </c>
      <c r="C37" s="134">
        <v>1771.38</v>
      </c>
      <c r="D37" s="135">
        <v>253.53</v>
      </c>
      <c r="E37" s="134">
        <v>4181.8375800000003</v>
      </c>
      <c r="F37" s="135">
        <v>120.276</v>
      </c>
      <c r="G37" s="134">
        <v>1927.08752</v>
      </c>
      <c r="H37" s="135">
        <v>170.059</v>
      </c>
      <c r="I37" s="134">
        <v>2525.7860000000001</v>
      </c>
      <c r="J37" s="135">
        <v>587.99199999999996</v>
      </c>
      <c r="K37" s="134">
        <v>8397.3029999999999</v>
      </c>
      <c r="L37" s="135">
        <v>400.26799999999997</v>
      </c>
      <c r="M37" s="134">
        <v>6668.9110000000001</v>
      </c>
      <c r="N37" s="146" t="s">
        <v>42</v>
      </c>
      <c r="O37" s="147" t="s">
        <v>42</v>
      </c>
      <c r="P37" s="148" t="s">
        <v>42</v>
      </c>
      <c r="Q37" s="147" t="s">
        <v>42</v>
      </c>
      <c r="R37" s="148" t="s">
        <v>42</v>
      </c>
      <c r="S37" s="147" t="s">
        <v>42</v>
      </c>
    </row>
    <row r="38" spans="1:19" x14ac:dyDescent="0.2">
      <c r="A38" s="132" t="s">
        <v>54</v>
      </c>
      <c r="B38" s="142">
        <v>0</v>
      </c>
      <c r="C38" s="134">
        <v>0</v>
      </c>
      <c r="D38" s="142">
        <v>0.17599999999999999</v>
      </c>
      <c r="E38" s="134">
        <v>2.86</v>
      </c>
      <c r="F38" s="142">
        <v>0</v>
      </c>
      <c r="G38" s="134">
        <v>0</v>
      </c>
      <c r="H38" s="142">
        <v>0</v>
      </c>
      <c r="I38" s="134">
        <v>0.1</v>
      </c>
      <c r="J38" s="142">
        <v>0</v>
      </c>
      <c r="K38" s="134">
        <v>0</v>
      </c>
      <c r="L38" s="142">
        <v>0</v>
      </c>
      <c r="M38" s="134">
        <v>0</v>
      </c>
      <c r="N38" s="142">
        <v>3492.616</v>
      </c>
      <c r="O38" s="134">
        <v>53669.641000000003</v>
      </c>
      <c r="P38" s="133">
        <v>7864.1779999999999</v>
      </c>
      <c r="Q38" s="134">
        <v>130174.39</v>
      </c>
      <c r="R38" s="133">
        <v>10369.475</v>
      </c>
      <c r="S38" s="134">
        <v>121372.056</v>
      </c>
    </row>
    <row r="39" spans="1:19" s="131" customFormat="1" x14ac:dyDescent="0.2">
      <c r="A39" s="160" t="s">
        <v>55</v>
      </c>
      <c r="B39" s="161">
        <f t="shared" ref="B39:C39" si="1">SUM(B33:B38)</f>
        <v>30226.804</v>
      </c>
      <c r="C39" s="162">
        <f t="shared" si="1"/>
        <v>812519.7047242804</v>
      </c>
      <c r="D39" s="161">
        <f t="shared" ref="D39:E39" si="2">SUM(D33:D38)</f>
        <v>33443.063999999991</v>
      </c>
      <c r="E39" s="162">
        <f t="shared" si="2"/>
        <v>735150.90316999995</v>
      </c>
      <c r="F39" s="161">
        <f t="shared" ref="F39:G39" si="3">SUM(F33:F38)</f>
        <v>45574.616999999998</v>
      </c>
      <c r="G39" s="162">
        <f t="shared" si="3"/>
        <v>1023277.0796924927</v>
      </c>
      <c r="H39" s="161">
        <f t="shared" ref="H39:I39" si="4">SUM(H33:H38)</f>
        <v>51542.925000000003</v>
      </c>
      <c r="I39" s="162">
        <f t="shared" si="4"/>
        <v>1261460.5913288735</v>
      </c>
      <c r="J39" s="161">
        <f t="shared" ref="J39:S39" si="5">SUM(J33:J38)</f>
        <v>61034.967999999993</v>
      </c>
      <c r="K39" s="162">
        <f t="shared" si="5"/>
        <v>1314501.0120000001</v>
      </c>
      <c r="L39" s="161">
        <f t="shared" si="5"/>
        <v>48929.018999999993</v>
      </c>
      <c r="M39" s="162">
        <f t="shared" si="5"/>
        <v>1044873.376</v>
      </c>
      <c r="N39" s="161">
        <f t="shared" si="5"/>
        <v>54574.561000000002</v>
      </c>
      <c r="O39" s="162">
        <f t="shared" si="5"/>
        <v>1048531.6569999999</v>
      </c>
      <c r="P39" s="165">
        <f t="shared" si="5"/>
        <v>37358.628000000004</v>
      </c>
      <c r="Q39" s="165">
        <f t="shared" si="5"/>
        <v>652351.05900000001</v>
      </c>
      <c r="R39" s="165">
        <f t="shared" si="5"/>
        <v>26409.129000000001</v>
      </c>
      <c r="S39" s="165">
        <f t="shared" si="5"/>
        <v>370703.777</v>
      </c>
    </row>
    <row r="40" spans="1:19" x14ac:dyDescent="0.2">
      <c r="A40" s="126"/>
    </row>
  </sheetData>
  <mergeCells count="35">
    <mergeCell ref="AZ14:BA14"/>
    <mergeCell ref="J30:K30"/>
    <mergeCell ref="L30:M30"/>
    <mergeCell ref="N30:O30"/>
    <mergeCell ref="P30:Q30"/>
    <mergeCell ref="R30:S30"/>
    <mergeCell ref="AH14:AI14"/>
    <mergeCell ref="AJ14:AK14"/>
    <mergeCell ref="AL14:AM14"/>
    <mergeCell ref="AN14:AO14"/>
    <mergeCell ref="AP14:AQ14"/>
    <mergeCell ref="AR14:AS14"/>
    <mergeCell ref="AV14:AW14"/>
    <mergeCell ref="AX14:AY14"/>
    <mergeCell ref="AT14:AU14"/>
    <mergeCell ref="AD14:AE14"/>
    <mergeCell ref="H14:I14"/>
    <mergeCell ref="B14:C14"/>
    <mergeCell ref="B30:C30"/>
    <mergeCell ref="D14:E14"/>
    <mergeCell ref="D30:E30"/>
    <mergeCell ref="H30:I30"/>
    <mergeCell ref="F14:G14"/>
    <mergeCell ref="F30:G30"/>
    <mergeCell ref="AF14:AG14"/>
    <mergeCell ref="J14:K14"/>
    <mergeCell ref="L14:M14"/>
    <mergeCell ref="N14:O14"/>
    <mergeCell ref="P14:Q14"/>
    <mergeCell ref="R14:S14"/>
    <mergeCell ref="T14:U14"/>
    <mergeCell ref="Z14:AA14"/>
    <mergeCell ref="AB14:AC14"/>
    <mergeCell ref="V14:W14"/>
    <mergeCell ref="X14:Y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78"/>
  <sheetViews>
    <sheetView workbookViewId="0">
      <selection activeCell="A6" sqref="A6"/>
    </sheetView>
  </sheetViews>
  <sheetFormatPr baseColWidth="10" defaultRowHeight="12.75" x14ac:dyDescent="0.2"/>
  <cols>
    <col min="1" max="1" width="21.85546875" style="117" customWidth="1"/>
    <col min="2" max="2" width="22.7109375" style="117" bestFit="1" customWidth="1"/>
    <col min="3" max="29" width="11" style="117" bestFit="1" customWidth="1"/>
    <col min="30" max="16384" width="11.42578125" style="117"/>
  </cols>
  <sheetData>
    <row r="1" spans="1:68" s="168" customFormat="1" ht="27.75" x14ac:dyDescent="0.4">
      <c r="A1" s="149" t="s">
        <v>14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67"/>
      <c r="AU1" s="167"/>
      <c r="AV1" s="167"/>
      <c r="AW1" s="167"/>
      <c r="AX1" s="167"/>
      <c r="AY1" s="167"/>
      <c r="AZ1" s="167"/>
      <c r="BA1" s="167"/>
      <c r="BB1" s="167"/>
      <c r="BC1" s="167"/>
      <c r="BD1" s="167"/>
      <c r="BE1" s="167"/>
      <c r="BF1" s="167"/>
      <c r="BG1" s="167"/>
      <c r="BH1" s="167"/>
      <c r="BI1" s="167"/>
      <c r="BJ1" s="167"/>
      <c r="BK1" s="167"/>
      <c r="BL1" s="167"/>
      <c r="BM1" s="167"/>
    </row>
    <row r="2" spans="1:68" s="171" customFormat="1" ht="18" x14ac:dyDescent="0.25">
      <c r="A2" s="224" t="s">
        <v>23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0"/>
      <c r="BI2" s="170"/>
      <c r="BJ2" s="170"/>
      <c r="BK2" s="170"/>
      <c r="BL2" s="170"/>
      <c r="BM2" s="170"/>
    </row>
    <row r="3" spans="1:68" ht="15" x14ac:dyDescent="0.25">
      <c r="A3" s="225" t="s">
        <v>57</v>
      </c>
    </row>
    <row r="5" spans="1:68" s="124" customFormat="1" ht="14.25" x14ac:dyDescent="0.2">
      <c r="A5" s="117" t="s">
        <v>60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23"/>
      <c r="AT5" s="123"/>
      <c r="AU5" s="123"/>
    </row>
    <row r="6" spans="1:68" x14ac:dyDescent="0.2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</row>
    <row r="7" spans="1:68" s="126" customFormat="1" ht="11.25" x14ac:dyDescent="0.2">
      <c r="A7" s="126" t="s">
        <v>11</v>
      </c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U7" s="127"/>
      <c r="BF7" s="128"/>
      <c r="BG7" s="128"/>
      <c r="BH7" s="128"/>
      <c r="BI7" s="128"/>
      <c r="BJ7" s="128"/>
      <c r="BK7" s="128"/>
      <c r="BL7" s="128"/>
      <c r="BM7" s="128"/>
      <c r="BN7" s="128"/>
      <c r="BO7" s="128"/>
      <c r="BP7" s="128"/>
    </row>
    <row r="8" spans="1:68" s="126" customFormat="1" ht="11.25" x14ac:dyDescent="0.2">
      <c r="A8" s="126" t="s">
        <v>12</v>
      </c>
    </row>
    <row r="11" spans="1:68" s="168" customFormat="1" ht="15.75" x14ac:dyDescent="0.25">
      <c r="A11" s="121" t="s">
        <v>47</v>
      </c>
    </row>
    <row r="12" spans="1:68" s="168" customFormat="1" x14ac:dyDescent="0.2">
      <c r="A12" s="117" t="s">
        <v>33</v>
      </c>
    </row>
    <row r="13" spans="1:68" x14ac:dyDescent="0.2">
      <c r="A13" s="131"/>
      <c r="C13" s="226">
        <v>2023</v>
      </c>
      <c r="D13" s="230"/>
      <c r="E13" s="227"/>
      <c r="F13" s="226">
        <v>2022</v>
      </c>
      <c r="G13" s="230"/>
      <c r="H13" s="227"/>
      <c r="I13" s="226">
        <v>2021</v>
      </c>
      <c r="J13" s="230"/>
      <c r="K13" s="227"/>
      <c r="L13" s="226">
        <v>2020</v>
      </c>
      <c r="M13" s="230"/>
      <c r="N13" s="227"/>
      <c r="O13" s="226">
        <v>2019</v>
      </c>
      <c r="P13" s="230"/>
      <c r="Q13" s="227"/>
      <c r="R13" s="226">
        <v>2018</v>
      </c>
      <c r="S13" s="230"/>
      <c r="T13" s="227"/>
      <c r="U13" s="226">
        <v>2017</v>
      </c>
      <c r="V13" s="230"/>
      <c r="W13" s="227"/>
      <c r="X13" s="226">
        <v>2016</v>
      </c>
      <c r="Y13" s="230"/>
      <c r="Z13" s="227"/>
      <c r="AA13" s="226">
        <v>2015</v>
      </c>
      <c r="AB13" s="230"/>
      <c r="AC13" s="227"/>
    </row>
    <row r="14" spans="1:68" s="131" customFormat="1" x14ac:dyDescent="0.2">
      <c r="A14" s="152" t="s">
        <v>5</v>
      </c>
      <c r="B14" s="201" t="s">
        <v>16</v>
      </c>
      <c r="C14" s="202" t="s">
        <v>24</v>
      </c>
      <c r="D14" s="203" t="s">
        <v>22</v>
      </c>
      <c r="E14" s="204" t="s">
        <v>20</v>
      </c>
      <c r="F14" s="202" t="s">
        <v>24</v>
      </c>
      <c r="G14" s="203" t="s">
        <v>22</v>
      </c>
      <c r="H14" s="204" t="s">
        <v>20</v>
      </c>
      <c r="I14" s="202" t="s">
        <v>24</v>
      </c>
      <c r="J14" s="203" t="s">
        <v>22</v>
      </c>
      <c r="K14" s="204" t="s">
        <v>20</v>
      </c>
      <c r="L14" s="202" t="s">
        <v>24</v>
      </c>
      <c r="M14" s="203" t="s">
        <v>22</v>
      </c>
      <c r="N14" s="204" t="s">
        <v>20</v>
      </c>
      <c r="O14" s="202" t="s">
        <v>24</v>
      </c>
      <c r="P14" s="203" t="s">
        <v>22</v>
      </c>
      <c r="Q14" s="204" t="s">
        <v>20</v>
      </c>
      <c r="R14" s="202" t="s">
        <v>24</v>
      </c>
      <c r="S14" s="203" t="s">
        <v>22</v>
      </c>
      <c r="T14" s="204" t="s">
        <v>20</v>
      </c>
      <c r="U14" s="202" t="s">
        <v>24</v>
      </c>
      <c r="V14" s="203" t="s">
        <v>22</v>
      </c>
      <c r="W14" s="204" t="s">
        <v>20</v>
      </c>
      <c r="X14" s="202" t="s">
        <v>24</v>
      </c>
      <c r="Y14" s="203" t="s">
        <v>22</v>
      </c>
      <c r="Z14" s="204" t="s">
        <v>20</v>
      </c>
      <c r="AA14" s="155" t="s">
        <v>21</v>
      </c>
      <c r="AB14" s="205" t="s">
        <v>22</v>
      </c>
      <c r="AC14" s="154" t="s">
        <v>20</v>
      </c>
    </row>
    <row r="15" spans="1:68" s="131" customFormat="1" x14ac:dyDescent="0.2">
      <c r="A15" s="156" t="s">
        <v>6</v>
      </c>
      <c r="B15" s="206" t="s">
        <v>17</v>
      </c>
      <c r="C15" s="207" t="s">
        <v>25</v>
      </c>
      <c r="D15" s="208" t="s">
        <v>26</v>
      </c>
      <c r="E15" s="209" t="s">
        <v>28</v>
      </c>
      <c r="F15" s="207" t="s">
        <v>25</v>
      </c>
      <c r="G15" s="208" t="s">
        <v>26</v>
      </c>
      <c r="H15" s="209" t="s">
        <v>28</v>
      </c>
      <c r="I15" s="207" t="s">
        <v>25</v>
      </c>
      <c r="J15" s="208" t="s">
        <v>26</v>
      </c>
      <c r="K15" s="209" t="s">
        <v>28</v>
      </c>
      <c r="L15" s="207" t="s">
        <v>25</v>
      </c>
      <c r="M15" s="208" t="s">
        <v>26</v>
      </c>
      <c r="N15" s="209" t="s">
        <v>28</v>
      </c>
      <c r="O15" s="207" t="s">
        <v>25</v>
      </c>
      <c r="P15" s="208" t="s">
        <v>26</v>
      </c>
      <c r="Q15" s="209" t="s">
        <v>28</v>
      </c>
      <c r="R15" s="207" t="s">
        <v>25</v>
      </c>
      <c r="S15" s="208" t="s">
        <v>26</v>
      </c>
      <c r="T15" s="209" t="s">
        <v>28</v>
      </c>
      <c r="U15" s="207" t="s">
        <v>25</v>
      </c>
      <c r="V15" s="208" t="s">
        <v>26</v>
      </c>
      <c r="W15" s="209" t="s">
        <v>28</v>
      </c>
      <c r="X15" s="207" t="s">
        <v>25</v>
      </c>
      <c r="Y15" s="208" t="s">
        <v>26</v>
      </c>
      <c r="Z15" s="209" t="s">
        <v>28</v>
      </c>
      <c r="AA15" s="159" t="s">
        <v>25</v>
      </c>
      <c r="AB15" s="210" t="s">
        <v>26</v>
      </c>
      <c r="AC15" s="158" t="s">
        <v>28</v>
      </c>
    </row>
    <row r="16" spans="1:68" x14ac:dyDescent="0.2">
      <c r="A16" s="172" t="s">
        <v>29</v>
      </c>
      <c r="B16" s="173" t="s">
        <v>49</v>
      </c>
      <c r="C16" s="145">
        <v>15235.773999999999</v>
      </c>
      <c r="D16" s="174"/>
      <c r="E16" s="175">
        <f>SUM(C16:D16)</f>
        <v>15235.773999999999</v>
      </c>
      <c r="F16" s="145">
        <v>17641.249</v>
      </c>
      <c r="G16" s="174">
        <v>8.9420000000000002</v>
      </c>
      <c r="H16" s="175">
        <f>SUM(F16:G16)</f>
        <v>17650.190999999999</v>
      </c>
      <c r="I16" s="145">
        <v>27419.906999999999</v>
      </c>
      <c r="J16" s="174">
        <v>235.07599999999999</v>
      </c>
      <c r="K16" s="175">
        <f>SUM(I16:J16)</f>
        <v>27654.983</v>
      </c>
      <c r="L16" s="145">
        <v>32274.460999999999</v>
      </c>
      <c r="M16" s="174">
        <v>2072.7370000000001</v>
      </c>
      <c r="N16" s="175">
        <f>SUM(L16:M16)</f>
        <v>34347.197999999997</v>
      </c>
      <c r="O16" s="145">
        <v>42718.603999999999</v>
      </c>
      <c r="P16" s="174">
        <v>259.52600000000001</v>
      </c>
      <c r="Q16" s="175">
        <f>SUM(O16:P16)</f>
        <v>42978.13</v>
      </c>
      <c r="R16" s="176">
        <v>29669.563999999998</v>
      </c>
      <c r="S16" s="177">
        <v>1460.376</v>
      </c>
      <c r="T16" s="175">
        <f>SUM(R16:S16)</f>
        <v>31129.94</v>
      </c>
      <c r="U16" s="176">
        <v>29723.351999999999</v>
      </c>
      <c r="V16" s="177">
        <v>0</v>
      </c>
      <c r="W16" s="175">
        <f>SUM(U16:V16)</f>
        <v>29723.351999999999</v>
      </c>
      <c r="X16" s="176">
        <v>16201.12</v>
      </c>
      <c r="Y16" s="177">
        <v>0</v>
      </c>
      <c r="Z16" s="175">
        <f>SUM(X16:Y16)</f>
        <v>16201.12</v>
      </c>
      <c r="AA16" s="178">
        <v>10324.616</v>
      </c>
      <c r="AB16" s="179">
        <v>0</v>
      </c>
      <c r="AC16" s="175">
        <f>SUM(AA16:AB16)</f>
        <v>10324.616</v>
      </c>
    </row>
    <row r="17" spans="1:44" x14ac:dyDescent="0.2">
      <c r="A17" s="180"/>
      <c r="B17" s="132" t="s">
        <v>50</v>
      </c>
      <c r="C17" s="135">
        <v>3006.3989999999999</v>
      </c>
      <c r="D17" s="134">
        <v>683.95399999999995</v>
      </c>
      <c r="E17" s="181">
        <f>SUM(C17:D17)</f>
        <v>3690.3530000000001</v>
      </c>
      <c r="F17" s="135">
        <v>1398.529</v>
      </c>
      <c r="G17" s="134">
        <v>806.23400000000004</v>
      </c>
      <c r="H17" s="181">
        <f>SUM(F17:G17)</f>
        <v>2204.7629999999999</v>
      </c>
      <c r="I17" s="135">
        <v>1839.0709999999999</v>
      </c>
      <c r="J17" s="134">
        <v>2764.192</v>
      </c>
      <c r="K17" s="181">
        <f>SUM(I17:J17)</f>
        <v>4603.2629999999999</v>
      </c>
      <c r="L17" s="135">
        <v>1857.9259999999999</v>
      </c>
      <c r="M17" s="134">
        <v>1458.789</v>
      </c>
      <c r="N17" s="181">
        <f>SUM(L17:M17)</f>
        <v>3316.7150000000001</v>
      </c>
      <c r="O17" s="135">
        <v>695.21900000000005</v>
      </c>
      <c r="P17" s="134">
        <v>1590.55</v>
      </c>
      <c r="Q17" s="181">
        <f>SUM(O17:P17)</f>
        <v>2285.7690000000002</v>
      </c>
      <c r="R17" s="182">
        <v>1094.1780000000001</v>
      </c>
      <c r="S17" s="183">
        <v>2581.971</v>
      </c>
      <c r="T17" s="181">
        <f>SUM(R17:S17)</f>
        <v>3676.1490000000003</v>
      </c>
      <c r="U17" s="182">
        <v>954.25900000000001</v>
      </c>
      <c r="V17" s="183">
        <v>1494.7550000000001</v>
      </c>
      <c r="W17" s="181">
        <f>SUM(U17:V17)</f>
        <v>2449.0140000000001</v>
      </c>
      <c r="X17" s="182">
        <v>652.404</v>
      </c>
      <c r="Y17" s="183">
        <v>1599.4949999999999</v>
      </c>
      <c r="Z17" s="181">
        <f>SUM(X17:Y17)</f>
        <v>2251.8989999999999</v>
      </c>
      <c r="AA17" s="146">
        <v>457.01100000000002</v>
      </c>
      <c r="AB17" s="184">
        <v>412.31</v>
      </c>
      <c r="AC17" s="181">
        <f>SUM(AA17:AB17)</f>
        <v>869.32100000000003</v>
      </c>
    </row>
    <row r="18" spans="1:44" x14ac:dyDescent="0.2">
      <c r="A18" s="180"/>
      <c r="B18" s="132" t="s">
        <v>51</v>
      </c>
      <c r="C18" s="135"/>
      <c r="D18" s="134">
        <v>4308.8140000000003</v>
      </c>
      <c r="E18" s="181">
        <f t="shared" ref="E18:E21" si="0">SUM(C18:D18)</f>
        <v>4308.8140000000003</v>
      </c>
      <c r="F18" s="135">
        <v>0</v>
      </c>
      <c r="G18" s="134">
        <v>5467.473</v>
      </c>
      <c r="H18" s="181">
        <f t="shared" ref="H18:H21" si="1">SUM(F18:G18)</f>
        <v>5467.473</v>
      </c>
      <c r="I18" s="135">
        <v>0</v>
      </c>
      <c r="J18" s="134">
        <v>6256.4549999999999</v>
      </c>
      <c r="K18" s="181">
        <f t="shared" ref="K18:K21" si="2">SUM(I18:J18)</f>
        <v>6256.4549999999999</v>
      </c>
      <c r="L18" s="135">
        <v>0</v>
      </c>
      <c r="M18" s="134">
        <v>7387.7290000000003</v>
      </c>
      <c r="N18" s="181">
        <f t="shared" ref="N18:N21" si="3">SUM(L18:M18)</f>
        <v>7387.7290000000003</v>
      </c>
      <c r="O18" s="135">
        <v>0</v>
      </c>
      <c r="P18" s="134">
        <v>7965.0749999999998</v>
      </c>
      <c r="Q18" s="181">
        <f t="shared" ref="Q18:Q21" si="4">SUM(O18:P18)</f>
        <v>7965.0749999999998</v>
      </c>
      <c r="R18" s="182">
        <v>0</v>
      </c>
      <c r="S18" s="183">
        <v>7422.9160000000002</v>
      </c>
      <c r="T18" s="181">
        <f t="shared" ref="T18:T21" si="5">SUM(R18:S18)</f>
        <v>7422.9160000000002</v>
      </c>
      <c r="U18" s="182">
        <v>0</v>
      </c>
      <c r="V18" s="183">
        <v>11178.228999999999</v>
      </c>
      <c r="W18" s="181">
        <f t="shared" ref="W18:W21" si="6">SUM(U18:V18)</f>
        <v>11178.228999999999</v>
      </c>
      <c r="X18" s="182">
        <v>0</v>
      </c>
      <c r="Y18" s="183">
        <v>5939.2240000000002</v>
      </c>
      <c r="Z18" s="181">
        <f t="shared" ref="Z18:Z21" si="7">SUM(X18:Y18)</f>
        <v>5939.2240000000002</v>
      </c>
      <c r="AA18" s="146">
        <v>0</v>
      </c>
      <c r="AB18" s="184">
        <v>2078.1390000000001</v>
      </c>
      <c r="AC18" s="181">
        <f t="shared" ref="AC18:AC21" si="8">SUM(AA18:AB18)</f>
        <v>2078.1390000000001</v>
      </c>
    </row>
    <row r="19" spans="1:44" x14ac:dyDescent="0.2">
      <c r="A19" s="180"/>
      <c r="B19" s="132" t="s">
        <v>52</v>
      </c>
      <c r="C19" s="135"/>
      <c r="D19" s="134">
        <v>6881.3419999999996</v>
      </c>
      <c r="E19" s="181">
        <f t="shared" si="0"/>
        <v>6881.3419999999996</v>
      </c>
      <c r="F19" s="135">
        <v>0</v>
      </c>
      <c r="G19" s="134">
        <v>7866.9309999999996</v>
      </c>
      <c r="H19" s="181">
        <f t="shared" si="1"/>
        <v>7866.9309999999996</v>
      </c>
      <c r="I19" s="135">
        <v>0</v>
      </c>
      <c r="J19" s="134">
        <v>6939.64</v>
      </c>
      <c r="K19" s="181">
        <f t="shared" si="2"/>
        <v>6939.64</v>
      </c>
      <c r="L19" s="135">
        <v>0</v>
      </c>
      <c r="M19" s="134">
        <v>6321.2240000000002</v>
      </c>
      <c r="N19" s="181">
        <f t="shared" si="3"/>
        <v>6321.2240000000002</v>
      </c>
      <c r="O19" s="135">
        <v>0</v>
      </c>
      <c r="P19" s="134">
        <v>7218.0020000000004</v>
      </c>
      <c r="Q19" s="181">
        <f t="shared" si="4"/>
        <v>7218.0020000000004</v>
      </c>
      <c r="R19" s="182">
        <v>0</v>
      </c>
      <c r="S19" s="183">
        <v>6299.799</v>
      </c>
      <c r="T19" s="181">
        <f t="shared" si="5"/>
        <v>6299.799</v>
      </c>
      <c r="U19" s="182">
        <v>0</v>
      </c>
      <c r="V19" s="183">
        <v>7731.35</v>
      </c>
      <c r="W19" s="181">
        <f t="shared" si="6"/>
        <v>7731.35</v>
      </c>
      <c r="X19" s="182">
        <v>0</v>
      </c>
      <c r="Y19" s="183">
        <v>5102.2070000000003</v>
      </c>
      <c r="Z19" s="181">
        <f t="shared" si="7"/>
        <v>5102.2070000000003</v>
      </c>
      <c r="AA19" s="146">
        <v>0</v>
      </c>
      <c r="AB19" s="184">
        <v>2767.578</v>
      </c>
      <c r="AC19" s="181">
        <f t="shared" si="8"/>
        <v>2767.578</v>
      </c>
    </row>
    <row r="20" spans="1:44" x14ac:dyDescent="0.2">
      <c r="A20" s="180"/>
      <c r="B20" s="132" t="s">
        <v>53</v>
      </c>
      <c r="C20" s="135"/>
      <c r="D20" s="134">
        <v>110.521</v>
      </c>
      <c r="E20" s="181">
        <f t="shared" si="0"/>
        <v>110.521</v>
      </c>
      <c r="F20" s="135">
        <v>0</v>
      </c>
      <c r="G20" s="134">
        <v>253.53</v>
      </c>
      <c r="H20" s="181">
        <f t="shared" si="1"/>
        <v>253.53</v>
      </c>
      <c r="I20" s="135">
        <v>0</v>
      </c>
      <c r="J20" s="134">
        <v>120.276</v>
      </c>
      <c r="K20" s="181">
        <f t="shared" si="2"/>
        <v>120.276</v>
      </c>
      <c r="L20" s="135">
        <v>0</v>
      </c>
      <c r="M20" s="134">
        <v>170.059</v>
      </c>
      <c r="N20" s="181">
        <f t="shared" si="3"/>
        <v>170.059</v>
      </c>
      <c r="O20" s="135">
        <v>0</v>
      </c>
      <c r="P20" s="134">
        <v>587.99199999999996</v>
      </c>
      <c r="Q20" s="181">
        <f t="shared" si="4"/>
        <v>587.99199999999996</v>
      </c>
      <c r="R20" s="182">
        <v>0</v>
      </c>
      <c r="S20" s="183">
        <v>400.26799999999997</v>
      </c>
      <c r="T20" s="181">
        <f t="shared" si="5"/>
        <v>400.26799999999997</v>
      </c>
      <c r="U20" s="182" t="s">
        <v>42</v>
      </c>
      <c r="V20" s="183" t="s">
        <v>42</v>
      </c>
      <c r="W20" s="185" t="s">
        <v>42</v>
      </c>
      <c r="X20" s="182" t="s">
        <v>42</v>
      </c>
      <c r="Y20" s="183" t="s">
        <v>42</v>
      </c>
      <c r="Z20" s="185" t="s">
        <v>42</v>
      </c>
      <c r="AA20" s="146" t="s">
        <v>42</v>
      </c>
      <c r="AB20" s="186" t="s">
        <v>42</v>
      </c>
      <c r="AC20" s="185" t="s">
        <v>42</v>
      </c>
    </row>
    <row r="21" spans="1:44" x14ac:dyDescent="0.2">
      <c r="A21" s="187"/>
      <c r="B21" s="139" t="s">
        <v>54</v>
      </c>
      <c r="C21" s="135"/>
      <c r="D21" s="141">
        <v>0</v>
      </c>
      <c r="E21" s="188">
        <f t="shared" si="0"/>
        <v>0</v>
      </c>
      <c r="F21" s="135">
        <v>0</v>
      </c>
      <c r="G21" s="141">
        <v>0.17599999999999999</v>
      </c>
      <c r="H21" s="188">
        <f t="shared" si="1"/>
        <v>0.17599999999999999</v>
      </c>
      <c r="I21" s="135">
        <v>0</v>
      </c>
      <c r="J21" s="141">
        <v>0</v>
      </c>
      <c r="K21" s="188">
        <f t="shared" si="2"/>
        <v>0</v>
      </c>
      <c r="L21" s="142">
        <v>0</v>
      </c>
      <c r="M21" s="141">
        <v>0</v>
      </c>
      <c r="N21" s="188">
        <f t="shared" si="3"/>
        <v>0</v>
      </c>
      <c r="O21" s="142">
        <v>0</v>
      </c>
      <c r="P21" s="141">
        <v>0</v>
      </c>
      <c r="Q21" s="188">
        <f t="shared" si="4"/>
        <v>0</v>
      </c>
      <c r="R21" s="189">
        <v>0</v>
      </c>
      <c r="S21" s="190">
        <v>0</v>
      </c>
      <c r="T21" s="188">
        <f t="shared" si="5"/>
        <v>0</v>
      </c>
      <c r="U21" s="189">
        <v>0</v>
      </c>
      <c r="V21" s="190">
        <v>3492.616</v>
      </c>
      <c r="W21" s="188">
        <f t="shared" si="6"/>
        <v>3492.616</v>
      </c>
      <c r="X21" s="189">
        <v>388.6</v>
      </c>
      <c r="Y21" s="190">
        <v>7475.5780000000004</v>
      </c>
      <c r="Z21" s="188">
        <f t="shared" si="7"/>
        <v>7864.1780000000008</v>
      </c>
      <c r="AA21" s="191">
        <v>0</v>
      </c>
      <c r="AB21" s="192">
        <v>10369.475</v>
      </c>
      <c r="AC21" s="188">
        <f t="shared" si="8"/>
        <v>10369.475</v>
      </c>
    </row>
    <row r="22" spans="1:44" s="131" customFormat="1" x14ac:dyDescent="0.2">
      <c r="A22" s="211"/>
      <c r="B22" s="160" t="s">
        <v>27</v>
      </c>
      <c r="C22" s="212">
        <f t="shared" ref="C22:E22" si="9">SUM(C16:C21)</f>
        <v>18242.172999999999</v>
      </c>
      <c r="D22" s="213">
        <f t="shared" si="9"/>
        <v>11984.631000000001</v>
      </c>
      <c r="E22" s="214">
        <f t="shared" si="9"/>
        <v>30226.804</v>
      </c>
      <c r="F22" s="212">
        <f t="shared" ref="F22:H22" si="10">SUM(F16:F21)</f>
        <v>19039.777999999998</v>
      </c>
      <c r="G22" s="213">
        <f t="shared" si="10"/>
        <v>14403.286</v>
      </c>
      <c r="H22" s="214">
        <f t="shared" si="10"/>
        <v>33443.063999999991</v>
      </c>
      <c r="I22" s="212">
        <f t="shared" ref="I22:K22" si="11">SUM(I16:I21)</f>
        <v>29258.977999999999</v>
      </c>
      <c r="J22" s="213">
        <f t="shared" si="11"/>
        <v>16315.639000000001</v>
      </c>
      <c r="K22" s="214">
        <f t="shared" si="11"/>
        <v>45574.616999999998</v>
      </c>
      <c r="L22" s="212">
        <f t="shared" ref="L22:N22" si="12">SUM(L16:L21)</f>
        <v>34132.387000000002</v>
      </c>
      <c r="M22" s="213">
        <f t="shared" si="12"/>
        <v>17410.538</v>
      </c>
      <c r="N22" s="214">
        <f t="shared" si="12"/>
        <v>51542.925000000003</v>
      </c>
      <c r="O22" s="212">
        <f t="shared" ref="O22:Q22" si="13">SUM(O16:O21)</f>
        <v>43413.822999999997</v>
      </c>
      <c r="P22" s="213">
        <f t="shared" si="13"/>
        <v>17621.144999999997</v>
      </c>
      <c r="Q22" s="214">
        <f t="shared" si="13"/>
        <v>61034.967999999993</v>
      </c>
      <c r="R22" s="212">
        <f t="shared" ref="R22:AC22" si="14">SUM(R16:R21)</f>
        <v>30763.741999999998</v>
      </c>
      <c r="S22" s="213">
        <f t="shared" si="14"/>
        <v>18165.329999999998</v>
      </c>
      <c r="T22" s="214">
        <f t="shared" si="14"/>
        <v>48929.071999999993</v>
      </c>
      <c r="U22" s="212">
        <f t="shared" si="14"/>
        <v>30677.610999999997</v>
      </c>
      <c r="V22" s="213">
        <f t="shared" si="14"/>
        <v>23896.950000000004</v>
      </c>
      <c r="W22" s="214">
        <f t="shared" si="14"/>
        <v>54574.561000000002</v>
      </c>
      <c r="X22" s="212">
        <f t="shared" si="14"/>
        <v>17242.124</v>
      </c>
      <c r="Y22" s="213">
        <f t="shared" si="14"/>
        <v>20116.504000000001</v>
      </c>
      <c r="Z22" s="214">
        <f t="shared" si="14"/>
        <v>37358.628000000004</v>
      </c>
      <c r="AA22" s="215">
        <f t="shared" si="14"/>
        <v>10781.627</v>
      </c>
      <c r="AB22" s="216">
        <f t="shared" si="14"/>
        <v>15627.502</v>
      </c>
      <c r="AC22" s="217">
        <f t="shared" si="14"/>
        <v>26409.129000000001</v>
      </c>
    </row>
    <row r="23" spans="1:44" x14ac:dyDescent="0.2">
      <c r="A23" s="126"/>
    </row>
    <row r="27" spans="1:44" s="168" customFormat="1" ht="15.75" x14ac:dyDescent="0.25">
      <c r="A27" s="121" t="s">
        <v>48</v>
      </c>
      <c r="B27" s="171"/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93"/>
      <c r="AF27" s="193"/>
      <c r="AG27" s="193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</row>
    <row r="28" spans="1:44" s="168" customFormat="1" x14ac:dyDescent="0.2">
      <c r="A28" s="117" t="s">
        <v>30</v>
      </c>
    </row>
    <row r="29" spans="1:44" x14ac:dyDescent="0.2">
      <c r="A29" s="131"/>
      <c r="C29" s="226">
        <v>2023</v>
      </c>
      <c r="D29" s="230"/>
      <c r="E29" s="227"/>
      <c r="F29" s="226">
        <v>2022</v>
      </c>
      <c r="G29" s="230"/>
      <c r="H29" s="227"/>
      <c r="I29" s="226">
        <v>2021</v>
      </c>
      <c r="J29" s="230"/>
      <c r="K29" s="227"/>
      <c r="L29" s="226">
        <v>2020</v>
      </c>
      <c r="M29" s="230"/>
      <c r="N29" s="227"/>
      <c r="O29" s="226">
        <v>2019</v>
      </c>
      <c r="P29" s="230"/>
      <c r="Q29" s="227"/>
      <c r="R29" s="226">
        <v>2018</v>
      </c>
      <c r="S29" s="230"/>
      <c r="T29" s="227"/>
      <c r="U29" s="226">
        <v>2017</v>
      </c>
      <c r="V29" s="230"/>
      <c r="W29" s="227"/>
      <c r="X29" s="226">
        <v>2016</v>
      </c>
      <c r="Y29" s="230"/>
      <c r="Z29" s="227"/>
      <c r="AA29" s="226">
        <v>2015</v>
      </c>
      <c r="AB29" s="230"/>
      <c r="AC29" s="227"/>
    </row>
    <row r="30" spans="1:44" s="131" customFormat="1" x14ac:dyDescent="0.2">
      <c r="A30" s="152" t="s">
        <v>5</v>
      </c>
      <c r="B30" s="201" t="s">
        <v>16</v>
      </c>
      <c r="C30" s="155" t="s">
        <v>24</v>
      </c>
      <c r="D30" s="218" t="s">
        <v>22</v>
      </c>
      <c r="E30" s="154" t="s">
        <v>20</v>
      </c>
      <c r="F30" s="155" t="s">
        <v>24</v>
      </c>
      <c r="G30" s="218" t="s">
        <v>22</v>
      </c>
      <c r="H30" s="154" t="s">
        <v>20</v>
      </c>
      <c r="I30" s="155" t="s">
        <v>24</v>
      </c>
      <c r="J30" s="218" t="s">
        <v>22</v>
      </c>
      <c r="K30" s="154" t="s">
        <v>20</v>
      </c>
      <c r="L30" s="155" t="s">
        <v>24</v>
      </c>
      <c r="M30" s="218" t="s">
        <v>22</v>
      </c>
      <c r="N30" s="154" t="s">
        <v>20</v>
      </c>
      <c r="O30" s="155" t="s">
        <v>24</v>
      </c>
      <c r="P30" s="218" t="s">
        <v>22</v>
      </c>
      <c r="Q30" s="154" t="s">
        <v>20</v>
      </c>
      <c r="R30" s="155" t="s">
        <v>24</v>
      </c>
      <c r="S30" s="218" t="s">
        <v>22</v>
      </c>
      <c r="T30" s="154" t="s">
        <v>20</v>
      </c>
      <c r="U30" s="155" t="s">
        <v>24</v>
      </c>
      <c r="V30" s="218" t="s">
        <v>22</v>
      </c>
      <c r="W30" s="154" t="s">
        <v>20</v>
      </c>
      <c r="X30" s="202" t="s">
        <v>24</v>
      </c>
      <c r="Y30" s="203" t="s">
        <v>22</v>
      </c>
      <c r="Z30" s="204" t="s">
        <v>20</v>
      </c>
      <c r="AA30" s="155" t="s">
        <v>21</v>
      </c>
      <c r="AB30" s="205" t="s">
        <v>22</v>
      </c>
      <c r="AC30" s="154" t="s">
        <v>20</v>
      </c>
    </row>
    <row r="31" spans="1:44" s="131" customFormat="1" x14ac:dyDescent="0.2">
      <c r="A31" s="156" t="s">
        <v>6</v>
      </c>
      <c r="B31" s="206" t="s">
        <v>17</v>
      </c>
      <c r="C31" s="159" t="s">
        <v>25</v>
      </c>
      <c r="D31" s="219" t="s">
        <v>26</v>
      </c>
      <c r="E31" s="158" t="s">
        <v>28</v>
      </c>
      <c r="F31" s="159" t="s">
        <v>25</v>
      </c>
      <c r="G31" s="219" t="s">
        <v>26</v>
      </c>
      <c r="H31" s="158" t="s">
        <v>28</v>
      </c>
      <c r="I31" s="159" t="s">
        <v>25</v>
      </c>
      <c r="J31" s="219" t="s">
        <v>26</v>
      </c>
      <c r="K31" s="158" t="s">
        <v>28</v>
      </c>
      <c r="L31" s="159" t="s">
        <v>25</v>
      </c>
      <c r="M31" s="219" t="s">
        <v>26</v>
      </c>
      <c r="N31" s="158" t="s">
        <v>28</v>
      </c>
      <c r="O31" s="159" t="s">
        <v>25</v>
      </c>
      <c r="P31" s="219" t="s">
        <v>26</v>
      </c>
      <c r="Q31" s="158" t="s">
        <v>28</v>
      </c>
      <c r="R31" s="159" t="s">
        <v>25</v>
      </c>
      <c r="S31" s="219" t="s">
        <v>26</v>
      </c>
      <c r="T31" s="158" t="s">
        <v>28</v>
      </c>
      <c r="U31" s="159" t="s">
        <v>25</v>
      </c>
      <c r="V31" s="219" t="s">
        <v>26</v>
      </c>
      <c r="W31" s="158" t="s">
        <v>28</v>
      </c>
      <c r="X31" s="207" t="s">
        <v>25</v>
      </c>
      <c r="Y31" s="208" t="s">
        <v>26</v>
      </c>
      <c r="Z31" s="209" t="s">
        <v>28</v>
      </c>
      <c r="AA31" s="159" t="s">
        <v>25</v>
      </c>
      <c r="AB31" s="210" t="s">
        <v>26</v>
      </c>
      <c r="AC31" s="158" t="s">
        <v>28</v>
      </c>
    </row>
    <row r="32" spans="1:44" x14ac:dyDescent="0.2">
      <c r="A32" s="172" t="s">
        <v>15</v>
      </c>
      <c r="B32" s="173" t="s">
        <v>49</v>
      </c>
      <c r="C32" s="178">
        <v>837.54100000000005</v>
      </c>
      <c r="D32" s="194">
        <v>0</v>
      </c>
      <c r="E32" s="174">
        <v>837.54100000000005</v>
      </c>
      <c r="F32" s="178">
        <v>1373.047</v>
      </c>
      <c r="G32" s="194">
        <v>0</v>
      </c>
      <c r="H32" s="174">
        <f>SUM(F32:G32)</f>
        <v>1373.047</v>
      </c>
      <c r="I32" s="178">
        <v>3081.163</v>
      </c>
      <c r="J32" s="194">
        <v>0</v>
      </c>
      <c r="K32" s="174">
        <f>SUM(I32:J32)</f>
        <v>3081.163</v>
      </c>
      <c r="L32" s="178">
        <v>4364.7139999999999</v>
      </c>
      <c r="M32" s="194">
        <v>0</v>
      </c>
      <c r="N32" s="174">
        <f>SUM(L32:M32)</f>
        <v>4364.7139999999999</v>
      </c>
      <c r="O32" s="178">
        <v>4523.3819999999996</v>
      </c>
      <c r="P32" s="194">
        <v>0</v>
      </c>
      <c r="Q32" s="174">
        <f>SUM(O32:P32)</f>
        <v>4523.3819999999996</v>
      </c>
      <c r="R32" s="178">
        <v>1568.5840000000001</v>
      </c>
      <c r="S32" s="194">
        <v>0</v>
      </c>
      <c r="T32" s="174">
        <f>SUM(R32:S32)</f>
        <v>1568.5840000000001</v>
      </c>
      <c r="U32" s="178">
        <v>1766.374</v>
      </c>
      <c r="V32" s="194">
        <v>0</v>
      </c>
      <c r="W32" s="174">
        <f>SUM(U32:V32)</f>
        <v>1766.374</v>
      </c>
      <c r="X32" s="178">
        <v>1141.93</v>
      </c>
      <c r="Y32" s="194">
        <v>0</v>
      </c>
      <c r="Z32" s="174">
        <f>SUM(X32:Y32)</f>
        <v>1141.93</v>
      </c>
      <c r="AA32" s="178">
        <v>533.65</v>
      </c>
      <c r="AB32" s="195">
        <v>0</v>
      </c>
      <c r="AC32" s="174">
        <f>SUM(AA32:AB32)</f>
        <v>533.65</v>
      </c>
    </row>
    <row r="33" spans="1:42" x14ac:dyDescent="0.2">
      <c r="A33" s="180"/>
      <c r="B33" s="132" t="s">
        <v>50</v>
      </c>
      <c r="C33" s="146">
        <v>0</v>
      </c>
      <c r="D33" s="196">
        <v>0</v>
      </c>
      <c r="E33" s="134">
        <v>0</v>
      </c>
      <c r="F33" s="146">
        <v>0</v>
      </c>
      <c r="G33" s="196">
        <v>0</v>
      </c>
      <c r="H33" s="134">
        <f>SUM(F33:G33)</f>
        <v>0</v>
      </c>
      <c r="I33" s="146">
        <v>0</v>
      </c>
      <c r="J33" s="196">
        <v>0</v>
      </c>
      <c r="K33" s="134">
        <v>0</v>
      </c>
      <c r="L33" s="146">
        <v>0</v>
      </c>
      <c r="M33" s="196">
        <v>0</v>
      </c>
      <c r="N33" s="134">
        <v>0</v>
      </c>
      <c r="O33" s="146">
        <v>0</v>
      </c>
      <c r="P33" s="196">
        <v>0</v>
      </c>
      <c r="Q33" s="134">
        <v>0</v>
      </c>
      <c r="R33" s="146">
        <v>0</v>
      </c>
      <c r="S33" s="196">
        <v>0</v>
      </c>
      <c r="T33" s="134">
        <v>0</v>
      </c>
      <c r="U33" s="146">
        <v>0</v>
      </c>
      <c r="V33" s="196">
        <v>0</v>
      </c>
      <c r="W33" s="134">
        <v>0</v>
      </c>
      <c r="X33" s="146">
        <v>0</v>
      </c>
      <c r="Y33" s="196">
        <v>0</v>
      </c>
      <c r="Z33" s="134">
        <v>0</v>
      </c>
      <c r="AA33" s="146">
        <v>0</v>
      </c>
      <c r="AB33" s="197">
        <v>0</v>
      </c>
      <c r="AC33" s="134">
        <v>0</v>
      </c>
    </row>
    <row r="34" spans="1:42" x14ac:dyDescent="0.2">
      <c r="A34" s="180"/>
      <c r="B34" s="132" t="s">
        <v>51</v>
      </c>
      <c r="C34" s="146">
        <v>0</v>
      </c>
      <c r="D34" s="196">
        <v>0</v>
      </c>
      <c r="E34" s="134">
        <v>0</v>
      </c>
      <c r="F34" s="146">
        <v>0</v>
      </c>
      <c r="G34" s="196">
        <v>0</v>
      </c>
      <c r="H34" s="134">
        <f t="shared" ref="H34:H37" si="15">SUM(F34:G34)</f>
        <v>0</v>
      </c>
      <c r="I34" s="146">
        <v>0</v>
      </c>
      <c r="J34" s="196">
        <v>0</v>
      </c>
      <c r="K34" s="134">
        <v>0</v>
      </c>
      <c r="L34" s="146">
        <v>0</v>
      </c>
      <c r="M34" s="196">
        <v>0</v>
      </c>
      <c r="N34" s="134">
        <v>0</v>
      </c>
      <c r="O34" s="146">
        <v>0</v>
      </c>
      <c r="P34" s="196">
        <v>0</v>
      </c>
      <c r="Q34" s="134">
        <v>0</v>
      </c>
      <c r="R34" s="146">
        <v>0</v>
      </c>
      <c r="S34" s="196">
        <v>0</v>
      </c>
      <c r="T34" s="134">
        <v>0</v>
      </c>
      <c r="U34" s="146">
        <v>0</v>
      </c>
      <c r="V34" s="196">
        <v>0</v>
      </c>
      <c r="W34" s="134">
        <v>0</v>
      </c>
      <c r="X34" s="146">
        <v>0</v>
      </c>
      <c r="Y34" s="196">
        <v>0</v>
      </c>
      <c r="Z34" s="134">
        <v>0</v>
      </c>
      <c r="AA34" s="146">
        <v>0</v>
      </c>
      <c r="AB34" s="197">
        <v>78.593000000000004</v>
      </c>
      <c r="AC34" s="134">
        <v>0</v>
      </c>
    </row>
    <row r="35" spans="1:42" x14ac:dyDescent="0.2">
      <c r="A35" s="180"/>
      <c r="B35" s="132" t="s">
        <v>52</v>
      </c>
      <c r="C35" s="146">
        <v>0</v>
      </c>
      <c r="D35" s="196">
        <v>0</v>
      </c>
      <c r="E35" s="134">
        <v>0</v>
      </c>
      <c r="F35" s="146">
        <v>0</v>
      </c>
      <c r="G35" s="196">
        <v>0</v>
      </c>
      <c r="H35" s="134">
        <f t="shared" si="15"/>
        <v>0</v>
      </c>
      <c r="I35" s="146">
        <v>0</v>
      </c>
      <c r="J35" s="196">
        <v>0</v>
      </c>
      <c r="K35" s="134">
        <v>0</v>
      </c>
      <c r="L35" s="146">
        <v>0</v>
      </c>
      <c r="M35" s="196">
        <v>0</v>
      </c>
      <c r="N35" s="134">
        <v>0</v>
      </c>
      <c r="O35" s="146">
        <v>0</v>
      </c>
      <c r="P35" s="196">
        <v>0</v>
      </c>
      <c r="Q35" s="134">
        <v>0</v>
      </c>
      <c r="R35" s="146">
        <v>0</v>
      </c>
      <c r="S35" s="196">
        <v>0</v>
      </c>
      <c r="T35" s="134">
        <v>0</v>
      </c>
      <c r="U35" s="146">
        <v>0</v>
      </c>
      <c r="V35" s="196">
        <v>0</v>
      </c>
      <c r="W35" s="134">
        <v>0</v>
      </c>
      <c r="X35" s="146">
        <v>0</v>
      </c>
      <c r="Y35" s="196">
        <v>0</v>
      </c>
      <c r="Z35" s="134">
        <v>0</v>
      </c>
      <c r="AA35" s="146">
        <v>0</v>
      </c>
      <c r="AB35" s="197">
        <v>0</v>
      </c>
      <c r="AC35" s="134">
        <v>0</v>
      </c>
    </row>
    <row r="36" spans="1:42" x14ac:dyDescent="0.2">
      <c r="A36" s="180"/>
      <c r="B36" s="132" t="s">
        <v>53</v>
      </c>
      <c r="C36" s="146">
        <v>0</v>
      </c>
      <c r="D36" s="196">
        <v>0</v>
      </c>
      <c r="E36" s="134">
        <v>0</v>
      </c>
      <c r="F36" s="146">
        <v>0</v>
      </c>
      <c r="G36" s="196">
        <v>0</v>
      </c>
      <c r="H36" s="134">
        <f t="shared" si="15"/>
        <v>0</v>
      </c>
      <c r="I36" s="146">
        <v>0</v>
      </c>
      <c r="J36" s="196">
        <v>0</v>
      </c>
      <c r="K36" s="134">
        <v>0</v>
      </c>
      <c r="L36" s="146">
        <v>0</v>
      </c>
      <c r="M36" s="196">
        <v>0</v>
      </c>
      <c r="N36" s="134">
        <v>0</v>
      </c>
      <c r="O36" s="146">
        <v>0</v>
      </c>
      <c r="P36" s="196">
        <v>0</v>
      </c>
      <c r="Q36" s="134">
        <v>0</v>
      </c>
      <c r="R36" s="146">
        <v>0</v>
      </c>
      <c r="S36" s="196">
        <v>0</v>
      </c>
      <c r="T36" s="134">
        <v>0</v>
      </c>
      <c r="U36" s="146">
        <v>0</v>
      </c>
      <c r="V36" s="196">
        <v>0</v>
      </c>
      <c r="W36" s="134">
        <v>0</v>
      </c>
      <c r="X36" s="146">
        <v>0</v>
      </c>
      <c r="Y36" s="196">
        <v>0</v>
      </c>
      <c r="Z36" s="134">
        <v>0</v>
      </c>
      <c r="AA36" s="146">
        <v>0</v>
      </c>
      <c r="AB36" s="196">
        <v>0</v>
      </c>
      <c r="AC36" s="134">
        <v>0</v>
      </c>
    </row>
    <row r="37" spans="1:42" x14ac:dyDescent="0.2">
      <c r="A37" s="180"/>
      <c r="B37" s="139" t="s">
        <v>54</v>
      </c>
      <c r="C37" s="146">
        <v>0</v>
      </c>
      <c r="D37" s="196">
        <v>0</v>
      </c>
      <c r="E37" s="141">
        <v>0</v>
      </c>
      <c r="F37" s="146">
        <v>0</v>
      </c>
      <c r="G37" s="196">
        <v>0</v>
      </c>
      <c r="H37" s="141">
        <f t="shared" si="15"/>
        <v>0</v>
      </c>
      <c r="I37" s="146">
        <v>0</v>
      </c>
      <c r="J37" s="196">
        <v>0</v>
      </c>
      <c r="K37" s="141">
        <v>0</v>
      </c>
      <c r="L37" s="191">
        <v>0</v>
      </c>
      <c r="M37" s="196">
        <v>0</v>
      </c>
      <c r="N37" s="141">
        <v>0</v>
      </c>
      <c r="O37" s="191">
        <v>0</v>
      </c>
      <c r="P37" s="196">
        <v>0</v>
      </c>
      <c r="Q37" s="141">
        <v>0</v>
      </c>
      <c r="R37" s="191">
        <v>0</v>
      </c>
      <c r="S37" s="198">
        <v>0</v>
      </c>
      <c r="T37" s="141">
        <v>0</v>
      </c>
      <c r="U37" s="191">
        <v>0</v>
      </c>
      <c r="V37" s="198">
        <v>0</v>
      </c>
      <c r="W37" s="141">
        <v>0</v>
      </c>
      <c r="X37" s="191">
        <v>0</v>
      </c>
      <c r="Y37" s="198">
        <v>57913</v>
      </c>
      <c r="Z37" s="141">
        <v>0</v>
      </c>
      <c r="AA37" s="191">
        <v>0</v>
      </c>
      <c r="AB37" s="199">
        <v>0</v>
      </c>
      <c r="AC37" s="141">
        <v>0</v>
      </c>
    </row>
    <row r="38" spans="1:42" s="131" customFormat="1" x14ac:dyDescent="0.2">
      <c r="A38" s="211"/>
      <c r="B38" s="160" t="s">
        <v>27</v>
      </c>
      <c r="C38" s="215">
        <v>837.54100000000005</v>
      </c>
      <c r="D38" s="220">
        <v>0</v>
      </c>
      <c r="E38" s="217">
        <v>837.54100000000005</v>
      </c>
      <c r="F38" s="215">
        <f t="shared" ref="F38:H38" si="16">SUM(F32:F37)</f>
        <v>1373.047</v>
      </c>
      <c r="G38" s="220">
        <f t="shared" si="16"/>
        <v>0</v>
      </c>
      <c r="H38" s="217">
        <f t="shared" si="16"/>
        <v>1373.047</v>
      </c>
      <c r="I38" s="215">
        <f t="shared" ref="I38:K38" si="17">SUM(I32:I37)</f>
        <v>3081.163</v>
      </c>
      <c r="J38" s="220">
        <f t="shared" si="17"/>
        <v>0</v>
      </c>
      <c r="K38" s="217">
        <f t="shared" si="17"/>
        <v>3081.163</v>
      </c>
      <c r="L38" s="215">
        <f t="shared" ref="L38:N38" si="18">SUM(L32:L37)</f>
        <v>4364.7139999999999</v>
      </c>
      <c r="M38" s="220">
        <f t="shared" si="18"/>
        <v>0</v>
      </c>
      <c r="N38" s="217">
        <f t="shared" si="18"/>
        <v>4364.7139999999999</v>
      </c>
      <c r="O38" s="215">
        <f t="shared" ref="O38:Q38" si="19">SUM(O32:O37)</f>
        <v>4523.3819999999996</v>
      </c>
      <c r="P38" s="220">
        <f t="shared" si="19"/>
        <v>0</v>
      </c>
      <c r="Q38" s="217">
        <f t="shared" si="19"/>
        <v>4523.3819999999996</v>
      </c>
      <c r="R38" s="215">
        <f t="shared" ref="R38:AC38" si="20">SUM(R32:R37)</f>
        <v>1568.5840000000001</v>
      </c>
      <c r="S38" s="220">
        <f t="shared" si="20"/>
        <v>0</v>
      </c>
      <c r="T38" s="217">
        <f t="shared" si="20"/>
        <v>1568.5840000000001</v>
      </c>
      <c r="U38" s="212">
        <f t="shared" si="20"/>
        <v>1766.374</v>
      </c>
      <c r="V38" s="213">
        <f t="shared" si="20"/>
        <v>0</v>
      </c>
      <c r="W38" s="214">
        <f t="shared" si="20"/>
        <v>1766.374</v>
      </c>
      <c r="X38" s="215">
        <f t="shared" si="20"/>
        <v>1141.93</v>
      </c>
      <c r="Y38" s="220">
        <f t="shared" si="20"/>
        <v>57913</v>
      </c>
      <c r="Z38" s="217">
        <f t="shared" si="20"/>
        <v>1141.93</v>
      </c>
      <c r="AA38" s="215">
        <f t="shared" si="20"/>
        <v>533.65</v>
      </c>
      <c r="AB38" s="216">
        <f t="shared" si="20"/>
        <v>78.593000000000004</v>
      </c>
      <c r="AC38" s="217">
        <f t="shared" si="20"/>
        <v>533.65</v>
      </c>
      <c r="AE38" s="221"/>
      <c r="AF38" s="221"/>
      <c r="AG38" s="221"/>
      <c r="AH38" s="221"/>
      <c r="AI38" s="221"/>
      <c r="AJ38" s="221"/>
      <c r="AK38" s="221"/>
      <c r="AL38" s="221"/>
      <c r="AM38" s="221"/>
      <c r="AN38" s="221"/>
      <c r="AO38" s="221"/>
      <c r="AP38" s="221"/>
    </row>
    <row r="39" spans="1:42" x14ac:dyDescent="0.2">
      <c r="A39" s="172" t="s">
        <v>0</v>
      </c>
      <c r="B39" s="200" t="s">
        <v>49</v>
      </c>
      <c r="C39" s="178">
        <v>470.19299999999998</v>
      </c>
      <c r="D39" s="194">
        <v>0</v>
      </c>
      <c r="E39" s="174">
        <v>470.19299999999998</v>
      </c>
      <c r="F39" s="178">
        <v>928.35400000000004</v>
      </c>
      <c r="G39" s="194">
        <v>0</v>
      </c>
      <c r="H39" s="174">
        <f>SUM(F39:G39)</f>
        <v>928.35400000000004</v>
      </c>
      <c r="I39" s="178">
        <v>3722.3319999999999</v>
      </c>
      <c r="J39" s="194">
        <v>0</v>
      </c>
      <c r="K39" s="174">
        <f>SUM(I39:J39)</f>
        <v>3722.3319999999999</v>
      </c>
      <c r="L39" s="178">
        <v>4433.9560000000001</v>
      </c>
      <c r="M39" s="194">
        <v>0</v>
      </c>
      <c r="N39" s="174">
        <f>SUM(L39:M39)</f>
        <v>4433.9560000000001</v>
      </c>
      <c r="O39" s="178">
        <v>4383.1530000000002</v>
      </c>
      <c r="P39" s="194">
        <v>0</v>
      </c>
      <c r="Q39" s="174">
        <f>SUM(O39:P39)</f>
        <v>4383.1530000000002</v>
      </c>
      <c r="R39" s="178">
        <v>3556.1439999999998</v>
      </c>
      <c r="S39" s="194">
        <v>0</v>
      </c>
      <c r="T39" s="174">
        <f>SUM(R39:S39)</f>
        <v>3556.1439999999998</v>
      </c>
      <c r="U39" s="176">
        <v>4012.3029999999999</v>
      </c>
      <c r="V39" s="177">
        <v>0</v>
      </c>
      <c r="W39" s="174">
        <f>SUM(U39:V39)</f>
        <v>4012.3029999999999</v>
      </c>
      <c r="X39" s="178">
        <v>2116.627</v>
      </c>
      <c r="Y39" s="194">
        <v>0</v>
      </c>
      <c r="Z39" s="174">
        <f>SUM(X39:Y39)</f>
        <v>2116.627</v>
      </c>
      <c r="AA39" s="178">
        <v>1397.9269999999999</v>
      </c>
      <c r="AB39" s="195">
        <v>0</v>
      </c>
      <c r="AC39" s="174">
        <f>SUM(AA39:AB39)</f>
        <v>1397.9269999999999</v>
      </c>
    </row>
    <row r="40" spans="1:42" x14ac:dyDescent="0.2">
      <c r="A40" s="180"/>
      <c r="B40" s="132" t="s">
        <v>50</v>
      </c>
      <c r="C40" s="146">
        <v>0</v>
      </c>
      <c r="D40" s="196">
        <v>0</v>
      </c>
      <c r="E40" s="134">
        <v>0</v>
      </c>
      <c r="F40" s="146">
        <v>0</v>
      </c>
      <c r="G40" s="196">
        <v>0</v>
      </c>
      <c r="H40" s="134">
        <f>SUM(F40:G40)</f>
        <v>0</v>
      </c>
      <c r="I40" s="146">
        <v>0</v>
      </c>
      <c r="J40" s="196">
        <v>0</v>
      </c>
      <c r="K40" s="134">
        <f>SUM(I40:J40)</f>
        <v>0</v>
      </c>
      <c r="L40" s="146">
        <v>0</v>
      </c>
      <c r="M40" s="196">
        <v>0</v>
      </c>
      <c r="N40" s="134">
        <f>SUM(L40:M40)</f>
        <v>0</v>
      </c>
      <c r="O40" s="146">
        <v>0</v>
      </c>
      <c r="P40" s="196">
        <v>0</v>
      </c>
      <c r="Q40" s="134">
        <f>SUM(O40:P40)</f>
        <v>0</v>
      </c>
      <c r="R40" s="146">
        <v>0</v>
      </c>
      <c r="S40" s="196">
        <v>0</v>
      </c>
      <c r="T40" s="134">
        <f>SUM(R40:S40)</f>
        <v>0</v>
      </c>
      <c r="U40" s="182">
        <v>76.578000000000003</v>
      </c>
      <c r="V40" s="183">
        <v>35.664000000000001</v>
      </c>
      <c r="W40" s="134">
        <f>SUM(U40:V40)</f>
        <v>112.242</v>
      </c>
      <c r="X40" s="146">
        <v>0</v>
      </c>
      <c r="Y40" s="196">
        <v>0</v>
      </c>
      <c r="Z40" s="134">
        <f>SUM(X40:Y40)</f>
        <v>0</v>
      </c>
      <c r="AA40" s="146">
        <v>41.534999999999997</v>
      </c>
      <c r="AB40" s="197">
        <v>10.714</v>
      </c>
      <c r="AC40" s="134">
        <f>SUM(AA40:AB40)</f>
        <v>52.248999999999995</v>
      </c>
    </row>
    <row r="41" spans="1:42" x14ac:dyDescent="0.2">
      <c r="A41" s="180"/>
      <c r="B41" s="132" t="s">
        <v>51</v>
      </c>
      <c r="C41" s="146">
        <v>0</v>
      </c>
      <c r="D41" s="196">
        <v>0</v>
      </c>
      <c r="E41" s="134">
        <v>0</v>
      </c>
      <c r="F41" s="146">
        <v>0</v>
      </c>
      <c r="G41" s="196">
        <v>0</v>
      </c>
      <c r="H41" s="134">
        <f t="shared" ref="H41:H44" si="21">SUM(F41:G41)</f>
        <v>0</v>
      </c>
      <c r="I41" s="146">
        <v>0</v>
      </c>
      <c r="J41" s="196">
        <v>0</v>
      </c>
      <c r="K41" s="134">
        <f t="shared" ref="K41:K44" si="22">SUM(I41:J41)</f>
        <v>0</v>
      </c>
      <c r="L41" s="146">
        <v>0</v>
      </c>
      <c r="M41" s="196">
        <v>0</v>
      </c>
      <c r="N41" s="134">
        <f t="shared" ref="N41:N44" si="23">SUM(L41:M41)</f>
        <v>0</v>
      </c>
      <c r="O41" s="146">
        <v>0</v>
      </c>
      <c r="P41" s="196">
        <v>0</v>
      </c>
      <c r="Q41" s="134">
        <f t="shared" ref="Q41:Q44" si="24">SUM(O41:P41)</f>
        <v>0</v>
      </c>
      <c r="R41" s="146">
        <v>0</v>
      </c>
      <c r="S41" s="196">
        <v>0</v>
      </c>
      <c r="T41" s="134">
        <f t="shared" ref="T41:T44" si="25">SUM(R41:S41)</f>
        <v>0</v>
      </c>
      <c r="U41" s="182">
        <v>0</v>
      </c>
      <c r="V41" s="183">
        <v>240.744</v>
      </c>
      <c r="W41" s="134">
        <f t="shared" ref="W41:W44" si="26">SUM(U41:V41)</f>
        <v>240.744</v>
      </c>
      <c r="X41" s="146">
        <v>0</v>
      </c>
      <c r="Y41" s="196">
        <v>402.43799999999999</v>
      </c>
      <c r="Z41" s="134">
        <f t="shared" ref="Z41:Z44" si="27">SUM(X41:Y41)</f>
        <v>402.43799999999999</v>
      </c>
      <c r="AA41" s="146">
        <v>0</v>
      </c>
      <c r="AB41" s="197">
        <v>415.67899999999997</v>
      </c>
      <c r="AC41" s="134">
        <f t="shared" ref="AC41:AC44" si="28">SUM(AA41:AB41)</f>
        <v>415.67899999999997</v>
      </c>
    </row>
    <row r="42" spans="1:42" x14ac:dyDescent="0.2">
      <c r="A42" s="180"/>
      <c r="B42" s="132" t="s">
        <v>52</v>
      </c>
      <c r="C42" s="146">
        <v>0</v>
      </c>
      <c r="D42" s="196">
        <v>0</v>
      </c>
      <c r="E42" s="134">
        <v>0</v>
      </c>
      <c r="F42" s="146">
        <v>0</v>
      </c>
      <c r="G42" s="196">
        <v>0</v>
      </c>
      <c r="H42" s="134">
        <f t="shared" si="21"/>
        <v>0</v>
      </c>
      <c r="I42" s="146">
        <v>0</v>
      </c>
      <c r="J42" s="196">
        <v>0</v>
      </c>
      <c r="K42" s="134">
        <f t="shared" si="22"/>
        <v>0</v>
      </c>
      <c r="L42" s="146">
        <v>0</v>
      </c>
      <c r="M42" s="196">
        <v>0</v>
      </c>
      <c r="N42" s="134">
        <f t="shared" si="23"/>
        <v>0</v>
      </c>
      <c r="O42" s="146">
        <v>0</v>
      </c>
      <c r="P42" s="196">
        <v>0</v>
      </c>
      <c r="Q42" s="134">
        <f t="shared" si="24"/>
        <v>0</v>
      </c>
      <c r="R42" s="146">
        <v>0</v>
      </c>
      <c r="S42" s="196">
        <v>0</v>
      </c>
      <c r="T42" s="134">
        <f t="shared" si="25"/>
        <v>0</v>
      </c>
      <c r="U42" s="182">
        <v>0</v>
      </c>
      <c r="V42" s="183">
        <v>2.6680000000000001</v>
      </c>
      <c r="W42" s="134">
        <f t="shared" si="26"/>
        <v>2.6680000000000001</v>
      </c>
      <c r="X42" s="146">
        <v>0</v>
      </c>
      <c r="Y42" s="196">
        <v>91.269000000000005</v>
      </c>
      <c r="Z42" s="134">
        <f t="shared" si="27"/>
        <v>91.269000000000005</v>
      </c>
      <c r="AA42" s="146">
        <v>0</v>
      </c>
      <c r="AB42" s="197">
        <v>3.0219999999999998</v>
      </c>
      <c r="AC42" s="134">
        <f t="shared" si="28"/>
        <v>3.0219999999999998</v>
      </c>
    </row>
    <row r="43" spans="1:42" x14ac:dyDescent="0.2">
      <c r="A43" s="180"/>
      <c r="B43" s="132" t="s">
        <v>53</v>
      </c>
      <c r="C43" s="146">
        <v>0</v>
      </c>
      <c r="D43" s="196">
        <v>0</v>
      </c>
      <c r="E43" s="134">
        <v>0</v>
      </c>
      <c r="F43" s="146">
        <v>0</v>
      </c>
      <c r="G43" s="196">
        <v>0</v>
      </c>
      <c r="H43" s="134">
        <f t="shared" si="21"/>
        <v>0</v>
      </c>
      <c r="I43" s="146">
        <v>0</v>
      </c>
      <c r="J43" s="196">
        <v>0</v>
      </c>
      <c r="K43" s="134">
        <f t="shared" si="22"/>
        <v>0</v>
      </c>
      <c r="L43" s="146">
        <v>0</v>
      </c>
      <c r="M43" s="196">
        <v>0</v>
      </c>
      <c r="N43" s="134">
        <f t="shared" si="23"/>
        <v>0</v>
      </c>
      <c r="O43" s="146">
        <v>0</v>
      </c>
      <c r="P43" s="196">
        <v>0</v>
      </c>
      <c r="Q43" s="134">
        <f t="shared" si="24"/>
        <v>0</v>
      </c>
      <c r="R43" s="146">
        <v>0</v>
      </c>
      <c r="S43" s="196">
        <v>0</v>
      </c>
      <c r="T43" s="134">
        <f t="shared" si="25"/>
        <v>0</v>
      </c>
      <c r="U43" s="182">
        <v>0</v>
      </c>
      <c r="V43" s="183">
        <v>0</v>
      </c>
      <c r="W43" s="134">
        <f t="shared" si="26"/>
        <v>0</v>
      </c>
      <c r="X43" s="146">
        <v>0</v>
      </c>
      <c r="Y43" s="196">
        <v>0</v>
      </c>
      <c r="Z43" s="134">
        <f t="shared" si="27"/>
        <v>0</v>
      </c>
      <c r="AA43" s="146">
        <v>0</v>
      </c>
      <c r="AB43" s="196">
        <v>0</v>
      </c>
      <c r="AC43" s="134">
        <f t="shared" si="28"/>
        <v>0</v>
      </c>
    </row>
    <row r="44" spans="1:42" x14ac:dyDescent="0.2">
      <c r="A44" s="187"/>
      <c r="B44" s="132" t="s">
        <v>54</v>
      </c>
      <c r="C44" s="146">
        <v>0</v>
      </c>
      <c r="D44" s="196">
        <v>0</v>
      </c>
      <c r="E44" s="141">
        <v>0</v>
      </c>
      <c r="F44" s="146">
        <v>0</v>
      </c>
      <c r="G44" s="196">
        <v>0</v>
      </c>
      <c r="H44" s="141">
        <f t="shared" si="21"/>
        <v>0</v>
      </c>
      <c r="I44" s="146">
        <v>0</v>
      </c>
      <c r="J44" s="196">
        <v>0</v>
      </c>
      <c r="K44" s="141">
        <f t="shared" si="22"/>
        <v>0</v>
      </c>
      <c r="L44" s="191">
        <v>0</v>
      </c>
      <c r="M44" s="196">
        <v>0</v>
      </c>
      <c r="N44" s="141">
        <f t="shared" si="23"/>
        <v>0</v>
      </c>
      <c r="O44" s="146">
        <v>0</v>
      </c>
      <c r="P44" s="196">
        <v>0</v>
      </c>
      <c r="Q44" s="141">
        <f t="shared" si="24"/>
        <v>0</v>
      </c>
      <c r="R44" s="191">
        <v>0</v>
      </c>
      <c r="S44" s="198">
        <v>0</v>
      </c>
      <c r="T44" s="141">
        <f t="shared" si="25"/>
        <v>0</v>
      </c>
      <c r="U44" s="189">
        <v>0</v>
      </c>
      <c r="V44" s="190">
        <v>75.337000000000003</v>
      </c>
      <c r="W44" s="141">
        <f t="shared" si="26"/>
        <v>75.337000000000003</v>
      </c>
      <c r="X44" s="191">
        <v>0</v>
      </c>
      <c r="Y44" s="198">
        <v>419.91199999999998</v>
      </c>
      <c r="Z44" s="141">
        <f t="shared" si="27"/>
        <v>419.91199999999998</v>
      </c>
      <c r="AA44" s="191">
        <v>0</v>
      </c>
      <c r="AB44" s="199">
        <v>365.36200000000002</v>
      </c>
      <c r="AC44" s="141">
        <f t="shared" si="28"/>
        <v>365.36200000000002</v>
      </c>
    </row>
    <row r="45" spans="1:42" s="131" customFormat="1" x14ac:dyDescent="0.2">
      <c r="A45" s="211"/>
      <c r="B45" s="160" t="s">
        <v>27</v>
      </c>
      <c r="C45" s="215">
        <v>470.19299999999998</v>
      </c>
      <c r="D45" s="220">
        <v>0</v>
      </c>
      <c r="E45" s="217">
        <v>470.19299999999998</v>
      </c>
      <c r="F45" s="215">
        <f t="shared" ref="F45:H45" si="29">SUM(F39:F44)</f>
        <v>928.35400000000004</v>
      </c>
      <c r="G45" s="220">
        <f t="shared" si="29"/>
        <v>0</v>
      </c>
      <c r="H45" s="217">
        <f t="shared" si="29"/>
        <v>928.35400000000004</v>
      </c>
      <c r="I45" s="215">
        <f t="shared" ref="I45:K45" si="30">SUM(I39:I44)</f>
        <v>3722.3319999999999</v>
      </c>
      <c r="J45" s="220">
        <f t="shared" si="30"/>
        <v>0</v>
      </c>
      <c r="K45" s="217">
        <f t="shared" si="30"/>
        <v>3722.3319999999999</v>
      </c>
      <c r="L45" s="215">
        <f t="shared" ref="L45:N45" si="31">SUM(L39:L44)</f>
        <v>4433.9560000000001</v>
      </c>
      <c r="M45" s="220">
        <f t="shared" si="31"/>
        <v>0</v>
      </c>
      <c r="N45" s="217">
        <f t="shared" si="31"/>
        <v>4433.9560000000001</v>
      </c>
      <c r="O45" s="215">
        <f t="shared" ref="O45:Q45" si="32">SUM(O39:O44)</f>
        <v>4383.1530000000002</v>
      </c>
      <c r="P45" s="220">
        <f t="shared" si="32"/>
        <v>0</v>
      </c>
      <c r="Q45" s="217">
        <f t="shared" si="32"/>
        <v>4383.1530000000002</v>
      </c>
      <c r="R45" s="215">
        <f t="shared" ref="R45:AC45" si="33">SUM(R39:R44)</f>
        <v>3556.1439999999998</v>
      </c>
      <c r="S45" s="220">
        <f t="shared" si="33"/>
        <v>0</v>
      </c>
      <c r="T45" s="217">
        <f t="shared" si="33"/>
        <v>3556.1439999999998</v>
      </c>
      <c r="U45" s="212">
        <f t="shared" si="33"/>
        <v>4088.8809999999999</v>
      </c>
      <c r="V45" s="213">
        <f t="shared" si="33"/>
        <v>354.41300000000001</v>
      </c>
      <c r="W45" s="214">
        <f t="shared" si="33"/>
        <v>4443.2939999999999</v>
      </c>
      <c r="X45" s="215">
        <f t="shared" si="33"/>
        <v>2116.627</v>
      </c>
      <c r="Y45" s="220">
        <f t="shared" si="33"/>
        <v>913.61899999999991</v>
      </c>
      <c r="Z45" s="217">
        <f t="shared" si="33"/>
        <v>3030.2459999999996</v>
      </c>
      <c r="AA45" s="215">
        <f t="shared" si="33"/>
        <v>1439.462</v>
      </c>
      <c r="AB45" s="222">
        <f t="shared" si="33"/>
        <v>794.77700000000004</v>
      </c>
      <c r="AC45" s="217">
        <f t="shared" si="33"/>
        <v>2234.239</v>
      </c>
    </row>
    <row r="46" spans="1:42" x14ac:dyDescent="0.2">
      <c r="A46" s="172" t="s">
        <v>35</v>
      </c>
      <c r="B46" s="200" t="s">
        <v>49</v>
      </c>
      <c r="C46" s="178">
        <v>3851.076</v>
      </c>
      <c r="D46" s="194">
        <v>0</v>
      </c>
      <c r="E46" s="174">
        <v>3851.076</v>
      </c>
      <c r="F46" s="178">
        <v>2911.415</v>
      </c>
      <c r="G46" s="194">
        <v>8.9420000000000002</v>
      </c>
      <c r="H46" s="174">
        <f>SUM(F46:G46)</f>
        <v>2920.357</v>
      </c>
      <c r="I46" s="178">
        <v>6596.402</v>
      </c>
      <c r="J46" s="194">
        <v>235.07599999999999</v>
      </c>
      <c r="K46" s="174">
        <f>SUM(I46:J46)</f>
        <v>6831.4780000000001</v>
      </c>
      <c r="L46" s="178">
        <v>6001.3339999999998</v>
      </c>
      <c r="M46" s="194">
        <v>75.902000000000001</v>
      </c>
      <c r="N46" s="174">
        <f>SUM(L46:M46)</f>
        <v>6077.2359999999999</v>
      </c>
      <c r="O46" s="178">
        <v>8727.2900000000009</v>
      </c>
      <c r="P46" s="194">
        <v>0</v>
      </c>
      <c r="Q46" s="174">
        <f>SUM(O46:P46)</f>
        <v>8727.2900000000009</v>
      </c>
      <c r="R46" s="178">
        <v>6568.4589999999998</v>
      </c>
      <c r="S46" s="194">
        <v>324.23700000000002</v>
      </c>
      <c r="T46" s="174">
        <f>SUM(R46:S46)</f>
        <v>6892.6959999999999</v>
      </c>
      <c r="U46" s="176">
        <v>6928.5990000000002</v>
      </c>
      <c r="V46" s="177">
        <v>0</v>
      </c>
      <c r="W46" s="174">
        <f>SUM(U46:V46)</f>
        <v>6928.5990000000002</v>
      </c>
      <c r="X46" s="178">
        <v>3232.1579999999999</v>
      </c>
      <c r="Y46" s="194">
        <v>0</v>
      </c>
      <c r="Z46" s="174">
        <f>SUM(X46:Y46)</f>
        <v>3232.1579999999999</v>
      </c>
      <c r="AA46" s="178">
        <v>3391.4870000000001</v>
      </c>
      <c r="AB46" s="194">
        <v>0</v>
      </c>
      <c r="AC46" s="174">
        <f>SUM(AA46:AB46)</f>
        <v>3391.4870000000001</v>
      </c>
    </row>
    <row r="47" spans="1:42" x14ac:dyDescent="0.2">
      <c r="A47" s="180"/>
      <c r="B47" s="132" t="s">
        <v>50</v>
      </c>
      <c r="C47" s="146">
        <v>523.30700000000002</v>
      </c>
      <c r="D47" s="196">
        <v>102.42400000000001</v>
      </c>
      <c r="E47" s="134">
        <v>625.73099999999999</v>
      </c>
      <c r="F47" s="146">
        <v>299.84899999999999</v>
      </c>
      <c r="G47" s="196">
        <v>166.911</v>
      </c>
      <c r="H47" s="134">
        <f>SUM(F47:G47)</f>
        <v>466.76</v>
      </c>
      <c r="I47" s="146">
        <v>334.38</v>
      </c>
      <c r="J47" s="196">
        <v>374.12</v>
      </c>
      <c r="K47" s="134">
        <f>SUM(I47:J47)</f>
        <v>708.5</v>
      </c>
      <c r="L47" s="146">
        <v>529.29100000000005</v>
      </c>
      <c r="M47" s="196">
        <v>250.78399999999999</v>
      </c>
      <c r="N47" s="134">
        <f>SUM(L47:M47)</f>
        <v>780.07500000000005</v>
      </c>
      <c r="O47" s="146">
        <v>118.64100000000001</v>
      </c>
      <c r="P47" s="196">
        <v>152.655</v>
      </c>
      <c r="Q47" s="134">
        <f>SUM(O47:P47)</f>
        <v>271.29599999999999</v>
      </c>
      <c r="R47" s="146">
        <v>203.44900000000001</v>
      </c>
      <c r="S47" s="196">
        <v>408.40600000000001</v>
      </c>
      <c r="T47" s="134">
        <f>SUM(R47:S47)</f>
        <v>611.85500000000002</v>
      </c>
      <c r="U47" s="182">
        <v>238.96700000000001</v>
      </c>
      <c r="V47" s="183">
        <v>252.13399999999999</v>
      </c>
      <c r="W47" s="134">
        <f>SUM(U47:V47)</f>
        <v>491.101</v>
      </c>
      <c r="X47" s="146">
        <v>347.44900000000001</v>
      </c>
      <c r="Y47" s="196">
        <v>174.886</v>
      </c>
      <c r="Z47" s="134">
        <f>SUM(X47:Y47)</f>
        <v>522.33500000000004</v>
      </c>
      <c r="AA47" s="146">
        <v>194.73500000000001</v>
      </c>
      <c r="AB47" s="196">
        <v>41.704999999999998</v>
      </c>
      <c r="AC47" s="134">
        <f>SUM(AA47:AB47)</f>
        <v>236.44</v>
      </c>
    </row>
    <row r="48" spans="1:42" x14ac:dyDescent="0.2">
      <c r="A48" s="180"/>
      <c r="B48" s="132" t="s">
        <v>51</v>
      </c>
      <c r="C48" s="146">
        <v>0</v>
      </c>
      <c r="D48" s="196">
        <v>1716.0840000000001</v>
      </c>
      <c r="E48" s="134">
        <v>1716.0840000000001</v>
      </c>
      <c r="F48" s="146">
        <v>0</v>
      </c>
      <c r="G48" s="196">
        <v>1399.3779999999999</v>
      </c>
      <c r="H48" s="134">
        <f t="shared" ref="H48:H51" si="34">SUM(F48:G48)</f>
        <v>1399.3779999999999</v>
      </c>
      <c r="I48" s="146">
        <v>0</v>
      </c>
      <c r="J48" s="196">
        <v>2597.672</v>
      </c>
      <c r="K48" s="134">
        <f t="shared" ref="K48:K51" si="35">SUM(I48:J48)</f>
        <v>2597.672</v>
      </c>
      <c r="L48" s="146">
        <v>0</v>
      </c>
      <c r="M48" s="196">
        <v>1615.703</v>
      </c>
      <c r="N48" s="134">
        <f t="shared" ref="N48:N51" si="36">SUM(L48:M48)</f>
        <v>1615.703</v>
      </c>
      <c r="O48" s="146">
        <v>0</v>
      </c>
      <c r="P48" s="196">
        <v>3087.0410000000002</v>
      </c>
      <c r="Q48" s="134">
        <f t="shared" ref="Q48:Q51" si="37">SUM(O48:P48)</f>
        <v>3087.0410000000002</v>
      </c>
      <c r="R48" s="146">
        <v>0</v>
      </c>
      <c r="S48" s="196">
        <v>2007.99</v>
      </c>
      <c r="T48" s="134">
        <f t="shared" ref="T48:T51" si="38">SUM(R48:S48)</f>
        <v>2007.99</v>
      </c>
      <c r="U48" s="182">
        <v>0</v>
      </c>
      <c r="V48" s="183">
        <v>5774.5789999999997</v>
      </c>
      <c r="W48" s="134">
        <f t="shared" ref="W48:W51" si="39">SUM(U48:V48)</f>
        <v>5774.5789999999997</v>
      </c>
      <c r="X48" s="146">
        <v>0</v>
      </c>
      <c r="Y48" s="196">
        <v>2429.0479999999998</v>
      </c>
      <c r="Z48" s="134">
        <f t="shared" ref="Z48:Z51" si="40">SUM(X48:Y48)</f>
        <v>2429.0479999999998</v>
      </c>
      <c r="AA48" s="146">
        <v>0</v>
      </c>
      <c r="AB48" s="196">
        <v>731.62300000000005</v>
      </c>
      <c r="AC48" s="134">
        <f t="shared" ref="AC48:AC51" si="41">SUM(AA48:AB48)</f>
        <v>731.62300000000005</v>
      </c>
    </row>
    <row r="49" spans="1:29" x14ac:dyDescent="0.2">
      <c r="A49" s="180"/>
      <c r="B49" s="132" t="s">
        <v>52</v>
      </c>
      <c r="C49" s="146">
        <v>0</v>
      </c>
      <c r="D49" s="196">
        <v>0</v>
      </c>
      <c r="E49" s="134">
        <v>0</v>
      </c>
      <c r="F49" s="146">
        <v>0</v>
      </c>
      <c r="G49" s="196">
        <v>0</v>
      </c>
      <c r="H49" s="134">
        <f t="shared" si="34"/>
        <v>0</v>
      </c>
      <c r="I49" s="146">
        <v>0</v>
      </c>
      <c r="J49" s="196">
        <v>5.0919999999999996</v>
      </c>
      <c r="K49" s="134">
        <f t="shared" si="35"/>
        <v>5.0919999999999996</v>
      </c>
      <c r="L49" s="146">
        <v>0</v>
      </c>
      <c r="M49" s="196">
        <v>115.114</v>
      </c>
      <c r="N49" s="134">
        <f t="shared" si="36"/>
        <v>115.114</v>
      </c>
      <c r="O49" s="146">
        <v>0</v>
      </c>
      <c r="P49" s="196">
        <v>50.034999999999997</v>
      </c>
      <c r="Q49" s="134">
        <f t="shared" si="37"/>
        <v>50.034999999999997</v>
      </c>
      <c r="R49" s="146">
        <v>0</v>
      </c>
      <c r="S49" s="196">
        <v>605.37699999999995</v>
      </c>
      <c r="T49" s="134">
        <f t="shared" si="38"/>
        <v>605.37699999999995</v>
      </c>
      <c r="U49" s="182">
        <v>0</v>
      </c>
      <c r="V49" s="183">
        <v>771.33600000000001</v>
      </c>
      <c r="W49" s="134">
        <f t="shared" si="39"/>
        <v>771.33600000000001</v>
      </c>
      <c r="X49" s="146">
        <v>0</v>
      </c>
      <c r="Y49" s="196">
        <v>779.21</v>
      </c>
      <c r="Z49" s="134">
        <f t="shared" si="40"/>
        <v>779.21</v>
      </c>
      <c r="AA49" s="146">
        <v>0</v>
      </c>
      <c r="AB49" s="196">
        <v>473.69099999999997</v>
      </c>
      <c r="AC49" s="134">
        <f t="shared" si="41"/>
        <v>473.69099999999997</v>
      </c>
    </row>
    <row r="50" spans="1:29" x14ac:dyDescent="0.2">
      <c r="A50" s="180"/>
      <c r="B50" s="132" t="s">
        <v>53</v>
      </c>
      <c r="C50" s="146">
        <v>0</v>
      </c>
      <c r="D50" s="196">
        <v>0</v>
      </c>
      <c r="E50" s="134">
        <v>0</v>
      </c>
      <c r="F50" s="146">
        <v>0</v>
      </c>
      <c r="G50" s="196">
        <v>0</v>
      </c>
      <c r="H50" s="134">
        <f t="shared" si="34"/>
        <v>0</v>
      </c>
      <c r="I50" s="146">
        <v>0</v>
      </c>
      <c r="J50" s="196">
        <v>0</v>
      </c>
      <c r="K50" s="134">
        <f t="shared" si="35"/>
        <v>0</v>
      </c>
      <c r="L50" s="146">
        <v>0</v>
      </c>
      <c r="M50" s="196">
        <v>0</v>
      </c>
      <c r="N50" s="134">
        <f t="shared" si="36"/>
        <v>0</v>
      </c>
      <c r="O50" s="146">
        <v>0</v>
      </c>
      <c r="P50" s="196">
        <v>0</v>
      </c>
      <c r="Q50" s="134">
        <f t="shared" si="37"/>
        <v>0</v>
      </c>
      <c r="R50" s="146">
        <v>0</v>
      </c>
      <c r="S50" s="196">
        <v>0</v>
      </c>
      <c r="T50" s="134">
        <f t="shared" si="38"/>
        <v>0</v>
      </c>
      <c r="U50" s="182">
        <v>0</v>
      </c>
      <c r="V50" s="183">
        <v>0</v>
      </c>
      <c r="W50" s="134">
        <f t="shared" si="39"/>
        <v>0</v>
      </c>
      <c r="X50" s="146">
        <v>0</v>
      </c>
      <c r="Y50" s="196">
        <v>0</v>
      </c>
      <c r="Z50" s="134">
        <f t="shared" si="40"/>
        <v>0</v>
      </c>
      <c r="AA50" s="146">
        <v>0</v>
      </c>
      <c r="AB50" s="196">
        <v>0</v>
      </c>
      <c r="AC50" s="134">
        <f t="shared" si="41"/>
        <v>0</v>
      </c>
    </row>
    <row r="51" spans="1:29" x14ac:dyDescent="0.2">
      <c r="A51" s="187"/>
      <c r="B51" s="132" t="s">
        <v>54</v>
      </c>
      <c r="C51" s="146">
        <v>0</v>
      </c>
      <c r="D51" s="198">
        <v>0</v>
      </c>
      <c r="E51" s="141">
        <v>0</v>
      </c>
      <c r="F51" s="146">
        <v>0</v>
      </c>
      <c r="G51" s="198">
        <v>0</v>
      </c>
      <c r="H51" s="141">
        <f t="shared" si="34"/>
        <v>0</v>
      </c>
      <c r="I51" s="146">
        <v>0</v>
      </c>
      <c r="J51" s="198">
        <v>0</v>
      </c>
      <c r="K51" s="141">
        <f t="shared" si="35"/>
        <v>0</v>
      </c>
      <c r="L51" s="191">
        <v>0</v>
      </c>
      <c r="M51" s="198">
        <v>0</v>
      </c>
      <c r="N51" s="141">
        <f t="shared" si="36"/>
        <v>0</v>
      </c>
      <c r="O51" s="191">
        <v>0</v>
      </c>
      <c r="P51" s="198">
        <v>0</v>
      </c>
      <c r="Q51" s="141">
        <f t="shared" si="37"/>
        <v>0</v>
      </c>
      <c r="R51" s="191">
        <v>0</v>
      </c>
      <c r="S51" s="198">
        <v>0</v>
      </c>
      <c r="T51" s="141">
        <f t="shared" si="38"/>
        <v>0</v>
      </c>
      <c r="U51" s="189">
        <v>0</v>
      </c>
      <c r="V51" s="190">
        <v>74.466999999999999</v>
      </c>
      <c r="W51" s="141">
        <f t="shared" si="39"/>
        <v>74.466999999999999</v>
      </c>
      <c r="X51" s="191">
        <v>150.441</v>
      </c>
      <c r="Y51" s="198">
        <v>831.49699999999996</v>
      </c>
      <c r="Z51" s="141">
        <f t="shared" si="40"/>
        <v>981.93799999999999</v>
      </c>
      <c r="AA51" s="191">
        <v>0</v>
      </c>
      <c r="AB51" s="198">
        <v>1687.502</v>
      </c>
      <c r="AC51" s="141">
        <f t="shared" si="41"/>
        <v>1687.502</v>
      </c>
    </row>
    <row r="52" spans="1:29" s="131" customFormat="1" x14ac:dyDescent="0.2">
      <c r="A52" s="211"/>
      <c r="B52" s="160" t="s">
        <v>27</v>
      </c>
      <c r="C52" s="215">
        <v>4374.3829999999998</v>
      </c>
      <c r="D52" s="220">
        <v>1818.508</v>
      </c>
      <c r="E52" s="217">
        <v>6192.8909999999996</v>
      </c>
      <c r="F52" s="215">
        <f t="shared" ref="F52:H52" si="42">SUM(F46:F51)</f>
        <v>3211.2640000000001</v>
      </c>
      <c r="G52" s="220">
        <f t="shared" si="42"/>
        <v>1575.231</v>
      </c>
      <c r="H52" s="217">
        <f t="shared" si="42"/>
        <v>4786.4949999999999</v>
      </c>
      <c r="I52" s="215">
        <f t="shared" ref="I52:K52" si="43">SUM(I46:I51)</f>
        <v>6930.7820000000002</v>
      </c>
      <c r="J52" s="220">
        <f t="shared" si="43"/>
        <v>3211.96</v>
      </c>
      <c r="K52" s="217">
        <f t="shared" si="43"/>
        <v>10142.742</v>
      </c>
      <c r="L52" s="215">
        <f t="shared" ref="L52:N52" si="44">SUM(L46:L51)</f>
        <v>6530.625</v>
      </c>
      <c r="M52" s="220">
        <f t="shared" si="44"/>
        <v>2057.5029999999997</v>
      </c>
      <c r="N52" s="217">
        <f t="shared" si="44"/>
        <v>8588.1279999999988</v>
      </c>
      <c r="O52" s="215">
        <f t="shared" ref="O52:Q52" si="45">SUM(O46:O51)</f>
        <v>8845.9310000000005</v>
      </c>
      <c r="P52" s="220">
        <f t="shared" si="45"/>
        <v>3289.7310000000002</v>
      </c>
      <c r="Q52" s="217">
        <f t="shared" si="45"/>
        <v>12135.662</v>
      </c>
      <c r="R52" s="215">
        <f t="shared" ref="R52:AC52" si="46">SUM(R46:R51)</f>
        <v>6771.9079999999994</v>
      </c>
      <c r="S52" s="220">
        <f t="shared" si="46"/>
        <v>3346.0099999999998</v>
      </c>
      <c r="T52" s="217">
        <f t="shared" si="46"/>
        <v>10117.918</v>
      </c>
      <c r="U52" s="212">
        <f t="shared" si="46"/>
        <v>7167.5659999999998</v>
      </c>
      <c r="V52" s="213">
        <f t="shared" si="46"/>
        <v>6872.5159999999996</v>
      </c>
      <c r="W52" s="214">
        <f t="shared" si="46"/>
        <v>14040.081999999999</v>
      </c>
      <c r="X52" s="215">
        <f t="shared" si="46"/>
        <v>3730.0479999999998</v>
      </c>
      <c r="Y52" s="220">
        <f t="shared" si="46"/>
        <v>4214.6409999999996</v>
      </c>
      <c r="Z52" s="217">
        <f t="shared" si="46"/>
        <v>7944.6889999999994</v>
      </c>
      <c r="AA52" s="215">
        <f t="shared" si="46"/>
        <v>3586.2220000000002</v>
      </c>
      <c r="AB52" s="222">
        <f t="shared" si="46"/>
        <v>2934.5209999999997</v>
      </c>
      <c r="AC52" s="217">
        <f t="shared" si="46"/>
        <v>6520.7430000000004</v>
      </c>
    </row>
    <row r="53" spans="1:29" x14ac:dyDescent="0.2">
      <c r="A53" s="172" t="s">
        <v>1</v>
      </c>
      <c r="B53" s="200" t="s">
        <v>49</v>
      </c>
      <c r="C53" s="178">
        <v>1430.211</v>
      </c>
      <c r="D53" s="194">
        <v>0</v>
      </c>
      <c r="E53" s="174">
        <v>1430.211</v>
      </c>
      <c r="F53" s="178">
        <v>3698.6320000000001</v>
      </c>
      <c r="G53" s="194">
        <v>0</v>
      </c>
      <c r="H53" s="174">
        <f>SUM(F53:G53)</f>
        <v>3698.6320000000001</v>
      </c>
      <c r="I53" s="178">
        <v>2628.13</v>
      </c>
      <c r="J53" s="194">
        <v>0</v>
      </c>
      <c r="K53" s="174">
        <f>SUM(I53:J53)</f>
        <v>2628.13</v>
      </c>
      <c r="L53" s="178">
        <v>3916.364</v>
      </c>
      <c r="M53" s="194">
        <v>116.652</v>
      </c>
      <c r="N53" s="174">
        <f>SUM(L53:M53)</f>
        <v>4033.0160000000001</v>
      </c>
      <c r="O53" s="178">
        <v>6034.0039999999999</v>
      </c>
      <c r="P53" s="194">
        <v>89.94</v>
      </c>
      <c r="Q53" s="174">
        <f>SUM(O53:P53)</f>
        <v>6123.9439999999995</v>
      </c>
      <c r="R53" s="178">
        <v>4150.625</v>
      </c>
      <c r="S53" s="194">
        <v>646.46900000000005</v>
      </c>
      <c r="T53" s="174">
        <f>SUM(R53:S53)</f>
        <v>4797.0940000000001</v>
      </c>
      <c r="U53" s="176">
        <v>3507.5039999999999</v>
      </c>
      <c r="V53" s="177">
        <v>0</v>
      </c>
      <c r="W53" s="174">
        <f>SUM(U53:V53)</f>
        <v>3507.5039999999999</v>
      </c>
      <c r="X53" s="178">
        <v>2871.6419999999998</v>
      </c>
      <c r="Y53" s="194">
        <v>0</v>
      </c>
      <c r="Z53" s="174">
        <f>SUM(X53:Y53)</f>
        <v>2871.6419999999998</v>
      </c>
      <c r="AA53" s="178">
        <v>1573.4639999999999</v>
      </c>
      <c r="AB53" s="195">
        <v>0</v>
      </c>
      <c r="AC53" s="174">
        <f>SUM(AA53:AB53)</f>
        <v>1573.4639999999999</v>
      </c>
    </row>
    <row r="54" spans="1:29" x14ac:dyDescent="0.2">
      <c r="A54" s="180"/>
      <c r="B54" s="132" t="s">
        <v>50</v>
      </c>
      <c r="C54" s="146">
        <v>421.28300000000002</v>
      </c>
      <c r="D54" s="196">
        <v>91.218999999999994</v>
      </c>
      <c r="E54" s="134">
        <v>512.50199999999995</v>
      </c>
      <c r="F54" s="146">
        <v>466.61700000000002</v>
      </c>
      <c r="G54" s="196">
        <v>172.66900000000001</v>
      </c>
      <c r="H54" s="134">
        <f>SUM(F54:G54)</f>
        <v>639.28600000000006</v>
      </c>
      <c r="I54" s="146">
        <v>396.00700000000001</v>
      </c>
      <c r="J54" s="196">
        <v>180.828</v>
      </c>
      <c r="K54" s="134">
        <f>SUM(I54:J54)</f>
        <v>576.83500000000004</v>
      </c>
      <c r="L54" s="146">
        <v>757.822</v>
      </c>
      <c r="M54" s="196">
        <v>372.25200000000001</v>
      </c>
      <c r="N54" s="134">
        <f>SUM(L54:M54)</f>
        <v>1130.0740000000001</v>
      </c>
      <c r="O54" s="146">
        <v>135.72200000000001</v>
      </c>
      <c r="P54" s="196">
        <v>242.916</v>
      </c>
      <c r="Q54" s="134">
        <f>SUM(O54:P54)</f>
        <v>378.63800000000003</v>
      </c>
      <c r="R54" s="146">
        <v>424.202</v>
      </c>
      <c r="S54" s="196">
        <v>412.98599999999999</v>
      </c>
      <c r="T54" s="134">
        <f>SUM(R54:S54)</f>
        <v>837.18799999999999</v>
      </c>
      <c r="U54" s="182">
        <v>301.97399999999999</v>
      </c>
      <c r="V54" s="183">
        <v>301.09199999999998</v>
      </c>
      <c r="W54" s="134">
        <f>SUM(U54:V54)</f>
        <v>603.06600000000003</v>
      </c>
      <c r="X54" s="146">
        <v>21.013999999999999</v>
      </c>
      <c r="Y54" s="196">
        <v>368.202</v>
      </c>
      <c r="Z54" s="134">
        <f>SUM(X54:Y54)</f>
        <v>389.21600000000001</v>
      </c>
      <c r="AA54" s="146">
        <v>0</v>
      </c>
      <c r="AB54" s="197">
        <v>6.95</v>
      </c>
      <c r="AC54" s="134">
        <f>SUM(AA54:AB54)</f>
        <v>6.95</v>
      </c>
    </row>
    <row r="55" spans="1:29" x14ac:dyDescent="0.2">
      <c r="A55" s="180"/>
      <c r="B55" s="132" t="s">
        <v>51</v>
      </c>
      <c r="C55" s="146">
        <v>0</v>
      </c>
      <c r="D55" s="196">
        <v>528.02300000000002</v>
      </c>
      <c r="E55" s="134">
        <v>528.02300000000002</v>
      </c>
      <c r="F55" s="146">
        <v>0</v>
      </c>
      <c r="G55" s="196">
        <v>1818.675</v>
      </c>
      <c r="H55" s="134">
        <f t="shared" ref="H55:H58" si="47">SUM(F55:G55)</f>
        <v>1818.675</v>
      </c>
      <c r="I55" s="146">
        <v>0</v>
      </c>
      <c r="J55" s="196">
        <v>482.88299999999998</v>
      </c>
      <c r="K55" s="134">
        <f t="shared" ref="K55:K58" si="48">SUM(I55:J55)</f>
        <v>482.88299999999998</v>
      </c>
      <c r="L55" s="146">
        <v>0</v>
      </c>
      <c r="M55" s="196">
        <v>2330.0639999999999</v>
      </c>
      <c r="N55" s="134">
        <f t="shared" ref="N55:N58" si="49">SUM(L55:M55)</f>
        <v>2330.0639999999999</v>
      </c>
      <c r="O55" s="146">
        <v>0</v>
      </c>
      <c r="P55" s="196">
        <v>921.63499999999999</v>
      </c>
      <c r="Q55" s="134">
        <f t="shared" ref="Q55:Q58" si="50">SUM(O55:P55)</f>
        <v>921.63499999999999</v>
      </c>
      <c r="R55" s="146">
        <v>0</v>
      </c>
      <c r="S55" s="196">
        <v>2751.7060000000001</v>
      </c>
      <c r="T55" s="134">
        <f t="shared" ref="T55:T58" si="51">SUM(R55:S55)</f>
        <v>2751.7060000000001</v>
      </c>
      <c r="U55" s="182">
        <v>0</v>
      </c>
      <c r="V55" s="183">
        <v>972.18899999999996</v>
      </c>
      <c r="W55" s="134">
        <f t="shared" ref="W55:W58" si="52">SUM(U55:V55)</f>
        <v>972.18899999999996</v>
      </c>
      <c r="X55" s="146">
        <v>0</v>
      </c>
      <c r="Y55" s="196">
        <v>1415.2070000000001</v>
      </c>
      <c r="Z55" s="134">
        <f t="shared" ref="Z55:Z58" si="53">SUM(X55:Y55)</f>
        <v>1415.2070000000001</v>
      </c>
      <c r="AA55" s="146">
        <v>0</v>
      </c>
      <c r="AB55" s="197">
        <v>39.393000000000001</v>
      </c>
      <c r="AC55" s="134">
        <f t="shared" ref="AC55:AC58" si="54">SUM(AA55:AB55)</f>
        <v>39.393000000000001</v>
      </c>
    </row>
    <row r="56" spans="1:29" x14ac:dyDescent="0.2">
      <c r="A56" s="180"/>
      <c r="B56" s="132" t="s">
        <v>52</v>
      </c>
      <c r="C56" s="146">
        <v>0</v>
      </c>
      <c r="D56" s="196">
        <v>0</v>
      </c>
      <c r="E56" s="134">
        <v>0</v>
      </c>
      <c r="F56" s="146">
        <v>0</v>
      </c>
      <c r="G56" s="196">
        <v>0</v>
      </c>
      <c r="H56" s="134">
        <f t="shared" si="47"/>
        <v>0</v>
      </c>
      <c r="I56" s="146">
        <v>0</v>
      </c>
      <c r="J56" s="196">
        <v>155.73400000000001</v>
      </c>
      <c r="K56" s="134">
        <f t="shared" si="48"/>
        <v>155.73400000000001</v>
      </c>
      <c r="L56" s="146">
        <v>0</v>
      </c>
      <c r="M56" s="196">
        <v>65.376000000000005</v>
      </c>
      <c r="N56" s="134">
        <f t="shared" si="49"/>
        <v>65.376000000000005</v>
      </c>
      <c r="O56" s="146">
        <v>0</v>
      </c>
      <c r="P56" s="196">
        <v>83.090999999999994</v>
      </c>
      <c r="Q56" s="134">
        <f t="shared" si="50"/>
        <v>83.090999999999994</v>
      </c>
      <c r="R56" s="146">
        <v>0</v>
      </c>
      <c r="S56" s="196">
        <v>566.26099999999997</v>
      </c>
      <c r="T56" s="134">
        <f t="shared" si="51"/>
        <v>566.26099999999997</v>
      </c>
      <c r="U56" s="182">
        <v>0</v>
      </c>
      <c r="V56" s="183">
        <v>1459.3810000000001</v>
      </c>
      <c r="W56" s="134">
        <f t="shared" si="52"/>
        <v>1459.3810000000001</v>
      </c>
      <c r="X56" s="146">
        <v>0</v>
      </c>
      <c r="Y56" s="196">
        <v>1289.873</v>
      </c>
      <c r="Z56" s="134">
        <f t="shared" si="53"/>
        <v>1289.873</v>
      </c>
      <c r="AA56" s="146">
        <v>0</v>
      </c>
      <c r="AB56" s="197">
        <v>52.999000000000002</v>
      </c>
      <c r="AC56" s="134">
        <f t="shared" si="54"/>
        <v>52.999000000000002</v>
      </c>
    </row>
    <row r="57" spans="1:29" x14ac:dyDescent="0.2">
      <c r="A57" s="180"/>
      <c r="B57" s="132" t="s">
        <v>53</v>
      </c>
      <c r="C57" s="146">
        <v>0</v>
      </c>
      <c r="D57" s="196">
        <v>0</v>
      </c>
      <c r="E57" s="134">
        <v>0</v>
      </c>
      <c r="F57" s="146">
        <v>0</v>
      </c>
      <c r="G57" s="196">
        <v>0</v>
      </c>
      <c r="H57" s="134">
        <f t="shared" si="47"/>
        <v>0</v>
      </c>
      <c r="I57" s="146">
        <v>0</v>
      </c>
      <c r="J57" s="196">
        <v>0</v>
      </c>
      <c r="K57" s="134">
        <f t="shared" si="48"/>
        <v>0</v>
      </c>
      <c r="L57" s="146">
        <v>0</v>
      </c>
      <c r="M57" s="196">
        <v>0</v>
      </c>
      <c r="N57" s="134">
        <f t="shared" si="49"/>
        <v>0</v>
      </c>
      <c r="O57" s="146">
        <v>0</v>
      </c>
      <c r="P57" s="196">
        <v>0</v>
      </c>
      <c r="Q57" s="134">
        <f t="shared" si="50"/>
        <v>0</v>
      </c>
      <c r="R57" s="146">
        <v>0</v>
      </c>
      <c r="S57" s="196">
        <v>0</v>
      </c>
      <c r="T57" s="134">
        <f t="shared" si="51"/>
        <v>0</v>
      </c>
      <c r="U57" s="182">
        <v>0</v>
      </c>
      <c r="V57" s="183">
        <v>0</v>
      </c>
      <c r="W57" s="134">
        <f t="shared" si="52"/>
        <v>0</v>
      </c>
      <c r="X57" s="146">
        <v>0</v>
      </c>
      <c r="Y57" s="196">
        <v>0</v>
      </c>
      <c r="Z57" s="134">
        <f t="shared" si="53"/>
        <v>0</v>
      </c>
      <c r="AA57" s="146">
        <v>0</v>
      </c>
      <c r="AB57" s="196">
        <v>0</v>
      </c>
      <c r="AC57" s="134">
        <f t="shared" si="54"/>
        <v>0</v>
      </c>
    </row>
    <row r="58" spans="1:29" x14ac:dyDescent="0.2">
      <c r="A58" s="187"/>
      <c r="B58" s="132" t="s">
        <v>54</v>
      </c>
      <c r="C58" s="146">
        <v>0</v>
      </c>
      <c r="D58" s="198">
        <v>0</v>
      </c>
      <c r="E58" s="141">
        <v>0</v>
      </c>
      <c r="F58" s="146">
        <v>0</v>
      </c>
      <c r="G58" s="198">
        <v>0</v>
      </c>
      <c r="H58" s="141">
        <f t="shared" si="47"/>
        <v>0</v>
      </c>
      <c r="I58" s="146">
        <v>0</v>
      </c>
      <c r="J58" s="198">
        <v>0</v>
      </c>
      <c r="K58" s="141">
        <f t="shared" si="48"/>
        <v>0</v>
      </c>
      <c r="L58" s="191">
        <v>0</v>
      </c>
      <c r="M58" s="198">
        <v>0</v>
      </c>
      <c r="N58" s="141">
        <f t="shared" si="49"/>
        <v>0</v>
      </c>
      <c r="O58" s="191">
        <v>0</v>
      </c>
      <c r="P58" s="198">
        <v>0</v>
      </c>
      <c r="Q58" s="141">
        <f t="shared" si="50"/>
        <v>0</v>
      </c>
      <c r="R58" s="191">
        <v>0</v>
      </c>
      <c r="S58" s="198">
        <v>0</v>
      </c>
      <c r="T58" s="141">
        <f t="shared" si="51"/>
        <v>0</v>
      </c>
      <c r="U58" s="189">
        <v>0</v>
      </c>
      <c r="V58" s="190">
        <v>0</v>
      </c>
      <c r="W58" s="141">
        <f t="shared" si="52"/>
        <v>0</v>
      </c>
      <c r="X58" s="191">
        <v>238.15899999999999</v>
      </c>
      <c r="Y58" s="198">
        <v>755.14300000000003</v>
      </c>
      <c r="Z58" s="141">
        <f t="shared" si="53"/>
        <v>993.30200000000002</v>
      </c>
      <c r="AA58" s="191">
        <v>0</v>
      </c>
      <c r="AB58" s="199">
        <v>964.00699999999995</v>
      </c>
      <c r="AC58" s="141">
        <f t="shared" si="54"/>
        <v>964.00699999999995</v>
      </c>
    </row>
    <row r="59" spans="1:29" s="131" customFormat="1" x14ac:dyDescent="0.2">
      <c r="A59" s="211"/>
      <c r="B59" s="160" t="s">
        <v>27</v>
      </c>
      <c r="C59" s="215">
        <v>1851.4940000000001</v>
      </c>
      <c r="D59" s="220">
        <v>619.24199999999996</v>
      </c>
      <c r="E59" s="217">
        <v>2470.7359999999999</v>
      </c>
      <c r="F59" s="215">
        <f t="shared" ref="F59:H59" si="55">SUM(F53:F58)</f>
        <v>4165.2489999999998</v>
      </c>
      <c r="G59" s="220">
        <f t="shared" si="55"/>
        <v>1991.3440000000001</v>
      </c>
      <c r="H59" s="217">
        <f t="shared" si="55"/>
        <v>6156.5929999999998</v>
      </c>
      <c r="I59" s="215">
        <f t="shared" ref="I59:K59" si="56">SUM(I53:I58)</f>
        <v>3024.1370000000002</v>
      </c>
      <c r="J59" s="220">
        <f t="shared" si="56"/>
        <v>819.44500000000005</v>
      </c>
      <c r="K59" s="217">
        <f t="shared" si="56"/>
        <v>3843.5819999999999</v>
      </c>
      <c r="L59" s="215">
        <f t="shared" ref="L59:N59" si="57">SUM(L53:L58)</f>
        <v>4674.1859999999997</v>
      </c>
      <c r="M59" s="220">
        <f t="shared" si="57"/>
        <v>2884.3440000000001</v>
      </c>
      <c r="N59" s="217">
        <f t="shared" si="57"/>
        <v>7558.5300000000007</v>
      </c>
      <c r="O59" s="215">
        <f t="shared" ref="O59:Q59" si="58">SUM(O53:O58)</f>
        <v>6169.7259999999997</v>
      </c>
      <c r="P59" s="220">
        <f t="shared" si="58"/>
        <v>1337.5819999999999</v>
      </c>
      <c r="Q59" s="217">
        <f t="shared" si="58"/>
        <v>7507.308</v>
      </c>
      <c r="R59" s="215">
        <f t="shared" ref="R59:AC59" si="59">SUM(R53:R58)</f>
        <v>4574.8270000000002</v>
      </c>
      <c r="S59" s="220">
        <f t="shared" si="59"/>
        <v>4377.4220000000005</v>
      </c>
      <c r="T59" s="217">
        <f t="shared" si="59"/>
        <v>8952.2490000000016</v>
      </c>
      <c r="U59" s="212">
        <f t="shared" si="59"/>
        <v>3809.4780000000001</v>
      </c>
      <c r="V59" s="213">
        <f t="shared" si="59"/>
        <v>2732.6620000000003</v>
      </c>
      <c r="W59" s="214">
        <f t="shared" si="59"/>
        <v>6542.14</v>
      </c>
      <c r="X59" s="215">
        <f t="shared" si="59"/>
        <v>3130.8150000000001</v>
      </c>
      <c r="Y59" s="220">
        <f t="shared" si="59"/>
        <v>3828.4250000000002</v>
      </c>
      <c r="Z59" s="217">
        <f t="shared" si="59"/>
        <v>6959.24</v>
      </c>
      <c r="AA59" s="215">
        <f t="shared" si="59"/>
        <v>1573.4639999999999</v>
      </c>
      <c r="AB59" s="222">
        <f t="shared" si="59"/>
        <v>1063.3489999999999</v>
      </c>
      <c r="AC59" s="217">
        <f t="shared" si="59"/>
        <v>2636.8130000000001</v>
      </c>
    </row>
    <row r="60" spans="1:29" x14ac:dyDescent="0.2">
      <c r="A60" s="172" t="s">
        <v>56</v>
      </c>
      <c r="B60" s="200" t="s">
        <v>49</v>
      </c>
      <c r="C60" s="178">
        <v>4910.8680000000004</v>
      </c>
      <c r="D60" s="194">
        <v>0</v>
      </c>
      <c r="E60" s="174">
        <v>4910.8680000000004</v>
      </c>
      <c r="F60" s="178">
        <v>5929.3549999999996</v>
      </c>
      <c r="G60" s="194">
        <v>0</v>
      </c>
      <c r="H60" s="174">
        <f>SUM(F60:G60)</f>
        <v>5929.3549999999996</v>
      </c>
      <c r="I60" s="178">
        <v>9095.9419999999991</v>
      </c>
      <c r="J60" s="194">
        <v>0</v>
      </c>
      <c r="K60" s="174">
        <f>SUM(I60:J60)</f>
        <v>9095.9419999999991</v>
      </c>
      <c r="L60" s="178">
        <v>10073.915000000001</v>
      </c>
      <c r="M60" s="194">
        <v>522.78300000000002</v>
      </c>
      <c r="N60" s="174">
        <f>SUM(L60:M60)</f>
        <v>10596.698</v>
      </c>
      <c r="O60" s="178">
        <v>15032.66</v>
      </c>
      <c r="P60" s="194">
        <v>169.58600000000001</v>
      </c>
      <c r="Q60" s="174">
        <f>SUM(O60:P60)</f>
        <v>15202.245999999999</v>
      </c>
      <c r="R60" s="178">
        <v>12048.898999999999</v>
      </c>
      <c r="S60" s="194">
        <v>489.67</v>
      </c>
      <c r="T60" s="174">
        <f>SUM(R60:S60)</f>
        <v>12538.569</v>
      </c>
      <c r="U60" s="176">
        <v>11908.985999999999</v>
      </c>
      <c r="V60" s="177">
        <v>0</v>
      </c>
      <c r="W60" s="174">
        <f>SUM(U60:V60)</f>
        <v>11908.985999999999</v>
      </c>
      <c r="X60" s="178">
        <v>6273.0840000000007</v>
      </c>
      <c r="Y60" s="194">
        <v>0</v>
      </c>
      <c r="Z60" s="174">
        <f>SUM(X60:Y60)</f>
        <v>6273.0840000000007</v>
      </c>
      <c r="AA60" s="178">
        <v>3065.2280000000001</v>
      </c>
      <c r="AB60" s="195">
        <v>0</v>
      </c>
      <c r="AC60" s="174">
        <f>SUM(AA60:AB60)</f>
        <v>3065.2280000000001</v>
      </c>
    </row>
    <row r="61" spans="1:29" x14ac:dyDescent="0.2">
      <c r="A61" s="180"/>
      <c r="B61" s="132" t="s">
        <v>50</v>
      </c>
      <c r="C61" s="146">
        <v>1632.117</v>
      </c>
      <c r="D61" s="196">
        <v>306.69200000000001</v>
      </c>
      <c r="E61" s="134">
        <v>1938.809</v>
      </c>
      <c r="F61" s="146">
        <v>260.18700000000001</v>
      </c>
      <c r="G61" s="196">
        <v>323.64699999999999</v>
      </c>
      <c r="H61" s="134">
        <f>SUM(F61:G61)</f>
        <v>583.83400000000006</v>
      </c>
      <c r="I61" s="146">
        <v>869.851</v>
      </c>
      <c r="J61" s="196">
        <v>653.18399999999997</v>
      </c>
      <c r="K61" s="134">
        <f>SUM(I61:J61)</f>
        <v>1523.0349999999999</v>
      </c>
      <c r="L61" s="146">
        <v>223.084</v>
      </c>
      <c r="M61" s="196">
        <v>601.779</v>
      </c>
      <c r="N61" s="134">
        <f>SUM(L61:M61)</f>
        <v>824.86300000000006</v>
      </c>
      <c r="O61" s="146">
        <v>252.41700000000003</v>
      </c>
      <c r="P61" s="196">
        <v>936.24599999999998</v>
      </c>
      <c r="Q61" s="134">
        <f>SUM(O61:P61)</f>
        <v>1188.663</v>
      </c>
      <c r="R61" s="146">
        <v>235.16800000000001</v>
      </c>
      <c r="S61" s="196">
        <v>708.22700000000009</v>
      </c>
      <c r="T61" s="134">
        <f>SUM(R61:S61)</f>
        <v>943.3950000000001</v>
      </c>
      <c r="U61" s="182">
        <v>200.851</v>
      </c>
      <c r="V61" s="183">
        <v>732.61299999999994</v>
      </c>
      <c r="W61" s="134">
        <f>SUM(U61:V61)</f>
        <v>933.46399999999994</v>
      </c>
      <c r="X61" s="146">
        <v>160.03</v>
      </c>
      <c r="Y61" s="196">
        <v>342.45500000000004</v>
      </c>
      <c r="Z61" s="134">
        <f>SUM(X61:Y61)</f>
        <v>502.48500000000001</v>
      </c>
      <c r="AA61" s="146">
        <v>195.74099999999999</v>
      </c>
      <c r="AB61" s="197">
        <v>194.03100000000001</v>
      </c>
      <c r="AC61" s="134">
        <f>SUM(AA61:AB61)</f>
        <v>389.77199999999999</v>
      </c>
    </row>
    <row r="62" spans="1:29" x14ac:dyDescent="0.2">
      <c r="A62" s="180"/>
      <c r="B62" s="132" t="s">
        <v>51</v>
      </c>
      <c r="C62" s="146">
        <v>0</v>
      </c>
      <c r="D62" s="196">
        <v>1172.6569999999999</v>
      </c>
      <c r="E62" s="134">
        <v>1172.6569999999999</v>
      </c>
      <c r="F62" s="146">
        <v>0</v>
      </c>
      <c r="G62" s="196">
        <v>1324.171</v>
      </c>
      <c r="H62" s="134">
        <f t="shared" ref="H62:H65" si="60">SUM(F62:G62)</f>
        <v>1324.171</v>
      </c>
      <c r="I62" s="146">
        <v>0</v>
      </c>
      <c r="J62" s="196">
        <v>2257.6550000000002</v>
      </c>
      <c r="K62" s="134">
        <f t="shared" ref="K62:K65" si="61">SUM(I62:J62)</f>
        <v>2257.6550000000002</v>
      </c>
      <c r="L62" s="146">
        <v>0</v>
      </c>
      <c r="M62" s="196">
        <v>2737.9140000000002</v>
      </c>
      <c r="N62" s="134">
        <f t="shared" ref="N62:N65" si="62">SUM(L62:M62)</f>
        <v>2737.9140000000002</v>
      </c>
      <c r="O62" s="146">
        <v>0</v>
      </c>
      <c r="P62" s="196">
        <v>2336.107</v>
      </c>
      <c r="Q62" s="134">
        <f t="shared" ref="Q62:Q65" si="63">SUM(O62:P62)</f>
        <v>2336.107</v>
      </c>
      <c r="R62" s="146">
        <v>0</v>
      </c>
      <c r="S62" s="196">
        <v>1657.6390000000001</v>
      </c>
      <c r="T62" s="134">
        <f t="shared" ref="T62:T65" si="64">SUM(R62:S62)</f>
        <v>1657.6390000000001</v>
      </c>
      <c r="U62" s="182">
        <v>0</v>
      </c>
      <c r="V62" s="183">
        <v>3473.558</v>
      </c>
      <c r="W62" s="134">
        <f t="shared" ref="W62:W65" si="65">SUM(U62:V62)</f>
        <v>3473.558</v>
      </c>
      <c r="X62" s="146">
        <v>0</v>
      </c>
      <c r="Y62" s="196">
        <v>1439.1890000000001</v>
      </c>
      <c r="Z62" s="134">
        <f t="shared" ref="Z62:Z65" si="66">SUM(X62:Y62)</f>
        <v>1439.1890000000001</v>
      </c>
      <c r="AA62" s="146">
        <v>0</v>
      </c>
      <c r="AB62" s="197">
        <v>370.18299999999999</v>
      </c>
      <c r="AC62" s="134">
        <f t="shared" ref="AC62:AC65" si="67">SUM(AA62:AB62)</f>
        <v>370.18299999999999</v>
      </c>
    </row>
    <row r="63" spans="1:29" x14ac:dyDescent="0.2">
      <c r="A63" s="180"/>
      <c r="B63" s="132" t="s">
        <v>52</v>
      </c>
      <c r="C63" s="146">
        <v>0</v>
      </c>
      <c r="D63" s="196">
        <v>4167.0720000000001</v>
      </c>
      <c r="E63" s="134">
        <v>4167.0720000000001</v>
      </c>
      <c r="F63" s="146">
        <v>0</v>
      </c>
      <c r="G63" s="196">
        <v>4544.4960000000001</v>
      </c>
      <c r="H63" s="134">
        <f t="shared" si="60"/>
        <v>4544.4960000000001</v>
      </c>
      <c r="I63" s="146">
        <v>0</v>
      </c>
      <c r="J63" s="196">
        <v>4864.0519999999997</v>
      </c>
      <c r="K63" s="134">
        <f t="shared" si="61"/>
        <v>4864.0519999999997</v>
      </c>
      <c r="L63" s="146">
        <v>0</v>
      </c>
      <c r="M63" s="196">
        <v>4132.201</v>
      </c>
      <c r="N63" s="134">
        <f t="shared" si="62"/>
        <v>4132.201</v>
      </c>
      <c r="O63" s="146">
        <v>0</v>
      </c>
      <c r="P63" s="196">
        <v>4532.1949999999997</v>
      </c>
      <c r="Q63" s="134">
        <f t="shared" si="63"/>
        <v>4532.1949999999997</v>
      </c>
      <c r="R63" s="146">
        <v>0</v>
      </c>
      <c r="S63" s="196">
        <v>4113.3050000000003</v>
      </c>
      <c r="T63" s="134">
        <f t="shared" si="64"/>
        <v>4113.3050000000003</v>
      </c>
      <c r="U63" s="182">
        <v>0</v>
      </c>
      <c r="V63" s="183">
        <v>4293.2029999999995</v>
      </c>
      <c r="W63" s="134">
        <f t="shared" si="65"/>
        <v>4293.2029999999995</v>
      </c>
      <c r="X63" s="146">
        <v>0</v>
      </c>
      <c r="Y63" s="196">
        <v>2200.9279999999999</v>
      </c>
      <c r="Z63" s="134">
        <f t="shared" si="66"/>
        <v>2200.9279999999999</v>
      </c>
      <c r="AA63" s="146">
        <v>0</v>
      </c>
      <c r="AB63" s="197">
        <v>1406.925</v>
      </c>
      <c r="AC63" s="134">
        <f t="shared" si="67"/>
        <v>1406.925</v>
      </c>
    </row>
    <row r="64" spans="1:29" x14ac:dyDescent="0.2">
      <c r="A64" s="180"/>
      <c r="B64" s="132" t="s">
        <v>53</v>
      </c>
      <c r="C64" s="146">
        <v>0</v>
      </c>
      <c r="D64" s="196">
        <v>88.813999999999993</v>
      </c>
      <c r="E64" s="134">
        <v>88.813999999999993</v>
      </c>
      <c r="F64" s="146">
        <v>0</v>
      </c>
      <c r="G64" s="196">
        <v>228.15799999999999</v>
      </c>
      <c r="H64" s="134">
        <f t="shared" si="60"/>
        <v>228.15799999999999</v>
      </c>
      <c r="I64" s="146">
        <v>0</v>
      </c>
      <c r="J64" s="196">
        <v>120.276</v>
      </c>
      <c r="K64" s="134">
        <f t="shared" si="61"/>
        <v>120.276</v>
      </c>
      <c r="L64" s="146">
        <v>0</v>
      </c>
      <c r="M64" s="196">
        <v>170.03399999999999</v>
      </c>
      <c r="N64" s="134">
        <f t="shared" si="62"/>
        <v>170.03399999999999</v>
      </c>
      <c r="O64" s="146">
        <v>0</v>
      </c>
      <c r="P64" s="196">
        <v>587.93599999999992</v>
      </c>
      <c r="Q64" s="134">
        <f t="shared" si="63"/>
        <v>587.93599999999992</v>
      </c>
      <c r="R64" s="146">
        <v>0</v>
      </c>
      <c r="S64" s="196">
        <v>243.57900000000001</v>
      </c>
      <c r="T64" s="134">
        <f t="shared" si="64"/>
        <v>243.57900000000001</v>
      </c>
      <c r="U64" s="182">
        <v>0</v>
      </c>
      <c r="V64" s="183">
        <v>0</v>
      </c>
      <c r="W64" s="134">
        <f t="shared" si="65"/>
        <v>0</v>
      </c>
      <c r="X64" s="146">
        <v>0</v>
      </c>
      <c r="Y64" s="196">
        <v>0</v>
      </c>
      <c r="Z64" s="134">
        <f t="shared" si="66"/>
        <v>0</v>
      </c>
      <c r="AA64" s="146">
        <v>0</v>
      </c>
      <c r="AB64" s="196">
        <v>0</v>
      </c>
      <c r="AC64" s="134">
        <f t="shared" si="67"/>
        <v>0</v>
      </c>
    </row>
    <row r="65" spans="1:29" x14ac:dyDescent="0.2">
      <c r="A65" s="187"/>
      <c r="B65" s="132" t="s">
        <v>54</v>
      </c>
      <c r="C65" s="146">
        <v>0</v>
      </c>
      <c r="D65" s="198">
        <v>0</v>
      </c>
      <c r="E65" s="141">
        <v>0</v>
      </c>
      <c r="F65" s="146">
        <v>0</v>
      </c>
      <c r="G65" s="198">
        <v>0.17599999999999999</v>
      </c>
      <c r="H65" s="141">
        <f t="shared" si="60"/>
        <v>0.17599999999999999</v>
      </c>
      <c r="I65" s="146">
        <v>0</v>
      </c>
      <c r="J65" s="198">
        <v>0</v>
      </c>
      <c r="K65" s="141">
        <f t="shared" si="61"/>
        <v>0</v>
      </c>
      <c r="L65" s="191">
        <v>0</v>
      </c>
      <c r="M65" s="198">
        <v>0</v>
      </c>
      <c r="N65" s="141">
        <f t="shared" si="62"/>
        <v>0</v>
      </c>
      <c r="O65" s="191">
        <v>0</v>
      </c>
      <c r="P65" s="198">
        <v>0</v>
      </c>
      <c r="Q65" s="141">
        <f t="shared" si="63"/>
        <v>0</v>
      </c>
      <c r="R65" s="191">
        <v>0</v>
      </c>
      <c r="S65" s="198">
        <v>0</v>
      </c>
      <c r="T65" s="141">
        <f t="shared" si="64"/>
        <v>0</v>
      </c>
      <c r="U65" s="189">
        <v>0</v>
      </c>
      <c r="V65" s="190">
        <v>2518.8779999999997</v>
      </c>
      <c r="W65" s="141">
        <f t="shared" si="65"/>
        <v>2518.8779999999997</v>
      </c>
      <c r="X65" s="191">
        <v>0</v>
      </c>
      <c r="Y65" s="198">
        <v>4560.402</v>
      </c>
      <c r="Z65" s="141">
        <f t="shared" si="66"/>
        <v>4560.402</v>
      </c>
      <c r="AA65" s="191">
        <v>0</v>
      </c>
      <c r="AB65" s="199">
        <v>6367.5129999999999</v>
      </c>
      <c r="AC65" s="141">
        <f t="shared" si="67"/>
        <v>6367.5129999999999</v>
      </c>
    </row>
    <row r="66" spans="1:29" s="131" customFormat="1" x14ac:dyDescent="0.2">
      <c r="A66" s="211"/>
      <c r="B66" s="160" t="s">
        <v>27</v>
      </c>
      <c r="C66" s="215">
        <v>6542.9850000000006</v>
      </c>
      <c r="D66" s="220">
        <v>5735.2350000000006</v>
      </c>
      <c r="E66" s="217">
        <v>12278.220000000001</v>
      </c>
      <c r="F66" s="215">
        <f t="shared" ref="F66:H66" si="68">SUM(F60:F65)</f>
        <v>6189.5419999999995</v>
      </c>
      <c r="G66" s="220">
        <f t="shared" si="68"/>
        <v>6420.648000000001</v>
      </c>
      <c r="H66" s="217">
        <f t="shared" si="68"/>
        <v>12610.189999999999</v>
      </c>
      <c r="I66" s="215">
        <f t="shared" ref="I66:K66" si="69">SUM(I60:I65)</f>
        <v>9965.7929999999997</v>
      </c>
      <c r="J66" s="220">
        <f t="shared" si="69"/>
        <v>7895.1669999999995</v>
      </c>
      <c r="K66" s="217">
        <f t="shared" si="69"/>
        <v>17860.960000000003</v>
      </c>
      <c r="L66" s="215">
        <f t="shared" ref="L66:AC66" si="70">SUM(L60:L65)</f>
        <v>10296.999000000002</v>
      </c>
      <c r="M66" s="220">
        <f t="shared" si="70"/>
        <v>8164.7109999999993</v>
      </c>
      <c r="N66" s="217">
        <f t="shared" si="70"/>
        <v>18461.71</v>
      </c>
      <c r="O66" s="215">
        <f t="shared" si="70"/>
        <v>15285.076999999999</v>
      </c>
      <c r="P66" s="220">
        <f t="shared" si="70"/>
        <v>8562.07</v>
      </c>
      <c r="Q66" s="217">
        <f t="shared" si="70"/>
        <v>23847.147000000001</v>
      </c>
      <c r="R66" s="215">
        <f t="shared" si="70"/>
        <v>12284.066999999999</v>
      </c>
      <c r="S66" s="220">
        <f t="shared" si="70"/>
        <v>7212.42</v>
      </c>
      <c r="T66" s="217">
        <f t="shared" si="70"/>
        <v>19496.487000000001</v>
      </c>
      <c r="U66" s="212">
        <f t="shared" si="70"/>
        <v>12109.837</v>
      </c>
      <c r="V66" s="213">
        <f t="shared" si="70"/>
        <v>11018.252</v>
      </c>
      <c r="W66" s="214">
        <f t="shared" si="70"/>
        <v>23128.088999999996</v>
      </c>
      <c r="X66" s="215">
        <f t="shared" si="70"/>
        <v>6433.1140000000005</v>
      </c>
      <c r="Y66" s="220">
        <f t="shared" si="70"/>
        <v>8542.9740000000002</v>
      </c>
      <c r="Z66" s="217">
        <f t="shared" si="70"/>
        <v>14976.088</v>
      </c>
      <c r="AA66" s="215">
        <f t="shared" si="70"/>
        <v>3260.9690000000001</v>
      </c>
      <c r="AB66" s="222">
        <f t="shared" si="70"/>
        <v>8338.652</v>
      </c>
      <c r="AC66" s="217">
        <f t="shared" si="70"/>
        <v>11599.620999999999</v>
      </c>
    </row>
    <row r="67" spans="1:29" x14ac:dyDescent="0.2">
      <c r="A67" s="172" t="s">
        <v>34</v>
      </c>
      <c r="B67" s="200" t="s">
        <v>49</v>
      </c>
      <c r="C67" s="178">
        <v>3735.8850000000002</v>
      </c>
      <c r="D67" s="194">
        <v>0</v>
      </c>
      <c r="E67" s="174">
        <v>3735.8850000000002</v>
      </c>
      <c r="F67" s="178">
        <v>2800.4459999999999</v>
      </c>
      <c r="G67" s="194">
        <v>0</v>
      </c>
      <c r="H67" s="174">
        <f>SUM(F67:G67)</f>
        <v>2800.4459999999999</v>
      </c>
      <c r="I67" s="178">
        <v>2295.9380000000001</v>
      </c>
      <c r="J67" s="194">
        <v>0</v>
      </c>
      <c r="K67" s="174">
        <f>SUM(I67:J67)</f>
        <v>2295.9380000000001</v>
      </c>
      <c r="L67" s="178">
        <v>3484.1779999999999</v>
      </c>
      <c r="M67" s="194">
        <v>1357.4</v>
      </c>
      <c r="N67" s="174">
        <f>SUM(L67:M67)</f>
        <v>4841.5779999999995</v>
      </c>
      <c r="O67" s="178">
        <v>4018.1149999999998</v>
      </c>
      <c r="P67" s="194">
        <v>0</v>
      </c>
      <c r="Q67" s="174">
        <f>SUM(O67:P67)</f>
        <v>4018.1149999999998</v>
      </c>
      <c r="R67" s="178">
        <v>1776.52</v>
      </c>
      <c r="S67" s="194">
        <v>0</v>
      </c>
      <c r="T67" s="174">
        <f>SUM(R67:S67)</f>
        <v>1776.52</v>
      </c>
      <c r="U67" s="176">
        <v>1599.586</v>
      </c>
      <c r="V67" s="177">
        <v>0</v>
      </c>
      <c r="W67" s="174">
        <f>SUM(U67:V67)</f>
        <v>1599.586</v>
      </c>
      <c r="X67" s="178">
        <v>565.67899999999997</v>
      </c>
      <c r="Y67" s="194">
        <v>0</v>
      </c>
      <c r="Z67" s="174">
        <f>SUM(X67:Y67)</f>
        <v>565.67899999999997</v>
      </c>
      <c r="AA67" s="178">
        <v>362.86</v>
      </c>
      <c r="AB67" s="195">
        <v>0</v>
      </c>
      <c r="AC67" s="174">
        <f>SUM(AA67:AB67)</f>
        <v>362.86</v>
      </c>
    </row>
    <row r="68" spans="1:29" x14ac:dyDescent="0.2">
      <c r="A68" s="180"/>
      <c r="B68" s="132" t="s">
        <v>50</v>
      </c>
      <c r="C68" s="146">
        <v>429.69200000000001</v>
      </c>
      <c r="D68" s="196">
        <v>183.619</v>
      </c>
      <c r="E68" s="134">
        <v>613.31100000000004</v>
      </c>
      <c r="F68" s="146">
        <v>371.87599999999998</v>
      </c>
      <c r="G68" s="196">
        <v>143.00700000000001</v>
      </c>
      <c r="H68" s="134">
        <f>SUM(F68:G68)</f>
        <v>514.88300000000004</v>
      </c>
      <c r="I68" s="146">
        <v>238.833</v>
      </c>
      <c r="J68" s="196">
        <v>1556.06</v>
      </c>
      <c r="K68" s="134">
        <f>SUM(I68:J68)</f>
        <v>1794.893</v>
      </c>
      <c r="L68" s="146">
        <v>347.72899999999998</v>
      </c>
      <c r="M68" s="196">
        <v>233.97399999999999</v>
      </c>
      <c r="N68" s="134">
        <f>SUM(L68:M68)</f>
        <v>581.70299999999997</v>
      </c>
      <c r="O68" s="146">
        <v>188.43899999999999</v>
      </c>
      <c r="P68" s="196">
        <v>258.733</v>
      </c>
      <c r="Q68" s="134">
        <f>SUM(O68:P68)</f>
        <v>447.17200000000003</v>
      </c>
      <c r="R68" s="146">
        <v>231.35900000000001</v>
      </c>
      <c r="S68" s="196">
        <v>1052.3520000000001</v>
      </c>
      <c r="T68" s="134">
        <f>SUM(R68:S68)</f>
        <v>1283.711</v>
      </c>
      <c r="U68" s="182">
        <v>135.88900000000001</v>
      </c>
      <c r="V68" s="183">
        <v>173.25200000000001</v>
      </c>
      <c r="W68" s="134">
        <f>SUM(U68:V68)</f>
        <v>309.14100000000002</v>
      </c>
      <c r="X68" s="146">
        <v>123.911</v>
      </c>
      <c r="Y68" s="196">
        <v>713.952</v>
      </c>
      <c r="Z68" s="134">
        <f>SUM(X68:Y68)</f>
        <v>837.86300000000006</v>
      </c>
      <c r="AA68" s="146">
        <v>25</v>
      </c>
      <c r="AB68" s="197">
        <v>158.91</v>
      </c>
      <c r="AC68" s="134">
        <f>SUM(AA68:AB68)</f>
        <v>183.91</v>
      </c>
    </row>
    <row r="69" spans="1:29" x14ac:dyDescent="0.2">
      <c r="A69" s="180"/>
      <c r="B69" s="132" t="s">
        <v>51</v>
      </c>
      <c r="C69" s="146">
        <v>0</v>
      </c>
      <c r="D69" s="196">
        <v>892.05</v>
      </c>
      <c r="E69" s="134">
        <v>892.05</v>
      </c>
      <c r="F69" s="146">
        <v>0</v>
      </c>
      <c r="G69" s="196">
        <v>925.24900000000002</v>
      </c>
      <c r="H69" s="134">
        <f t="shared" ref="H69:H72" si="71">SUM(F69:G69)</f>
        <v>925.24900000000002</v>
      </c>
      <c r="I69" s="146">
        <v>0</v>
      </c>
      <c r="J69" s="196">
        <v>918.245</v>
      </c>
      <c r="K69" s="134">
        <f t="shared" ref="K69:K72" si="72">SUM(I69:J69)</f>
        <v>918.245</v>
      </c>
      <c r="L69" s="146">
        <v>0</v>
      </c>
      <c r="M69" s="196">
        <v>704.048</v>
      </c>
      <c r="N69" s="134">
        <f t="shared" ref="N69:N72" si="73">SUM(L69:M69)</f>
        <v>704.048</v>
      </c>
      <c r="O69" s="146">
        <v>0</v>
      </c>
      <c r="P69" s="196">
        <v>1620.2919999999999</v>
      </c>
      <c r="Q69" s="134">
        <f t="shared" ref="Q69:Q72" si="74">SUM(O69:P69)</f>
        <v>1620.2919999999999</v>
      </c>
      <c r="R69" s="146">
        <v>0</v>
      </c>
      <c r="S69" s="196">
        <v>1005.581</v>
      </c>
      <c r="T69" s="134">
        <f t="shared" ref="T69:T72" si="75">SUM(R69:S69)</f>
        <v>1005.581</v>
      </c>
      <c r="U69" s="182">
        <v>0</v>
      </c>
      <c r="V69" s="183">
        <v>717.15899999999999</v>
      </c>
      <c r="W69" s="134">
        <f t="shared" ref="W69:W72" si="76">SUM(U69:V69)</f>
        <v>717.15899999999999</v>
      </c>
      <c r="X69" s="146">
        <v>0</v>
      </c>
      <c r="Y69" s="196">
        <v>253.34200000000001</v>
      </c>
      <c r="Z69" s="134">
        <f t="shared" ref="Z69:Z72" si="77">SUM(X69:Y69)</f>
        <v>253.34200000000001</v>
      </c>
      <c r="AA69" s="146">
        <v>0</v>
      </c>
      <c r="AB69" s="197">
        <v>442.66800000000001</v>
      </c>
      <c r="AC69" s="134">
        <f t="shared" ref="AC69:AC72" si="78">SUM(AA69:AB69)</f>
        <v>442.66800000000001</v>
      </c>
    </row>
    <row r="70" spans="1:29" x14ac:dyDescent="0.2">
      <c r="A70" s="180"/>
      <c r="B70" s="132" t="s">
        <v>52</v>
      </c>
      <c r="C70" s="146">
        <v>0</v>
      </c>
      <c r="D70" s="196">
        <v>2714.27</v>
      </c>
      <c r="E70" s="134">
        <v>2714.27</v>
      </c>
      <c r="F70" s="146">
        <v>0</v>
      </c>
      <c r="G70" s="196">
        <v>3322.4349999999999</v>
      </c>
      <c r="H70" s="134">
        <f t="shared" si="71"/>
        <v>3322.4349999999999</v>
      </c>
      <c r="I70" s="146">
        <v>0</v>
      </c>
      <c r="J70" s="196">
        <v>1914.7619999999999</v>
      </c>
      <c r="K70" s="134">
        <f t="shared" si="72"/>
        <v>1914.7619999999999</v>
      </c>
      <c r="L70" s="146">
        <v>0</v>
      </c>
      <c r="M70" s="196">
        <v>2008.5329999999999</v>
      </c>
      <c r="N70" s="134">
        <f t="shared" si="73"/>
        <v>2008.5329999999999</v>
      </c>
      <c r="O70" s="146">
        <v>0</v>
      </c>
      <c r="P70" s="196">
        <v>2552.681</v>
      </c>
      <c r="Q70" s="134">
        <f t="shared" si="74"/>
        <v>2552.681</v>
      </c>
      <c r="R70" s="146">
        <v>0</v>
      </c>
      <c r="S70" s="196">
        <v>1014.836</v>
      </c>
      <c r="T70" s="134">
        <f t="shared" si="75"/>
        <v>1014.836</v>
      </c>
      <c r="U70" s="182">
        <v>0</v>
      </c>
      <c r="V70" s="183">
        <v>1204.7619999999999</v>
      </c>
      <c r="W70" s="134">
        <f t="shared" si="76"/>
        <v>1204.7619999999999</v>
      </c>
      <c r="X70" s="146">
        <v>0</v>
      </c>
      <c r="Y70" s="196">
        <v>740.92700000000002</v>
      </c>
      <c r="Z70" s="134">
        <f t="shared" si="77"/>
        <v>740.92700000000002</v>
      </c>
      <c r="AA70" s="146">
        <v>0</v>
      </c>
      <c r="AB70" s="197">
        <v>830.94100000000003</v>
      </c>
      <c r="AC70" s="134">
        <f t="shared" si="78"/>
        <v>830.94100000000003</v>
      </c>
    </row>
    <row r="71" spans="1:29" x14ac:dyDescent="0.2">
      <c r="A71" s="180"/>
      <c r="B71" s="132" t="s">
        <v>53</v>
      </c>
      <c r="C71" s="146">
        <v>0</v>
      </c>
      <c r="D71" s="196">
        <v>21.707000000000001</v>
      </c>
      <c r="E71" s="134">
        <v>21.707000000000001</v>
      </c>
      <c r="F71" s="146">
        <v>0</v>
      </c>
      <c r="G71" s="196">
        <v>25.372</v>
      </c>
      <c r="H71" s="134">
        <f t="shared" si="71"/>
        <v>25.372</v>
      </c>
      <c r="I71" s="146">
        <v>0</v>
      </c>
      <c r="J71" s="196">
        <v>0</v>
      </c>
      <c r="K71" s="134">
        <f t="shared" si="72"/>
        <v>0</v>
      </c>
      <c r="L71" s="146">
        <v>0</v>
      </c>
      <c r="M71" s="196">
        <v>2.5000000000000001E-2</v>
      </c>
      <c r="N71" s="134">
        <f t="shared" si="73"/>
        <v>2.5000000000000001E-2</v>
      </c>
      <c r="O71" s="146">
        <v>0</v>
      </c>
      <c r="P71" s="196">
        <v>5.6000000000000001E-2</v>
      </c>
      <c r="Q71" s="134">
        <f t="shared" si="74"/>
        <v>5.6000000000000001E-2</v>
      </c>
      <c r="R71" s="146">
        <v>0</v>
      </c>
      <c r="S71" s="196">
        <v>156.68899999999999</v>
      </c>
      <c r="T71" s="134">
        <f t="shared" si="75"/>
        <v>156.68899999999999</v>
      </c>
      <c r="U71" s="182">
        <v>0</v>
      </c>
      <c r="V71" s="183">
        <v>0</v>
      </c>
      <c r="W71" s="134">
        <f t="shared" si="76"/>
        <v>0</v>
      </c>
      <c r="X71" s="146">
        <v>0</v>
      </c>
      <c r="Y71" s="196">
        <v>0</v>
      </c>
      <c r="Z71" s="134">
        <f t="shared" si="77"/>
        <v>0</v>
      </c>
      <c r="AA71" s="146">
        <v>0</v>
      </c>
      <c r="AB71" s="196">
        <v>0</v>
      </c>
      <c r="AC71" s="134">
        <f t="shared" si="78"/>
        <v>0</v>
      </c>
    </row>
    <row r="72" spans="1:29" x14ac:dyDescent="0.2">
      <c r="A72" s="187"/>
      <c r="B72" s="132" t="s">
        <v>54</v>
      </c>
      <c r="C72" s="146">
        <v>0</v>
      </c>
      <c r="D72" s="198">
        <v>0</v>
      </c>
      <c r="E72" s="141">
        <v>0</v>
      </c>
      <c r="F72" s="146">
        <v>0</v>
      </c>
      <c r="G72" s="198">
        <v>0</v>
      </c>
      <c r="H72" s="141">
        <f t="shared" si="71"/>
        <v>0</v>
      </c>
      <c r="I72" s="146">
        <v>0</v>
      </c>
      <c r="J72" s="198">
        <v>0</v>
      </c>
      <c r="K72" s="141">
        <f t="shared" si="72"/>
        <v>0</v>
      </c>
      <c r="L72" s="191">
        <v>0</v>
      </c>
      <c r="M72" s="198">
        <v>0</v>
      </c>
      <c r="N72" s="141">
        <f t="shared" si="73"/>
        <v>0</v>
      </c>
      <c r="O72" s="191">
        <v>0</v>
      </c>
      <c r="P72" s="198">
        <v>0</v>
      </c>
      <c r="Q72" s="141">
        <f t="shared" si="74"/>
        <v>0</v>
      </c>
      <c r="R72" s="191">
        <v>0</v>
      </c>
      <c r="S72" s="198">
        <v>0</v>
      </c>
      <c r="T72" s="141">
        <f t="shared" si="75"/>
        <v>0</v>
      </c>
      <c r="U72" s="189">
        <v>0</v>
      </c>
      <c r="V72" s="190">
        <v>823.93399999999997</v>
      </c>
      <c r="W72" s="141">
        <f t="shared" si="76"/>
        <v>823.93399999999997</v>
      </c>
      <c r="X72" s="191">
        <v>0</v>
      </c>
      <c r="Y72" s="198">
        <v>850.71100000000001</v>
      </c>
      <c r="Z72" s="141">
        <f t="shared" si="77"/>
        <v>850.71100000000001</v>
      </c>
      <c r="AA72" s="191">
        <v>0</v>
      </c>
      <c r="AB72" s="199">
        <v>985.09100000000001</v>
      </c>
      <c r="AC72" s="141">
        <f t="shared" si="78"/>
        <v>985.09100000000001</v>
      </c>
    </row>
    <row r="73" spans="1:29" s="131" customFormat="1" x14ac:dyDescent="0.2">
      <c r="A73" s="211"/>
      <c r="B73" s="160" t="s">
        <v>27</v>
      </c>
      <c r="C73" s="215">
        <v>4165.5770000000002</v>
      </c>
      <c r="D73" s="220">
        <v>3811.6459999999997</v>
      </c>
      <c r="E73" s="217">
        <v>7977.223</v>
      </c>
      <c r="F73" s="215">
        <f t="shared" ref="F73:H73" si="79">SUM(F67:F72)</f>
        <v>3172.3220000000001</v>
      </c>
      <c r="G73" s="220">
        <f t="shared" si="79"/>
        <v>4416.0630000000001</v>
      </c>
      <c r="H73" s="217">
        <f t="shared" si="79"/>
        <v>7588.3849999999993</v>
      </c>
      <c r="I73" s="215">
        <f t="shared" ref="I73:K73" si="80">SUM(I67:I72)</f>
        <v>2534.7710000000002</v>
      </c>
      <c r="J73" s="220">
        <f t="shared" si="80"/>
        <v>4389.067</v>
      </c>
      <c r="K73" s="217">
        <f t="shared" si="80"/>
        <v>6923.8379999999997</v>
      </c>
      <c r="L73" s="215">
        <f t="shared" ref="L73:N73" si="81">SUM(L67:L72)</f>
        <v>3831.9069999999997</v>
      </c>
      <c r="M73" s="220">
        <f t="shared" si="81"/>
        <v>4303.9799999999996</v>
      </c>
      <c r="N73" s="217">
        <f t="shared" si="81"/>
        <v>8135.8869999999988</v>
      </c>
      <c r="O73" s="215">
        <f t="shared" ref="O73:Q73" si="82">SUM(O67:O72)</f>
        <v>4206.5540000000001</v>
      </c>
      <c r="P73" s="220">
        <f t="shared" si="82"/>
        <v>4431.7619999999997</v>
      </c>
      <c r="Q73" s="217">
        <f t="shared" si="82"/>
        <v>8638.3160000000007</v>
      </c>
      <c r="R73" s="215">
        <f t="shared" ref="R73:AC73" si="83">SUM(R67:R72)</f>
        <v>2007.8789999999999</v>
      </c>
      <c r="S73" s="220">
        <f t="shared" si="83"/>
        <v>3229.4580000000001</v>
      </c>
      <c r="T73" s="217">
        <f t="shared" si="83"/>
        <v>5237.3370000000004</v>
      </c>
      <c r="U73" s="212">
        <f t="shared" si="83"/>
        <v>1735.4749999999999</v>
      </c>
      <c r="V73" s="213">
        <f t="shared" si="83"/>
        <v>2919.107</v>
      </c>
      <c r="W73" s="214">
        <f t="shared" si="83"/>
        <v>4654.5820000000003</v>
      </c>
      <c r="X73" s="215">
        <f t="shared" si="83"/>
        <v>689.58999999999992</v>
      </c>
      <c r="Y73" s="220">
        <f t="shared" si="83"/>
        <v>2558.9319999999998</v>
      </c>
      <c r="Z73" s="217">
        <f t="shared" si="83"/>
        <v>3248.5219999999999</v>
      </c>
      <c r="AA73" s="215">
        <f t="shared" si="83"/>
        <v>387.86</v>
      </c>
      <c r="AB73" s="222">
        <f t="shared" si="83"/>
        <v>2417.61</v>
      </c>
      <c r="AC73" s="217">
        <f t="shared" si="83"/>
        <v>2805.47</v>
      </c>
    </row>
    <row r="74" spans="1:29" x14ac:dyDescent="0.2">
      <c r="A74" s="126" t="s">
        <v>58</v>
      </c>
    </row>
    <row r="76" spans="1:29" x14ac:dyDescent="0.2">
      <c r="E76" s="144"/>
      <c r="H76" s="144"/>
      <c r="K76" s="144"/>
    </row>
    <row r="77" spans="1:29" x14ac:dyDescent="0.2">
      <c r="E77" s="144"/>
      <c r="H77" s="144"/>
    </row>
    <row r="78" spans="1:29" x14ac:dyDescent="0.2">
      <c r="C78" s="144"/>
      <c r="D78" s="144"/>
      <c r="F78" s="144"/>
      <c r="G78" s="144"/>
    </row>
  </sheetData>
  <mergeCells count="18">
    <mergeCell ref="L13:N13"/>
    <mergeCell ref="L29:N29"/>
    <mergeCell ref="AA29:AC29"/>
    <mergeCell ref="U29:W29"/>
    <mergeCell ref="U13:W13"/>
    <mergeCell ref="X13:Z13"/>
    <mergeCell ref="AA13:AC13"/>
    <mergeCell ref="O13:Q13"/>
    <mergeCell ref="O29:Q29"/>
    <mergeCell ref="R13:T13"/>
    <mergeCell ref="R29:T29"/>
    <mergeCell ref="X29:Z29"/>
    <mergeCell ref="C13:E13"/>
    <mergeCell ref="C29:E29"/>
    <mergeCell ref="F13:H13"/>
    <mergeCell ref="F29:H29"/>
    <mergeCell ref="I13:K13"/>
    <mergeCell ref="I29:K29"/>
  </mergeCells>
  <pageMargins left="0.7" right="0.7" top="0.75" bottom="0.75" header="0.3" footer="0.3"/>
  <pageSetup paperSize="9" orientation="portrait" r:id="rId1"/>
  <ignoredErrors>
    <ignoredError sqref="Q52 T52 T45 Q45 T59 Q59 W45 Z45 AC45 W52 Z52 AC52 W59 Z59 AC59 N52 N59 Q66 T66 W66 Z66 AC66 N66 N45" formula="1"/>
    <ignoredError sqref="K66 K59 K45 K52 H45:H73 H38" formula="1" formulaRange="1"/>
    <ignoredError sqref="K40:K44 K53:K58 K46:K51 K60:K65 K67:K72 H32:H37 H39:H4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41"/>
  <sheetViews>
    <sheetView workbookViewId="0">
      <selection activeCell="B17" sqref="B17:AS18"/>
    </sheetView>
  </sheetViews>
  <sheetFormatPr baseColWidth="10" defaultRowHeight="13.5" x14ac:dyDescent="0.25"/>
  <cols>
    <col min="1" max="1" width="27.42578125" style="7" customWidth="1"/>
    <col min="2" max="15" width="9.7109375" style="7" customWidth="1"/>
    <col min="16" max="16" width="8.28515625" style="7" bestFit="1" customWidth="1"/>
    <col min="17" max="17" width="9.7109375" style="7" bestFit="1" customWidth="1"/>
    <col min="18" max="18" width="8.28515625" style="7" bestFit="1" customWidth="1"/>
    <col min="19" max="19" width="9.7109375" style="7" bestFit="1" customWidth="1"/>
    <col min="20" max="20" width="8.28515625" style="7" bestFit="1" customWidth="1"/>
    <col min="21" max="21" width="9.7109375" style="7" bestFit="1" customWidth="1"/>
    <col min="22" max="22" width="7.42578125" style="7" bestFit="1" customWidth="1"/>
    <col min="23" max="23" width="9.7109375" style="7" bestFit="1" customWidth="1"/>
    <col min="24" max="24" width="7.42578125" style="7" bestFit="1" customWidth="1"/>
    <col min="25" max="25" width="9.7109375" style="7" bestFit="1" customWidth="1"/>
    <col min="26" max="26" width="7.42578125" style="7" bestFit="1" customWidth="1"/>
    <col min="27" max="27" width="9.7109375" style="7" bestFit="1" customWidth="1"/>
    <col min="28" max="28" width="7.42578125" style="7" bestFit="1" customWidth="1"/>
    <col min="29" max="29" width="9.7109375" style="7" bestFit="1" customWidth="1"/>
    <col min="30" max="30" width="7.42578125" style="7" bestFit="1" customWidth="1"/>
    <col min="31" max="31" width="9.7109375" style="7" bestFit="1" customWidth="1"/>
    <col min="32" max="32" width="7.42578125" style="7" bestFit="1" customWidth="1"/>
    <col min="33" max="33" width="9.7109375" style="7" bestFit="1" customWidth="1"/>
    <col min="34" max="34" width="7.42578125" style="7" bestFit="1" customWidth="1"/>
    <col min="35" max="35" width="9.7109375" style="7" bestFit="1" customWidth="1"/>
    <col min="36" max="36" width="7.42578125" style="7" bestFit="1" customWidth="1"/>
    <col min="37" max="37" width="9.7109375" style="7" bestFit="1" customWidth="1"/>
    <col min="38" max="38" width="7.42578125" style="7" bestFit="1" customWidth="1"/>
    <col min="39" max="39" width="9.7109375" style="7" bestFit="1" customWidth="1"/>
    <col min="40" max="40" width="7.42578125" style="7" bestFit="1" customWidth="1"/>
    <col min="41" max="41" width="9.7109375" style="7" bestFit="1" customWidth="1"/>
    <col min="42" max="42" width="7.42578125" style="7" bestFit="1" customWidth="1"/>
    <col min="43" max="43" width="9.7109375" style="7" bestFit="1" customWidth="1"/>
    <col min="44" max="44" width="7.42578125" style="7" bestFit="1" customWidth="1"/>
    <col min="45" max="45" width="9.7109375" style="7" bestFit="1" customWidth="1"/>
    <col min="46" max="16384" width="11.42578125" style="7"/>
  </cols>
  <sheetData>
    <row r="1" spans="1:53" ht="30" x14ac:dyDescent="0.5">
      <c r="A1" s="33" t="s">
        <v>44</v>
      </c>
      <c r="B1" s="106"/>
      <c r="C1" s="106"/>
      <c r="D1" s="106"/>
      <c r="E1" s="106"/>
      <c r="F1" s="106"/>
      <c r="G1" s="106"/>
      <c r="H1" s="106"/>
      <c r="I1" s="107"/>
      <c r="J1" s="107"/>
      <c r="K1" s="107"/>
      <c r="L1" s="107"/>
      <c r="M1" s="107"/>
      <c r="N1" s="107"/>
      <c r="O1" s="107"/>
      <c r="P1" s="107"/>
      <c r="Q1" s="107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</row>
    <row r="2" spans="1:53" s="114" customFormat="1" ht="18.75" x14ac:dyDescent="0.3">
      <c r="A2" s="109" t="s">
        <v>45</v>
      </c>
      <c r="B2" s="110"/>
      <c r="C2" s="110"/>
      <c r="D2" s="110"/>
      <c r="E2" s="110"/>
      <c r="F2" s="110"/>
      <c r="G2" s="110"/>
      <c r="H2" s="110"/>
      <c r="I2" s="111"/>
      <c r="J2" s="111"/>
      <c r="K2" s="111"/>
      <c r="L2" s="111"/>
      <c r="M2" s="111"/>
      <c r="N2" s="111"/>
      <c r="O2" s="111"/>
      <c r="P2" s="112"/>
      <c r="Q2" s="112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</row>
    <row r="3" spans="1:53" s="117" customFormat="1" ht="15" x14ac:dyDescent="0.25">
      <c r="A3" s="225" t="s">
        <v>57</v>
      </c>
    </row>
    <row r="4" spans="1:53" s="117" customFormat="1" ht="12.75" x14ac:dyDescent="0.2"/>
    <row r="5" spans="1:53" s="9" customFormat="1" ht="15" x14ac:dyDescent="0.25">
      <c r="A5" s="7" t="s">
        <v>46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8"/>
      <c r="AE5" s="8"/>
      <c r="AF5" s="8"/>
    </row>
    <row r="6" spans="1:53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53" s="11" customFormat="1" ht="11.25" x14ac:dyDescent="0.2">
      <c r="A7" s="11" t="s">
        <v>11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12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</row>
    <row r="8" spans="1:53" s="11" customFormat="1" ht="11.25" x14ac:dyDescent="0.2">
      <c r="A8" s="11" t="s">
        <v>12</v>
      </c>
    </row>
    <row r="12" spans="1:53" ht="15.75" x14ac:dyDescent="0.25">
      <c r="A12" s="35" t="s">
        <v>18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1:53" x14ac:dyDescent="0.25">
      <c r="A13" s="7" t="s">
        <v>31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53" x14ac:dyDescent="0.25">
      <c r="A14" s="17"/>
      <c r="B14" s="231">
        <v>2019</v>
      </c>
      <c r="C14" s="232"/>
      <c r="D14" s="231">
        <v>2018</v>
      </c>
      <c r="E14" s="232"/>
      <c r="F14" s="231">
        <v>2017</v>
      </c>
      <c r="G14" s="232"/>
      <c r="H14" s="231">
        <v>2016</v>
      </c>
      <c r="I14" s="232"/>
      <c r="J14" s="231">
        <v>2015</v>
      </c>
      <c r="K14" s="232"/>
      <c r="L14" s="231">
        <v>2014</v>
      </c>
      <c r="M14" s="232"/>
      <c r="N14" s="231">
        <v>2013</v>
      </c>
      <c r="O14" s="232"/>
      <c r="P14" s="231">
        <v>2012</v>
      </c>
      <c r="Q14" s="232"/>
      <c r="R14" s="231">
        <v>2011</v>
      </c>
      <c r="S14" s="232"/>
      <c r="T14" s="231">
        <v>2010</v>
      </c>
      <c r="U14" s="232"/>
      <c r="V14" s="231">
        <v>2009</v>
      </c>
      <c r="W14" s="232"/>
      <c r="X14" s="231">
        <v>2008</v>
      </c>
      <c r="Y14" s="232"/>
      <c r="Z14" s="231">
        <v>2007</v>
      </c>
      <c r="AA14" s="232"/>
      <c r="AB14" s="231">
        <v>2006</v>
      </c>
      <c r="AC14" s="232"/>
      <c r="AD14" s="231">
        <v>2005</v>
      </c>
      <c r="AE14" s="232"/>
      <c r="AF14" s="231">
        <v>2004</v>
      </c>
      <c r="AG14" s="232"/>
      <c r="AH14" s="231">
        <v>2003</v>
      </c>
      <c r="AI14" s="232"/>
      <c r="AJ14" s="231">
        <v>2002</v>
      </c>
      <c r="AK14" s="232"/>
      <c r="AL14" s="231">
        <v>2001</v>
      </c>
      <c r="AM14" s="232"/>
      <c r="AN14" s="231">
        <v>2000</v>
      </c>
      <c r="AO14" s="232"/>
      <c r="AP14" s="233">
        <v>1999</v>
      </c>
      <c r="AQ14" s="234"/>
      <c r="AR14" s="233">
        <v>1998</v>
      </c>
      <c r="AS14" s="234"/>
    </row>
    <row r="15" spans="1:53" x14ac:dyDescent="0.25">
      <c r="A15" s="45" t="s">
        <v>5</v>
      </c>
      <c r="B15" s="69" t="s">
        <v>7</v>
      </c>
      <c r="C15" s="52" t="s">
        <v>8</v>
      </c>
      <c r="D15" s="69" t="s">
        <v>7</v>
      </c>
      <c r="E15" s="52" t="s">
        <v>8</v>
      </c>
      <c r="F15" s="69" t="s">
        <v>7</v>
      </c>
      <c r="G15" s="52" t="s">
        <v>8</v>
      </c>
      <c r="H15" s="69" t="s">
        <v>7</v>
      </c>
      <c r="I15" s="52" t="s">
        <v>8</v>
      </c>
      <c r="J15" s="69" t="s">
        <v>7</v>
      </c>
      <c r="K15" s="52" t="s">
        <v>8</v>
      </c>
      <c r="L15" s="69" t="s">
        <v>7</v>
      </c>
      <c r="M15" s="52" t="s">
        <v>8</v>
      </c>
      <c r="N15" s="69" t="s">
        <v>7</v>
      </c>
      <c r="O15" s="52" t="s">
        <v>8</v>
      </c>
      <c r="P15" s="69" t="s">
        <v>7</v>
      </c>
      <c r="Q15" s="52" t="s">
        <v>8</v>
      </c>
      <c r="R15" s="69" t="s">
        <v>7</v>
      </c>
      <c r="S15" s="52" t="s">
        <v>8</v>
      </c>
      <c r="T15" s="69" t="s">
        <v>7</v>
      </c>
      <c r="U15" s="52" t="s">
        <v>8</v>
      </c>
      <c r="V15" s="69" t="s">
        <v>7</v>
      </c>
      <c r="W15" s="52" t="s">
        <v>8</v>
      </c>
      <c r="X15" s="50" t="s">
        <v>7</v>
      </c>
      <c r="Y15" s="52" t="s">
        <v>8</v>
      </c>
      <c r="Z15" s="50" t="s">
        <v>7</v>
      </c>
      <c r="AA15" s="52" t="s">
        <v>8</v>
      </c>
      <c r="AB15" s="50" t="s">
        <v>7</v>
      </c>
      <c r="AC15" s="52" t="s">
        <v>8</v>
      </c>
      <c r="AD15" s="50" t="s">
        <v>7</v>
      </c>
      <c r="AE15" s="52" t="s">
        <v>8</v>
      </c>
      <c r="AF15" s="50" t="s">
        <v>7</v>
      </c>
      <c r="AG15" s="52" t="s">
        <v>8</v>
      </c>
      <c r="AH15" s="50" t="s">
        <v>7</v>
      </c>
      <c r="AI15" s="52" t="s">
        <v>8</v>
      </c>
      <c r="AJ15" s="50" t="s">
        <v>7</v>
      </c>
      <c r="AK15" s="52" t="s">
        <v>8</v>
      </c>
      <c r="AL15" s="50" t="s">
        <v>7</v>
      </c>
      <c r="AM15" s="52" t="s">
        <v>8</v>
      </c>
      <c r="AN15" s="50" t="s">
        <v>7</v>
      </c>
      <c r="AO15" s="52" t="s">
        <v>8</v>
      </c>
      <c r="AP15" s="50" t="s">
        <v>7</v>
      </c>
      <c r="AQ15" s="52" t="s">
        <v>8</v>
      </c>
      <c r="AR15" s="50" t="s">
        <v>7</v>
      </c>
      <c r="AS15" s="52" t="s">
        <v>8</v>
      </c>
    </row>
    <row r="16" spans="1:53" s="11" customFormat="1" ht="11.25" x14ac:dyDescent="0.2">
      <c r="A16" s="53" t="s">
        <v>6</v>
      </c>
      <c r="B16" s="70" t="s">
        <v>9</v>
      </c>
      <c r="C16" s="60" t="s">
        <v>10</v>
      </c>
      <c r="D16" s="70" t="s">
        <v>9</v>
      </c>
      <c r="E16" s="60" t="s">
        <v>10</v>
      </c>
      <c r="F16" s="70" t="s">
        <v>9</v>
      </c>
      <c r="G16" s="60" t="s">
        <v>10</v>
      </c>
      <c r="H16" s="70" t="s">
        <v>9</v>
      </c>
      <c r="I16" s="60" t="s">
        <v>10</v>
      </c>
      <c r="J16" s="70" t="s">
        <v>9</v>
      </c>
      <c r="K16" s="60" t="s">
        <v>10</v>
      </c>
      <c r="L16" s="70" t="s">
        <v>9</v>
      </c>
      <c r="M16" s="60" t="s">
        <v>10</v>
      </c>
      <c r="N16" s="70" t="s">
        <v>9</v>
      </c>
      <c r="O16" s="60" t="s">
        <v>10</v>
      </c>
      <c r="P16" s="70" t="s">
        <v>9</v>
      </c>
      <c r="Q16" s="60" t="s">
        <v>10</v>
      </c>
      <c r="R16" s="70" t="s">
        <v>9</v>
      </c>
      <c r="S16" s="60" t="s">
        <v>10</v>
      </c>
      <c r="T16" s="70" t="s">
        <v>9</v>
      </c>
      <c r="U16" s="60" t="s">
        <v>10</v>
      </c>
      <c r="V16" s="70" t="s">
        <v>9</v>
      </c>
      <c r="W16" s="60" t="s">
        <v>10</v>
      </c>
      <c r="X16" s="58" t="s">
        <v>9</v>
      </c>
      <c r="Y16" s="60" t="s">
        <v>10</v>
      </c>
      <c r="Z16" s="58" t="s">
        <v>9</v>
      </c>
      <c r="AA16" s="60" t="s">
        <v>10</v>
      </c>
      <c r="AB16" s="58" t="s">
        <v>9</v>
      </c>
      <c r="AC16" s="60" t="s">
        <v>10</v>
      </c>
      <c r="AD16" s="58" t="s">
        <v>9</v>
      </c>
      <c r="AE16" s="60" t="s">
        <v>10</v>
      </c>
      <c r="AF16" s="58" t="s">
        <v>9</v>
      </c>
      <c r="AG16" s="60" t="s">
        <v>10</v>
      </c>
      <c r="AH16" s="58" t="s">
        <v>9</v>
      </c>
      <c r="AI16" s="60" t="s">
        <v>10</v>
      </c>
      <c r="AJ16" s="58" t="s">
        <v>9</v>
      </c>
      <c r="AK16" s="60" t="s">
        <v>10</v>
      </c>
      <c r="AL16" s="58" t="s">
        <v>9</v>
      </c>
      <c r="AM16" s="60" t="s">
        <v>10</v>
      </c>
      <c r="AN16" s="58" t="s">
        <v>9</v>
      </c>
      <c r="AO16" s="60" t="s">
        <v>10</v>
      </c>
      <c r="AP16" s="58" t="s">
        <v>9</v>
      </c>
      <c r="AQ16" s="60" t="s">
        <v>10</v>
      </c>
      <c r="AR16" s="58" t="s">
        <v>9</v>
      </c>
      <c r="AS16" s="60" t="s">
        <v>10</v>
      </c>
    </row>
    <row r="17" spans="1:45" x14ac:dyDescent="0.25">
      <c r="A17" s="18" t="s">
        <v>15</v>
      </c>
      <c r="B17" s="19">
        <v>4523.3819999999996</v>
      </c>
      <c r="C17" s="20">
        <v>104676.855</v>
      </c>
      <c r="D17" s="19">
        <v>1568.884</v>
      </c>
      <c r="E17" s="20">
        <v>33023.002999999997</v>
      </c>
      <c r="F17" s="19">
        <v>1766.374</v>
      </c>
      <c r="G17" s="20">
        <v>43690.228999999999</v>
      </c>
      <c r="H17" s="19">
        <v>1199.8430000000001</v>
      </c>
      <c r="I17" s="20">
        <v>23584.581999999999</v>
      </c>
      <c r="J17" s="21">
        <v>612.24300000000005</v>
      </c>
      <c r="K17" s="22">
        <v>10609.968000000001</v>
      </c>
      <c r="L17" s="21">
        <v>123.14700000000001</v>
      </c>
      <c r="M17" s="22">
        <v>1493.1220000000001</v>
      </c>
      <c r="N17" s="21">
        <v>0</v>
      </c>
      <c r="O17" s="22">
        <v>0</v>
      </c>
      <c r="P17" s="21">
        <v>41.744</v>
      </c>
      <c r="Q17" s="22">
        <v>495.43400000000003</v>
      </c>
      <c r="R17" s="21">
        <v>0</v>
      </c>
      <c r="S17" s="22">
        <v>0</v>
      </c>
      <c r="T17" s="21">
        <v>0</v>
      </c>
      <c r="U17" s="22">
        <v>0</v>
      </c>
      <c r="V17" s="21">
        <v>0</v>
      </c>
      <c r="W17" s="22">
        <v>0</v>
      </c>
      <c r="X17" s="21">
        <v>0</v>
      </c>
      <c r="Y17" s="22">
        <v>0</v>
      </c>
      <c r="Z17" s="21">
        <v>0</v>
      </c>
      <c r="AA17" s="22">
        <v>0</v>
      </c>
      <c r="AB17" s="21">
        <v>0</v>
      </c>
      <c r="AC17" s="22">
        <v>0</v>
      </c>
      <c r="AD17" s="21">
        <v>0</v>
      </c>
      <c r="AE17" s="22">
        <v>0</v>
      </c>
      <c r="AF17" s="21">
        <v>0</v>
      </c>
      <c r="AG17" s="22">
        <v>0</v>
      </c>
      <c r="AH17" s="21">
        <v>0</v>
      </c>
      <c r="AI17" s="22">
        <v>0</v>
      </c>
      <c r="AJ17" s="21">
        <v>12.7</v>
      </c>
      <c r="AK17" s="22">
        <v>176.34200000000001</v>
      </c>
      <c r="AL17" s="21">
        <v>0</v>
      </c>
      <c r="AM17" s="22">
        <v>0</v>
      </c>
      <c r="AN17" s="21">
        <v>0</v>
      </c>
      <c r="AO17" s="22">
        <v>0</v>
      </c>
      <c r="AP17" s="21">
        <v>0</v>
      </c>
      <c r="AQ17" s="22">
        <v>0</v>
      </c>
      <c r="AR17" s="21">
        <v>0</v>
      </c>
      <c r="AS17" s="22">
        <v>0</v>
      </c>
    </row>
    <row r="18" spans="1:45" x14ac:dyDescent="0.25">
      <c r="A18" s="18" t="s">
        <v>0</v>
      </c>
      <c r="B18" s="19">
        <v>4383.1530000000002</v>
      </c>
      <c r="C18" s="20">
        <v>87046.86</v>
      </c>
      <c r="D18" s="19">
        <v>3556.1439999999998</v>
      </c>
      <c r="E18" s="20">
        <v>85071.793999999994</v>
      </c>
      <c r="F18" s="19">
        <v>4443.2939999999999</v>
      </c>
      <c r="G18" s="20">
        <v>92276.828999999998</v>
      </c>
      <c r="H18" s="19">
        <v>3030.2460000000001</v>
      </c>
      <c r="I18" s="20">
        <v>54846.413</v>
      </c>
      <c r="J18" s="19">
        <v>2270.239</v>
      </c>
      <c r="K18" s="20">
        <v>35881.072</v>
      </c>
      <c r="L18" s="19">
        <v>1767.252</v>
      </c>
      <c r="M18" s="20">
        <v>25916.327000000001</v>
      </c>
      <c r="N18" s="19">
        <v>1097.0540000000001</v>
      </c>
      <c r="O18" s="20">
        <v>17239.706999999999</v>
      </c>
      <c r="P18" s="19">
        <v>1476.758</v>
      </c>
      <c r="Q18" s="20">
        <v>22162.208999999999</v>
      </c>
      <c r="R18" s="19">
        <v>860.50400000000002</v>
      </c>
      <c r="S18" s="20">
        <v>11051.713</v>
      </c>
      <c r="T18" s="23">
        <v>431.28300000000002</v>
      </c>
      <c r="U18" s="20">
        <v>5278.317</v>
      </c>
      <c r="V18" s="24">
        <v>182.387</v>
      </c>
      <c r="W18" s="20">
        <v>1956.383</v>
      </c>
      <c r="X18" s="23">
        <v>100.7</v>
      </c>
      <c r="Y18" s="20">
        <v>948.70500000000004</v>
      </c>
      <c r="Z18" s="23">
        <v>30</v>
      </c>
      <c r="AA18" s="20">
        <v>262.59399999999999</v>
      </c>
      <c r="AB18" s="23">
        <v>7</v>
      </c>
      <c r="AC18" s="20">
        <v>60</v>
      </c>
      <c r="AD18" s="23">
        <v>70.950999999999993</v>
      </c>
      <c r="AE18" s="20">
        <v>594.81899999999996</v>
      </c>
      <c r="AF18" s="23">
        <v>130.75800000000001</v>
      </c>
      <c r="AG18" s="20">
        <v>889.89</v>
      </c>
      <c r="AH18" s="23">
        <v>125.628</v>
      </c>
      <c r="AI18" s="20">
        <v>885.44799999999998</v>
      </c>
      <c r="AJ18" s="23">
        <v>107.119</v>
      </c>
      <c r="AK18" s="20">
        <v>694.40899999999999</v>
      </c>
      <c r="AL18" s="23">
        <v>149.50299999999999</v>
      </c>
      <c r="AM18" s="20">
        <v>1128.0170000000001</v>
      </c>
      <c r="AN18" s="23">
        <v>170.405</v>
      </c>
      <c r="AO18" s="20">
        <v>1206.4839999999999</v>
      </c>
      <c r="AP18" s="23">
        <v>157.06299999999999</v>
      </c>
      <c r="AQ18" s="20">
        <v>1073.3789999999999</v>
      </c>
      <c r="AR18" s="23">
        <v>110.5</v>
      </c>
      <c r="AS18" s="20">
        <v>787.55799999999999</v>
      </c>
    </row>
    <row r="19" spans="1:45" x14ac:dyDescent="0.25">
      <c r="A19" s="18" t="s">
        <v>35</v>
      </c>
      <c r="B19" s="19">
        <v>12135.662</v>
      </c>
      <c r="C19" s="20">
        <v>264735.18800000002</v>
      </c>
      <c r="D19" s="19">
        <v>10117.918</v>
      </c>
      <c r="E19" s="20">
        <v>238639.79699999999</v>
      </c>
      <c r="F19" s="19">
        <v>14040.082</v>
      </c>
      <c r="G19" s="20">
        <v>311654.89199999999</v>
      </c>
      <c r="H19" s="19">
        <v>7944.6890000000003</v>
      </c>
      <c r="I19" s="20">
        <v>154026.239</v>
      </c>
      <c r="J19" s="19">
        <v>6484.7430000000004</v>
      </c>
      <c r="K19" s="20">
        <v>106547.42099999999</v>
      </c>
      <c r="L19" s="19">
        <v>5903.0360000000001</v>
      </c>
      <c r="M19" s="20">
        <v>87740.584000000003</v>
      </c>
      <c r="N19" s="19">
        <v>5135.3869999999997</v>
      </c>
      <c r="O19" s="20">
        <v>57483.373999999996</v>
      </c>
      <c r="P19" s="19">
        <v>3117.1390000000001</v>
      </c>
      <c r="Q19" s="20">
        <v>39765.063999999998</v>
      </c>
      <c r="R19" s="19">
        <v>2713.1210000000001</v>
      </c>
      <c r="S19" s="20">
        <v>33498.741999999998</v>
      </c>
      <c r="T19" s="19">
        <v>2992.2439999999997</v>
      </c>
      <c r="U19" s="20">
        <v>30702.402999999998</v>
      </c>
      <c r="V19" s="19">
        <v>469.733</v>
      </c>
      <c r="W19" s="20">
        <v>3789.4300000000003</v>
      </c>
      <c r="X19" s="19">
        <v>105.35</v>
      </c>
      <c r="Y19" s="20">
        <v>754.05</v>
      </c>
      <c r="Z19" s="19">
        <v>13.214</v>
      </c>
      <c r="AA19" s="20">
        <v>119.85</v>
      </c>
      <c r="AB19" s="19">
        <v>0</v>
      </c>
      <c r="AC19" s="20">
        <v>0</v>
      </c>
      <c r="AD19" s="19">
        <v>55.4</v>
      </c>
      <c r="AE19" s="20">
        <v>374</v>
      </c>
      <c r="AF19" s="19">
        <v>83.460000000000008</v>
      </c>
      <c r="AG19" s="20">
        <v>573.41</v>
      </c>
      <c r="AH19" s="19">
        <v>30.691000000000003</v>
      </c>
      <c r="AI19" s="20">
        <v>205.28</v>
      </c>
      <c r="AJ19" s="19">
        <v>39.346000000000004</v>
      </c>
      <c r="AK19" s="20">
        <v>269.99599999999998</v>
      </c>
      <c r="AL19" s="19">
        <v>140.56700000000001</v>
      </c>
      <c r="AM19" s="20">
        <v>928.59899999999993</v>
      </c>
      <c r="AN19" s="19">
        <v>95.018000000000001</v>
      </c>
      <c r="AO19" s="20">
        <v>552.03</v>
      </c>
      <c r="AP19" s="19">
        <v>474.47800000000001</v>
      </c>
      <c r="AQ19" s="20">
        <v>2311.84</v>
      </c>
      <c r="AR19" s="19">
        <v>260.02</v>
      </c>
      <c r="AS19" s="20">
        <v>1513.836</v>
      </c>
    </row>
    <row r="20" spans="1:45" x14ac:dyDescent="0.25">
      <c r="A20" s="18" t="s">
        <v>1</v>
      </c>
      <c r="B20" s="19">
        <v>7507.308</v>
      </c>
      <c r="C20" s="20">
        <v>172675.27799999999</v>
      </c>
      <c r="D20" s="19">
        <v>8952.2489999999998</v>
      </c>
      <c r="E20" s="20">
        <v>202227.717</v>
      </c>
      <c r="F20" s="19">
        <v>6542.14</v>
      </c>
      <c r="G20" s="20">
        <v>136640.77900000001</v>
      </c>
      <c r="H20" s="19">
        <v>6959.24</v>
      </c>
      <c r="I20" s="20">
        <v>131831.08100000001</v>
      </c>
      <c r="J20" s="19">
        <v>2636.8130000000001</v>
      </c>
      <c r="K20" s="20">
        <v>44446.26</v>
      </c>
      <c r="L20" s="19">
        <v>3729.04</v>
      </c>
      <c r="M20" s="20">
        <v>48026.96</v>
      </c>
      <c r="N20" s="19">
        <v>1657.98</v>
      </c>
      <c r="O20" s="20">
        <v>21443.200000000001</v>
      </c>
      <c r="P20" s="19">
        <v>2368.31</v>
      </c>
      <c r="Q20" s="20">
        <v>27232.653999999999</v>
      </c>
      <c r="R20" s="19">
        <v>1548.297</v>
      </c>
      <c r="S20" s="20">
        <v>16410.819</v>
      </c>
      <c r="T20" s="23">
        <v>2734.7339999999999</v>
      </c>
      <c r="U20" s="20">
        <v>21791.668000000001</v>
      </c>
      <c r="V20" s="24">
        <v>373.54300000000001</v>
      </c>
      <c r="W20" s="20">
        <v>1921.482</v>
      </c>
      <c r="X20" s="23">
        <v>30.1</v>
      </c>
      <c r="Y20" s="20">
        <v>167</v>
      </c>
      <c r="Z20" s="23">
        <v>92.2</v>
      </c>
      <c r="AA20" s="20">
        <v>758.4</v>
      </c>
      <c r="AB20" s="23">
        <v>70</v>
      </c>
      <c r="AC20" s="20">
        <v>512</v>
      </c>
      <c r="AD20" s="23">
        <v>168.892</v>
      </c>
      <c r="AE20" s="20">
        <v>1096.44</v>
      </c>
      <c r="AF20" s="23">
        <v>220.10499999999999</v>
      </c>
      <c r="AG20" s="20">
        <v>1661.471</v>
      </c>
      <c r="AH20" s="23">
        <v>229.00800000000001</v>
      </c>
      <c r="AI20" s="20">
        <v>1459.7270000000001</v>
      </c>
      <c r="AJ20" s="23">
        <v>127.735</v>
      </c>
      <c r="AK20" s="20">
        <v>796.048</v>
      </c>
      <c r="AL20" s="23">
        <v>139.03</v>
      </c>
      <c r="AM20" s="20">
        <v>893.61599999999999</v>
      </c>
      <c r="AN20" s="23">
        <v>211.101</v>
      </c>
      <c r="AO20" s="20">
        <v>1146.57</v>
      </c>
      <c r="AP20" s="23">
        <v>169.011</v>
      </c>
      <c r="AQ20" s="20">
        <v>990.80100000000004</v>
      </c>
      <c r="AR20" s="23">
        <v>263.84899999999999</v>
      </c>
      <c r="AS20" s="20">
        <v>1520.4</v>
      </c>
    </row>
    <row r="21" spans="1:45" x14ac:dyDescent="0.25">
      <c r="A21" s="18" t="s">
        <v>2</v>
      </c>
      <c r="B21" s="19">
        <v>3694.8209999999999</v>
      </c>
      <c r="C21" s="20">
        <v>83744.324999999997</v>
      </c>
      <c r="D21" s="19">
        <v>3028.9789999999998</v>
      </c>
      <c r="E21" s="20">
        <v>67226.942999999999</v>
      </c>
      <c r="F21" s="19">
        <v>3897.9169999999999</v>
      </c>
      <c r="G21" s="20">
        <v>68449.866999999998</v>
      </c>
      <c r="H21" s="19">
        <v>3239.72</v>
      </c>
      <c r="I21" s="20">
        <v>61623.067000000003</v>
      </c>
      <c r="J21" s="19">
        <v>1970.2059999999999</v>
      </c>
      <c r="K21" s="20">
        <v>31462.353999999999</v>
      </c>
      <c r="L21" s="19">
        <v>4261.6859999999997</v>
      </c>
      <c r="M21" s="20">
        <v>10169.245000000001</v>
      </c>
      <c r="N21" s="19">
        <v>920.80399999999997</v>
      </c>
      <c r="O21" s="20">
        <v>10382.194</v>
      </c>
      <c r="P21" s="19">
        <v>668.48099999999999</v>
      </c>
      <c r="Q21" s="20">
        <v>6178.7560000000003</v>
      </c>
      <c r="R21" s="19">
        <v>847.33100000000002</v>
      </c>
      <c r="S21" s="20">
        <v>6816.0749999999998</v>
      </c>
      <c r="T21" s="23">
        <v>781.7</v>
      </c>
      <c r="U21" s="20">
        <v>5152.5590000000002</v>
      </c>
      <c r="V21" s="24">
        <v>175.08099999999999</v>
      </c>
      <c r="W21" s="20">
        <v>970.93</v>
      </c>
      <c r="X21" s="25">
        <v>0</v>
      </c>
      <c r="Y21" s="26">
        <v>0</v>
      </c>
      <c r="Z21" s="23">
        <v>1.143</v>
      </c>
      <c r="AA21" s="20">
        <v>4.5720000000000001</v>
      </c>
      <c r="AB21" s="23">
        <v>0</v>
      </c>
      <c r="AC21" s="20">
        <v>0</v>
      </c>
      <c r="AD21" s="23">
        <v>25.963000000000001</v>
      </c>
      <c r="AE21" s="20">
        <v>116.396</v>
      </c>
      <c r="AF21" s="23">
        <v>13.4</v>
      </c>
      <c r="AG21" s="20">
        <v>53.654000000000003</v>
      </c>
      <c r="AH21" s="23">
        <v>103.67100000000001</v>
      </c>
      <c r="AI21" s="20">
        <v>502.37700000000001</v>
      </c>
      <c r="AJ21" s="23">
        <v>71.364000000000004</v>
      </c>
      <c r="AK21" s="20">
        <v>332.39100000000002</v>
      </c>
      <c r="AL21" s="23">
        <v>352.88900000000001</v>
      </c>
      <c r="AM21" s="20">
        <v>1708.145</v>
      </c>
      <c r="AN21" s="23">
        <v>149.69800000000001</v>
      </c>
      <c r="AO21" s="20">
        <v>748.25099999999998</v>
      </c>
      <c r="AP21" s="23">
        <v>308.95800000000003</v>
      </c>
      <c r="AQ21" s="20">
        <v>1085.1079999999999</v>
      </c>
      <c r="AR21" s="23">
        <v>162.214</v>
      </c>
      <c r="AS21" s="20">
        <v>722.38800000000003</v>
      </c>
    </row>
    <row r="22" spans="1:45" x14ac:dyDescent="0.25">
      <c r="A22" s="18" t="s">
        <v>3</v>
      </c>
      <c r="B22" s="19">
        <v>20152.326000000001</v>
      </c>
      <c r="C22" s="20">
        <v>402109.70600000001</v>
      </c>
      <c r="D22" s="19">
        <v>16467.508000000002</v>
      </c>
      <c r="E22" s="20">
        <v>328567.098</v>
      </c>
      <c r="F22" s="19">
        <v>19230.171999999999</v>
      </c>
      <c r="G22" s="20">
        <v>311692.799</v>
      </c>
      <c r="H22" s="19">
        <v>11736.368</v>
      </c>
      <c r="I22" s="20">
        <v>177835.69899999999</v>
      </c>
      <c r="J22" s="19">
        <v>9629.4150000000009</v>
      </c>
      <c r="K22" s="20">
        <v>110572.387</v>
      </c>
      <c r="L22" s="19">
        <v>6235.6220000000003</v>
      </c>
      <c r="M22" s="20">
        <v>70636.812999999995</v>
      </c>
      <c r="N22" s="19">
        <v>5167.2619999999997</v>
      </c>
      <c r="O22" s="20">
        <v>35559.625999999997</v>
      </c>
      <c r="P22" s="19">
        <v>4695.82</v>
      </c>
      <c r="Q22" s="20">
        <v>40541.584000000003</v>
      </c>
      <c r="R22" s="19">
        <v>3209.087</v>
      </c>
      <c r="S22" s="20">
        <v>26884.082999999999</v>
      </c>
      <c r="T22" s="23">
        <v>2462.4029999999998</v>
      </c>
      <c r="U22" s="20">
        <v>14500.81</v>
      </c>
      <c r="V22" s="24">
        <v>2481.8780000000002</v>
      </c>
      <c r="W22" s="20">
        <v>14689.232</v>
      </c>
      <c r="X22" s="23">
        <v>932.601</v>
      </c>
      <c r="Y22" s="20">
        <v>3772.17</v>
      </c>
      <c r="Z22" s="23">
        <v>1003.26</v>
      </c>
      <c r="AA22" s="20">
        <v>4272.4189999999999</v>
      </c>
      <c r="AB22" s="23">
        <v>479</v>
      </c>
      <c r="AC22" s="20">
        <v>1548</v>
      </c>
      <c r="AD22" s="23">
        <v>203.41900000000001</v>
      </c>
      <c r="AE22" s="20">
        <v>726.38300000000004</v>
      </c>
      <c r="AF22" s="23">
        <v>480.44099999999997</v>
      </c>
      <c r="AG22" s="20">
        <v>1701.4280000000001</v>
      </c>
      <c r="AH22" s="23">
        <v>674.31</v>
      </c>
      <c r="AI22" s="20">
        <v>2734.748</v>
      </c>
      <c r="AJ22" s="23">
        <v>911.55700000000002</v>
      </c>
      <c r="AK22" s="20">
        <v>2840.6489999999999</v>
      </c>
      <c r="AL22" s="23">
        <v>1334.44</v>
      </c>
      <c r="AM22" s="20">
        <v>4484.2939999999999</v>
      </c>
      <c r="AN22" s="23">
        <v>1017.202</v>
      </c>
      <c r="AO22" s="20">
        <v>3698.1570000000002</v>
      </c>
      <c r="AP22" s="23">
        <v>1329.413</v>
      </c>
      <c r="AQ22" s="20">
        <v>4655.1880000000001</v>
      </c>
      <c r="AR22" s="23">
        <v>1504.6320000000001</v>
      </c>
      <c r="AS22" s="20">
        <v>4399.9840000000004</v>
      </c>
    </row>
    <row r="23" spans="1:45" x14ac:dyDescent="0.25">
      <c r="A23" s="18" t="s">
        <v>4</v>
      </c>
      <c r="B23" s="19">
        <v>7532.6030000000001</v>
      </c>
      <c r="C23" s="20">
        <v>172135.40299999999</v>
      </c>
      <c r="D23" s="19">
        <v>3372.2779999999998</v>
      </c>
      <c r="E23" s="20">
        <v>68517.221999999994</v>
      </c>
      <c r="F23" s="19">
        <v>4110.7129999999997</v>
      </c>
      <c r="G23" s="20">
        <v>74004.126999999993</v>
      </c>
      <c r="H23" s="19">
        <v>2952.799</v>
      </c>
      <c r="I23" s="20">
        <v>43480.190999999999</v>
      </c>
      <c r="J23" s="19">
        <v>2553.6750000000002</v>
      </c>
      <c r="K23" s="20">
        <v>27783.531999999999</v>
      </c>
      <c r="L23" s="19">
        <v>2230.2710000000002</v>
      </c>
      <c r="M23" s="20">
        <v>27593.101999999999</v>
      </c>
      <c r="N23" s="19">
        <v>2015.5050000000001</v>
      </c>
      <c r="O23" s="20">
        <v>17361.826000000001</v>
      </c>
      <c r="P23" s="19">
        <v>1341.3340000000001</v>
      </c>
      <c r="Q23" s="20">
        <v>11988.790999999999</v>
      </c>
      <c r="R23" s="19">
        <v>1230.32</v>
      </c>
      <c r="S23" s="20">
        <v>12790.981</v>
      </c>
      <c r="T23" s="23">
        <v>1361.9670000000001</v>
      </c>
      <c r="U23" s="20">
        <v>11427.477999999999</v>
      </c>
      <c r="V23" s="24">
        <v>1045.6890000000001</v>
      </c>
      <c r="W23" s="20">
        <v>6691.152</v>
      </c>
      <c r="X23" s="23">
        <v>375.93799999999999</v>
      </c>
      <c r="Y23" s="20">
        <v>2082.556</v>
      </c>
      <c r="Z23" s="23">
        <v>299.72800000000001</v>
      </c>
      <c r="AA23" s="20">
        <v>1128.944</v>
      </c>
      <c r="AB23" s="23">
        <v>126</v>
      </c>
      <c r="AC23" s="20">
        <v>120</v>
      </c>
      <c r="AD23" s="23">
        <v>140.95500000000001</v>
      </c>
      <c r="AE23" s="20">
        <v>689.32</v>
      </c>
      <c r="AF23" s="23">
        <v>116.3</v>
      </c>
      <c r="AG23" s="20">
        <v>557.79999999999995</v>
      </c>
      <c r="AH23" s="23">
        <v>204.9</v>
      </c>
      <c r="AI23" s="20">
        <v>1134.75</v>
      </c>
      <c r="AJ23" s="23">
        <v>181.19</v>
      </c>
      <c r="AK23" s="20">
        <v>848.46699999999998</v>
      </c>
      <c r="AL23" s="23">
        <v>192.23</v>
      </c>
      <c r="AM23" s="20">
        <v>796.19100000000003</v>
      </c>
      <c r="AN23" s="23">
        <v>212.56</v>
      </c>
      <c r="AO23" s="20">
        <v>715.88</v>
      </c>
      <c r="AP23" s="23">
        <v>153.97399999999999</v>
      </c>
      <c r="AQ23" s="20">
        <v>637.10500000000002</v>
      </c>
      <c r="AR23" s="23">
        <v>40.5</v>
      </c>
      <c r="AS23" s="20">
        <v>174.1</v>
      </c>
    </row>
    <row r="24" spans="1:45" x14ac:dyDescent="0.25">
      <c r="A24" s="27" t="s">
        <v>13</v>
      </c>
      <c r="B24" s="28">
        <v>1105.713</v>
      </c>
      <c r="C24" s="29">
        <v>27377.397000000001</v>
      </c>
      <c r="D24" s="28">
        <v>1865.059</v>
      </c>
      <c r="E24" s="29">
        <v>21599.802</v>
      </c>
      <c r="F24" s="28">
        <v>543.86900000000003</v>
      </c>
      <c r="G24" s="29">
        <v>10122.136</v>
      </c>
      <c r="H24" s="28">
        <v>295.72300000000001</v>
      </c>
      <c r="I24" s="29">
        <v>5123.7870000000003</v>
      </c>
      <c r="J24" s="28">
        <v>251.79499999999999</v>
      </c>
      <c r="K24" s="29">
        <v>3400.7829999999999</v>
      </c>
      <c r="L24" s="28">
        <v>217.11600000000001</v>
      </c>
      <c r="M24" s="29">
        <v>2709</v>
      </c>
      <c r="N24" s="28">
        <v>211.982</v>
      </c>
      <c r="O24" s="29">
        <v>2341.9630000000002</v>
      </c>
      <c r="P24" s="28">
        <v>193.19300000000001</v>
      </c>
      <c r="Q24" s="29">
        <v>2233.2460000000001</v>
      </c>
      <c r="R24" s="28">
        <v>230</v>
      </c>
      <c r="S24" s="29">
        <v>2875.06</v>
      </c>
      <c r="T24" s="30">
        <v>212</v>
      </c>
      <c r="U24" s="29">
        <v>1752.75</v>
      </c>
      <c r="V24" s="31">
        <v>154.49299999999999</v>
      </c>
      <c r="W24" s="29">
        <v>1267.135</v>
      </c>
      <c r="X24" s="30">
        <v>151.679</v>
      </c>
      <c r="Y24" s="29">
        <v>902.3</v>
      </c>
      <c r="Z24" s="30">
        <v>124.48099999999999</v>
      </c>
      <c r="AA24" s="29">
        <v>952.69</v>
      </c>
      <c r="AB24" s="30">
        <v>0</v>
      </c>
      <c r="AC24" s="29">
        <v>0</v>
      </c>
      <c r="AD24" s="30">
        <v>115</v>
      </c>
      <c r="AE24" s="29">
        <v>670.41</v>
      </c>
      <c r="AF24" s="30">
        <v>90</v>
      </c>
      <c r="AG24" s="29">
        <v>620.20000000000005</v>
      </c>
      <c r="AH24" s="30">
        <v>171</v>
      </c>
      <c r="AI24" s="29">
        <v>1024.5</v>
      </c>
      <c r="AJ24" s="30">
        <v>121.5</v>
      </c>
      <c r="AK24" s="29">
        <v>488.4</v>
      </c>
      <c r="AL24" s="30">
        <v>12.154999999999999</v>
      </c>
      <c r="AM24" s="29">
        <v>486</v>
      </c>
      <c r="AN24" s="30">
        <v>20.024999999999999</v>
      </c>
      <c r="AO24" s="29">
        <v>80.099999999999994</v>
      </c>
      <c r="AP24" s="30">
        <v>26.038</v>
      </c>
      <c r="AQ24" s="29">
        <v>108.65300000000001</v>
      </c>
      <c r="AR24" s="30">
        <v>27.244</v>
      </c>
      <c r="AS24" s="29">
        <v>112.616</v>
      </c>
    </row>
    <row r="25" spans="1:45" x14ac:dyDescent="0.25">
      <c r="A25" s="62" t="s">
        <v>43</v>
      </c>
      <c r="B25" s="71">
        <f t="shared" ref="B25:C25" si="0">SUM(B17:B24)</f>
        <v>61034.968000000008</v>
      </c>
      <c r="C25" s="72">
        <f t="shared" si="0"/>
        <v>1314501.0120000001</v>
      </c>
      <c r="D25" s="71">
        <f t="shared" ref="D25:AC25" si="1">SUM(D17:D24)</f>
        <v>48929.019</v>
      </c>
      <c r="E25" s="72">
        <f t="shared" si="1"/>
        <v>1044873.3759999999</v>
      </c>
      <c r="F25" s="71">
        <f t="shared" si="1"/>
        <v>54574.560999999994</v>
      </c>
      <c r="G25" s="72">
        <f t="shared" si="1"/>
        <v>1048531.6579999999</v>
      </c>
      <c r="H25" s="71">
        <f t="shared" si="1"/>
        <v>37358.627999999997</v>
      </c>
      <c r="I25" s="72">
        <f t="shared" si="1"/>
        <v>652351.05900000001</v>
      </c>
      <c r="J25" s="71">
        <f t="shared" si="1"/>
        <v>26409.128999999997</v>
      </c>
      <c r="K25" s="72">
        <f t="shared" si="1"/>
        <v>370703.777</v>
      </c>
      <c r="L25" s="71">
        <f t="shared" si="1"/>
        <v>24467.170000000002</v>
      </c>
      <c r="M25" s="72">
        <f t="shared" si="1"/>
        <v>274285.15299999999</v>
      </c>
      <c r="N25" s="71">
        <f t="shared" si="1"/>
        <v>16205.974000000002</v>
      </c>
      <c r="O25" s="72">
        <f t="shared" si="1"/>
        <v>161811.88999999998</v>
      </c>
      <c r="P25" s="71">
        <f t="shared" si="1"/>
        <v>13902.778999999999</v>
      </c>
      <c r="Q25" s="72">
        <f t="shared" si="1"/>
        <v>150597.73800000001</v>
      </c>
      <c r="R25" s="71">
        <f t="shared" si="1"/>
        <v>10638.66</v>
      </c>
      <c r="S25" s="72">
        <f t="shared" si="1"/>
        <v>110327.473</v>
      </c>
      <c r="T25" s="74">
        <f t="shared" si="1"/>
        <v>10976.331</v>
      </c>
      <c r="U25" s="72">
        <f t="shared" si="1"/>
        <v>90605.985000000015</v>
      </c>
      <c r="V25" s="75">
        <f t="shared" si="1"/>
        <v>4882.804000000001</v>
      </c>
      <c r="W25" s="72">
        <f t="shared" si="1"/>
        <v>31285.744000000002</v>
      </c>
      <c r="X25" s="74">
        <f t="shared" si="1"/>
        <v>1696.3679999999999</v>
      </c>
      <c r="Y25" s="72">
        <f t="shared" si="1"/>
        <v>8626.780999999999</v>
      </c>
      <c r="Z25" s="74">
        <f t="shared" si="1"/>
        <v>1564.0260000000001</v>
      </c>
      <c r="AA25" s="72">
        <f t="shared" si="1"/>
        <v>7499.469000000001</v>
      </c>
      <c r="AB25" s="74">
        <f t="shared" si="1"/>
        <v>682</v>
      </c>
      <c r="AC25" s="72">
        <f t="shared" si="1"/>
        <v>2240</v>
      </c>
      <c r="AD25" s="74">
        <v>780.58</v>
      </c>
      <c r="AE25" s="72">
        <v>4267.768</v>
      </c>
      <c r="AF25" s="74">
        <v>1134.4639999999999</v>
      </c>
      <c r="AG25" s="72">
        <v>6057.8530000000001</v>
      </c>
      <c r="AH25" s="74">
        <v>1539.2080000000001</v>
      </c>
      <c r="AI25" s="72">
        <v>7946.83</v>
      </c>
      <c r="AJ25" s="74">
        <v>1572.5909999999999</v>
      </c>
      <c r="AK25" s="72">
        <v>6446.7020000000002</v>
      </c>
      <c r="AL25" s="74">
        <v>2320.8090000000002</v>
      </c>
      <c r="AM25" s="72">
        <v>10424.861999999999</v>
      </c>
      <c r="AN25" s="74">
        <v>1876.009</v>
      </c>
      <c r="AO25" s="72">
        <v>8147.4719999999998</v>
      </c>
      <c r="AP25" s="74">
        <v>2618.9349999999999</v>
      </c>
      <c r="AQ25" s="72">
        <v>10862.074000000001</v>
      </c>
      <c r="AR25" s="74">
        <v>2368.9589999999998</v>
      </c>
      <c r="AS25" s="72">
        <v>9230.8819999999996</v>
      </c>
    </row>
    <row r="26" spans="1:45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32"/>
      <c r="AF26" s="32"/>
      <c r="AI26" s="32"/>
      <c r="AJ26" s="32"/>
      <c r="AK26" s="32"/>
      <c r="AL26" s="32"/>
    </row>
    <row r="29" spans="1:45" ht="15.75" x14ac:dyDescent="0.25">
      <c r="A29" s="35" t="s">
        <v>19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spans="1:45" x14ac:dyDescent="0.25">
      <c r="A30" s="7" t="s">
        <v>32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45" x14ac:dyDescent="0.25">
      <c r="A31" s="17"/>
      <c r="B31" s="231">
        <v>2019</v>
      </c>
      <c r="C31" s="232"/>
      <c r="D31" s="231">
        <v>2018</v>
      </c>
      <c r="E31" s="232"/>
      <c r="F31" s="231">
        <v>2017</v>
      </c>
      <c r="G31" s="232"/>
      <c r="H31" s="231">
        <v>2016</v>
      </c>
      <c r="I31" s="232"/>
      <c r="J31" s="231">
        <v>2015</v>
      </c>
      <c r="K31" s="232"/>
    </row>
    <row r="32" spans="1:45" x14ac:dyDescent="0.25">
      <c r="A32" s="45" t="s">
        <v>16</v>
      </c>
      <c r="B32" s="69" t="s">
        <v>7</v>
      </c>
      <c r="C32" s="52" t="s">
        <v>8</v>
      </c>
      <c r="D32" s="69" t="s">
        <v>7</v>
      </c>
      <c r="E32" s="52" t="s">
        <v>8</v>
      </c>
      <c r="F32" s="69" t="s">
        <v>7</v>
      </c>
      <c r="G32" s="52" t="s">
        <v>8</v>
      </c>
      <c r="H32" s="69" t="s">
        <v>7</v>
      </c>
      <c r="I32" s="52" t="s">
        <v>8</v>
      </c>
      <c r="J32" s="69" t="s">
        <v>7</v>
      </c>
      <c r="K32" s="52" t="s">
        <v>8</v>
      </c>
    </row>
    <row r="33" spans="1:11" x14ac:dyDescent="0.25">
      <c r="A33" s="53" t="s">
        <v>17</v>
      </c>
      <c r="B33" s="70" t="s">
        <v>9</v>
      </c>
      <c r="C33" s="60" t="s">
        <v>10</v>
      </c>
      <c r="D33" s="70" t="s">
        <v>9</v>
      </c>
      <c r="E33" s="60" t="s">
        <v>10</v>
      </c>
      <c r="F33" s="70" t="s">
        <v>9</v>
      </c>
      <c r="G33" s="60" t="s">
        <v>10</v>
      </c>
      <c r="H33" s="70" t="s">
        <v>9</v>
      </c>
      <c r="I33" s="60" t="s">
        <v>10</v>
      </c>
      <c r="J33" s="70" t="s">
        <v>9</v>
      </c>
      <c r="K33" s="60" t="s">
        <v>10</v>
      </c>
    </row>
    <row r="34" spans="1:11" x14ac:dyDescent="0.25">
      <c r="A34" s="18" t="s">
        <v>36</v>
      </c>
      <c r="B34" s="76">
        <v>42978.13</v>
      </c>
      <c r="C34" s="20">
        <v>942746.23</v>
      </c>
      <c r="D34" s="76">
        <v>31129.906999999999</v>
      </c>
      <c r="E34" s="20">
        <v>691378.62</v>
      </c>
      <c r="F34" s="76">
        <v>29723.351999999999</v>
      </c>
      <c r="G34" s="20">
        <v>650256.81799999997</v>
      </c>
      <c r="H34" s="19">
        <v>16201.12</v>
      </c>
      <c r="I34" s="20">
        <v>332061.86900000001</v>
      </c>
      <c r="J34" s="19">
        <v>10324.616</v>
      </c>
      <c r="K34" s="20">
        <v>177076.071</v>
      </c>
    </row>
    <row r="35" spans="1:11" x14ac:dyDescent="0.25">
      <c r="A35" s="18" t="s">
        <v>37</v>
      </c>
      <c r="B35" s="23">
        <v>2285.7689999999998</v>
      </c>
      <c r="C35" s="20">
        <v>91470.65</v>
      </c>
      <c r="D35" s="23">
        <v>3676.1489999999999</v>
      </c>
      <c r="E35" s="20">
        <v>98961.024000000005</v>
      </c>
      <c r="F35" s="23">
        <v>2449.0140000000001</v>
      </c>
      <c r="G35" s="20">
        <v>76373.37</v>
      </c>
      <c r="H35" s="19">
        <v>2251.8989999999999</v>
      </c>
      <c r="I35" s="20">
        <v>54605.317000000003</v>
      </c>
      <c r="J35" s="19">
        <v>869.32100000000003</v>
      </c>
      <c r="K35" s="20">
        <v>19098.487000000001</v>
      </c>
    </row>
    <row r="36" spans="1:11" x14ac:dyDescent="0.25">
      <c r="A36" s="18" t="s">
        <v>38</v>
      </c>
      <c r="B36" s="23">
        <v>7965.0749999999998</v>
      </c>
      <c r="C36" s="20">
        <v>150857.622</v>
      </c>
      <c r="D36" s="23">
        <v>7422.9160000000002</v>
      </c>
      <c r="E36" s="20">
        <v>138771.20699999999</v>
      </c>
      <c r="F36" s="23">
        <v>11178.228999999999</v>
      </c>
      <c r="G36" s="20">
        <v>162634.76999999999</v>
      </c>
      <c r="H36" s="19">
        <v>5939.2240000000002</v>
      </c>
      <c r="I36" s="20">
        <v>69284.269</v>
      </c>
      <c r="J36" s="19">
        <v>2078.1390000000001</v>
      </c>
      <c r="K36" s="20">
        <v>21111.607</v>
      </c>
    </row>
    <row r="37" spans="1:11" x14ac:dyDescent="0.25">
      <c r="A37" s="18" t="s">
        <v>39</v>
      </c>
      <c r="B37" s="23">
        <v>7218.0020000000004</v>
      </c>
      <c r="C37" s="20">
        <v>121029.20699999999</v>
      </c>
      <c r="D37" s="23">
        <v>6299.7790000000005</v>
      </c>
      <c r="E37" s="20">
        <v>109093.614</v>
      </c>
      <c r="F37" s="23">
        <v>7731.35</v>
      </c>
      <c r="G37" s="20">
        <v>105597.058</v>
      </c>
      <c r="H37" s="19">
        <v>5102.2070000000003</v>
      </c>
      <c r="I37" s="20">
        <v>66225.214000000007</v>
      </c>
      <c r="J37" s="19">
        <v>2767.578</v>
      </c>
      <c r="K37" s="20">
        <v>32045.556</v>
      </c>
    </row>
    <row r="38" spans="1:11" x14ac:dyDescent="0.25">
      <c r="A38" s="18" t="s">
        <v>41</v>
      </c>
      <c r="B38" s="23">
        <v>587.99199999999996</v>
      </c>
      <c r="C38" s="20">
        <v>8397.3029999999999</v>
      </c>
      <c r="D38" s="23">
        <v>400.26799999999997</v>
      </c>
      <c r="E38" s="20">
        <v>6668.9110000000001</v>
      </c>
      <c r="F38" s="77" t="s">
        <v>42</v>
      </c>
      <c r="G38" s="36" t="s">
        <v>42</v>
      </c>
      <c r="H38" s="37" t="s">
        <v>42</v>
      </c>
      <c r="I38" s="36" t="s">
        <v>42</v>
      </c>
      <c r="J38" s="37" t="s">
        <v>42</v>
      </c>
      <c r="K38" s="36" t="s">
        <v>42</v>
      </c>
    </row>
    <row r="39" spans="1:11" x14ac:dyDescent="0.25">
      <c r="A39" s="18" t="s">
        <v>40</v>
      </c>
      <c r="B39" s="30">
        <v>0</v>
      </c>
      <c r="C39" s="20">
        <v>0</v>
      </c>
      <c r="D39" s="30">
        <v>0</v>
      </c>
      <c r="E39" s="20">
        <v>0</v>
      </c>
      <c r="F39" s="30">
        <v>3492.616</v>
      </c>
      <c r="G39" s="20">
        <v>53669.641000000003</v>
      </c>
      <c r="H39" s="19">
        <v>7864.1779999999999</v>
      </c>
      <c r="I39" s="20">
        <v>130174.39</v>
      </c>
      <c r="J39" s="19">
        <v>10369.475</v>
      </c>
      <c r="K39" s="20">
        <v>121372.056</v>
      </c>
    </row>
    <row r="40" spans="1:11" x14ac:dyDescent="0.25">
      <c r="A40" s="62" t="s">
        <v>43</v>
      </c>
      <c r="B40" s="71">
        <f t="shared" ref="B40:C40" si="2">SUM(B34:B39)</f>
        <v>61034.967999999993</v>
      </c>
      <c r="C40" s="72">
        <f t="shared" si="2"/>
        <v>1314501.0120000001</v>
      </c>
      <c r="D40" s="71">
        <f t="shared" ref="D40:E40" si="3">SUM(D34:D39)</f>
        <v>48929.018999999993</v>
      </c>
      <c r="E40" s="72">
        <f t="shared" si="3"/>
        <v>1044873.376</v>
      </c>
      <c r="F40" s="71">
        <f t="shared" ref="F40:K40" si="4">SUM(F34:F39)</f>
        <v>54574.561000000002</v>
      </c>
      <c r="G40" s="72">
        <f t="shared" si="4"/>
        <v>1048531.6569999999</v>
      </c>
      <c r="H40" s="73">
        <f t="shared" si="4"/>
        <v>37358.628000000004</v>
      </c>
      <c r="I40" s="73">
        <f t="shared" si="4"/>
        <v>652351.05900000001</v>
      </c>
      <c r="J40" s="73">
        <f t="shared" si="4"/>
        <v>26409.129000000001</v>
      </c>
      <c r="K40" s="73">
        <f t="shared" si="4"/>
        <v>370703.777</v>
      </c>
    </row>
    <row r="41" spans="1:11" x14ac:dyDescent="0.25">
      <c r="A41" s="11"/>
    </row>
  </sheetData>
  <mergeCells count="27">
    <mergeCell ref="B14:C14"/>
    <mergeCell ref="B31:C31"/>
    <mergeCell ref="D14:E14"/>
    <mergeCell ref="D31:E31"/>
    <mergeCell ref="F14:G14"/>
    <mergeCell ref="F31:G31"/>
    <mergeCell ref="H14:I14"/>
    <mergeCell ref="H31:I31"/>
    <mergeCell ref="J14:K14"/>
    <mergeCell ref="J31:K31"/>
    <mergeCell ref="L14:M14"/>
    <mergeCell ref="N14:O14"/>
    <mergeCell ref="AB14:AC14"/>
    <mergeCell ref="Z14:AA14"/>
    <mergeCell ref="T14:U14"/>
    <mergeCell ref="V14:W14"/>
    <mergeCell ref="P14:Q14"/>
    <mergeCell ref="R14:S14"/>
    <mergeCell ref="X14:Y14"/>
    <mergeCell ref="AD14:AE14"/>
    <mergeCell ref="AN14:AO14"/>
    <mergeCell ref="AP14:AQ14"/>
    <mergeCell ref="AR14:AS14"/>
    <mergeCell ref="AF14:AG14"/>
    <mergeCell ref="AH14:AI14"/>
    <mergeCell ref="AJ14:AK14"/>
    <mergeCell ref="AL14:AM14"/>
  </mergeCells>
  <phoneticPr fontId="0" type="noConversion"/>
  <pageMargins left="0.78740157499999996" right="0.78740157499999996" top="0.984251969" bottom="0.984251969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87"/>
  <sheetViews>
    <sheetView workbookViewId="0">
      <selection activeCell="A4" sqref="A4"/>
    </sheetView>
  </sheetViews>
  <sheetFormatPr baseColWidth="10" defaultRowHeight="13.5" x14ac:dyDescent="0.25"/>
  <cols>
    <col min="1" max="1" width="21.85546875" style="7" customWidth="1"/>
    <col min="2" max="2" width="22.7109375" style="7" bestFit="1" customWidth="1"/>
    <col min="3" max="17" width="11" style="7" bestFit="1" customWidth="1"/>
    <col min="18" max="16384" width="11.42578125" style="7"/>
  </cols>
  <sheetData>
    <row r="1" spans="1:56" s="3" customFormat="1" ht="30" x14ac:dyDescent="0.5">
      <c r="A1" s="33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6" s="6" customFormat="1" ht="18.75" x14ac:dyDescent="0.3">
      <c r="A2" s="34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6" s="117" customFormat="1" ht="15" x14ac:dyDescent="0.25">
      <c r="A3" s="225" t="s">
        <v>57</v>
      </c>
    </row>
    <row r="4" spans="1:56" s="117" customFormat="1" ht="12.75" x14ac:dyDescent="0.2"/>
    <row r="5" spans="1:56" s="9" customFormat="1" ht="15" x14ac:dyDescent="0.25">
      <c r="A5" s="7" t="s">
        <v>46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</row>
    <row r="6" spans="1:56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56" s="11" customFormat="1" ht="11.25" x14ac:dyDescent="0.2">
      <c r="A7" s="11" t="s">
        <v>11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I7" s="12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</row>
    <row r="8" spans="1:56" s="11" customFormat="1" ht="11.25" x14ac:dyDescent="0.2">
      <c r="A8" s="11" t="s">
        <v>12</v>
      </c>
    </row>
    <row r="11" spans="1:56" s="3" customFormat="1" ht="15.75" x14ac:dyDescent="0.25">
      <c r="A11" s="35" t="s">
        <v>47</v>
      </c>
    </row>
    <row r="12" spans="1:56" s="3" customFormat="1" x14ac:dyDescent="0.25">
      <c r="A12" s="7" t="s">
        <v>33</v>
      </c>
    </row>
    <row r="13" spans="1:56" x14ac:dyDescent="0.25">
      <c r="A13" s="17"/>
      <c r="C13" s="231">
        <v>2019</v>
      </c>
      <c r="D13" s="235"/>
      <c r="E13" s="232"/>
      <c r="F13" s="231">
        <v>2018</v>
      </c>
      <c r="G13" s="235"/>
      <c r="H13" s="232"/>
      <c r="I13" s="231">
        <v>2017</v>
      </c>
      <c r="J13" s="235"/>
      <c r="K13" s="232"/>
      <c r="L13" s="231">
        <v>2016</v>
      </c>
      <c r="M13" s="235"/>
      <c r="N13" s="232"/>
      <c r="O13" s="231">
        <v>2015</v>
      </c>
      <c r="P13" s="235"/>
      <c r="Q13" s="232"/>
    </row>
    <row r="14" spans="1:56" x14ac:dyDescent="0.25">
      <c r="A14" s="45" t="s">
        <v>5</v>
      </c>
      <c r="B14" s="46" t="s">
        <v>16</v>
      </c>
      <c r="C14" s="47" t="s">
        <v>24</v>
      </c>
      <c r="D14" s="48" t="s">
        <v>22</v>
      </c>
      <c r="E14" s="49" t="s">
        <v>20</v>
      </c>
      <c r="F14" s="47" t="s">
        <v>24</v>
      </c>
      <c r="G14" s="48" t="s">
        <v>22</v>
      </c>
      <c r="H14" s="49" t="s">
        <v>20</v>
      </c>
      <c r="I14" s="47" t="s">
        <v>24</v>
      </c>
      <c r="J14" s="48" t="s">
        <v>22</v>
      </c>
      <c r="K14" s="49" t="s">
        <v>20</v>
      </c>
      <c r="L14" s="47" t="s">
        <v>24</v>
      </c>
      <c r="M14" s="48" t="s">
        <v>22</v>
      </c>
      <c r="N14" s="49" t="s">
        <v>20</v>
      </c>
      <c r="O14" s="50" t="s">
        <v>21</v>
      </c>
      <c r="P14" s="51" t="s">
        <v>22</v>
      </c>
      <c r="Q14" s="52" t="s">
        <v>20</v>
      </c>
    </row>
    <row r="15" spans="1:56" x14ac:dyDescent="0.25">
      <c r="A15" s="53" t="s">
        <v>6</v>
      </c>
      <c r="B15" s="54" t="s">
        <v>17</v>
      </c>
      <c r="C15" s="55" t="s">
        <v>25</v>
      </c>
      <c r="D15" s="56" t="s">
        <v>26</v>
      </c>
      <c r="E15" s="57" t="s">
        <v>28</v>
      </c>
      <c r="F15" s="55" t="s">
        <v>25</v>
      </c>
      <c r="G15" s="56" t="s">
        <v>26</v>
      </c>
      <c r="H15" s="57" t="s">
        <v>28</v>
      </c>
      <c r="I15" s="55" t="s">
        <v>25</v>
      </c>
      <c r="J15" s="56" t="s">
        <v>26</v>
      </c>
      <c r="K15" s="57" t="s">
        <v>28</v>
      </c>
      <c r="L15" s="55" t="s">
        <v>25</v>
      </c>
      <c r="M15" s="56" t="s">
        <v>26</v>
      </c>
      <c r="N15" s="57" t="s">
        <v>28</v>
      </c>
      <c r="O15" s="58" t="s">
        <v>25</v>
      </c>
      <c r="P15" s="59" t="s">
        <v>26</v>
      </c>
      <c r="Q15" s="60" t="s">
        <v>28</v>
      </c>
    </row>
    <row r="16" spans="1:56" x14ac:dyDescent="0.25">
      <c r="A16" s="38" t="s">
        <v>29</v>
      </c>
      <c r="B16" s="78" t="s">
        <v>36</v>
      </c>
      <c r="C16" s="76">
        <v>42718.603999999999</v>
      </c>
      <c r="D16" s="79">
        <v>259.52600000000001</v>
      </c>
      <c r="E16" s="80">
        <f>SUM(C16:D16)</f>
        <v>42978.13</v>
      </c>
      <c r="F16" s="81">
        <v>29669.563999999998</v>
      </c>
      <c r="G16" s="82">
        <v>1460.376</v>
      </c>
      <c r="H16" s="80">
        <f>SUM(F16:G16)</f>
        <v>31129.94</v>
      </c>
      <c r="I16" s="81">
        <v>29723.351999999999</v>
      </c>
      <c r="J16" s="82">
        <v>0</v>
      </c>
      <c r="K16" s="80">
        <f>SUM(I16:J16)</f>
        <v>29723.351999999999</v>
      </c>
      <c r="L16" s="81">
        <v>16201.12</v>
      </c>
      <c r="M16" s="82">
        <v>0</v>
      </c>
      <c r="N16" s="80">
        <f>SUM(L16:M16)</f>
        <v>16201.12</v>
      </c>
      <c r="O16" s="83">
        <v>10324.616</v>
      </c>
      <c r="P16" s="84">
        <v>0</v>
      </c>
      <c r="Q16" s="80">
        <f>SUM(O16:P16)</f>
        <v>10324.616</v>
      </c>
    </row>
    <row r="17" spans="1:32" x14ac:dyDescent="0.25">
      <c r="A17" s="40"/>
      <c r="B17" s="18" t="s">
        <v>37</v>
      </c>
      <c r="C17" s="23">
        <v>695.21900000000005</v>
      </c>
      <c r="D17" s="20">
        <v>1590.55</v>
      </c>
      <c r="E17" s="85">
        <f>SUM(C17:D17)</f>
        <v>2285.7690000000002</v>
      </c>
      <c r="F17" s="86">
        <v>1094.1780000000001</v>
      </c>
      <c r="G17" s="87">
        <v>2581.971</v>
      </c>
      <c r="H17" s="85">
        <f>SUM(F17:G17)</f>
        <v>3676.1490000000003</v>
      </c>
      <c r="I17" s="86">
        <v>954.25900000000001</v>
      </c>
      <c r="J17" s="87">
        <v>1494.7550000000001</v>
      </c>
      <c r="K17" s="85">
        <f>SUM(I17:J17)</f>
        <v>2449.0140000000001</v>
      </c>
      <c r="L17" s="86">
        <v>652.404</v>
      </c>
      <c r="M17" s="87">
        <v>1599.4949999999999</v>
      </c>
      <c r="N17" s="85">
        <f>SUM(L17:M17)</f>
        <v>2251.8989999999999</v>
      </c>
      <c r="O17" s="77">
        <v>457.01100000000002</v>
      </c>
      <c r="P17" s="88">
        <v>412.31</v>
      </c>
      <c r="Q17" s="85">
        <f>SUM(O17:P17)</f>
        <v>869.32100000000003</v>
      </c>
    </row>
    <row r="18" spans="1:32" x14ac:dyDescent="0.25">
      <c r="A18" s="40"/>
      <c r="B18" s="18" t="s">
        <v>38</v>
      </c>
      <c r="C18" s="23">
        <v>0</v>
      </c>
      <c r="D18" s="20">
        <v>7965.0749999999998</v>
      </c>
      <c r="E18" s="85">
        <f t="shared" ref="E18:E21" si="0">SUM(C18:D18)</f>
        <v>7965.0749999999998</v>
      </c>
      <c r="F18" s="86">
        <v>0</v>
      </c>
      <c r="G18" s="87">
        <v>7422.9160000000002</v>
      </c>
      <c r="H18" s="85">
        <f t="shared" ref="H18:H21" si="1">SUM(F18:G18)</f>
        <v>7422.9160000000002</v>
      </c>
      <c r="I18" s="86">
        <v>0</v>
      </c>
      <c r="J18" s="87">
        <v>11178.228999999999</v>
      </c>
      <c r="K18" s="85">
        <f t="shared" ref="K18:K21" si="2">SUM(I18:J18)</f>
        <v>11178.228999999999</v>
      </c>
      <c r="L18" s="86">
        <v>0</v>
      </c>
      <c r="M18" s="87">
        <v>5939.2240000000002</v>
      </c>
      <c r="N18" s="85">
        <f t="shared" ref="N18:N21" si="3">SUM(L18:M18)</f>
        <v>5939.2240000000002</v>
      </c>
      <c r="O18" s="77">
        <v>0</v>
      </c>
      <c r="P18" s="88">
        <v>2078.1390000000001</v>
      </c>
      <c r="Q18" s="85">
        <f t="shared" ref="Q18:Q21" si="4">SUM(O18:P18)</f>
        <v>2078.1390000000001</v>
      </c>
    </row>
    <row r="19" spans="1:32" x14ac:dyDescent="0.25">
      <c r="A19" s="40"/>
      <c r="B19" s="18" t="s">
        <v>39</v>
      </c>
      <c r="C19" s="23">
        <v>0</v>
      </c>
      <c r="D19" s="20">
        <v>7218.0020000000004</v>
      </c>
      <c r="E19" s="85">
        <f t="shared" si="0"/>
        <v>7218.0020000000004</v>
      </c>
      <c r="F19" s="86">
        <v>0</v>
      </c>
      <c r="G19" s="87">
        <v>6299.799</v>
      </c>
      <c r="H19" s="85">
        <f t="shared" si="1"/>
        <v>6299.799</v>
      </c>
      <c r="I19" s="86">
        <v>0</v>
      </c>
      <c r="J19" s="87">
        <v>7731.35</v>
      </c>
      <c r="K19" s="85">
        <f t="shared" si="2"/>
        <v>7731.35</v>
      </c>
      <c r="L19" s="86">
        <v>0</v>
      </c>
      <c r="M19" s="87">
        <v>5102.2070000000003</v>
      </c>
      <c r="N19" s="85">
        <f t="shared" si="3"/>
        <v>5102.2070000000003</v>
      </c>
      <c r="O19" s="77">
        <v>0</v>
      </c>
      <c r="P19" s="88">
        <v>2767.578</v>
      </c>
      <c r="Q19" s="85">
        <f t="shared" si="4"/>
        <v>2767.578</v>
      </c>
    </row>
    <row r="20" spans="1:32" x14ac:dyDescent="0.25">
      <c r="A20" s="40"/>
      <c r="B20" s="18" t="s">
        <v>41</v>
      </c>
      <c r="C20" s="23">
        <v>0</v>
      </c>
      <c r="D20" s="20">
        <v>587.99199999999996</v>
      </c>
      <c r="E20" s="85">
        <f t="shared" si="0"/>
        <v>587.99199999999996</v>
      </c>
      <c r="F20" s="86">
        <v>0</v>
      </c>
      <c r="G20" s="87">
        <v>400.26799999999997</v>
      </c>
      <c r="H20" s="85">
        <f t="shared" si="1"/>
        <v>400.26799999999997</v>
      </c>
      <c r="I20" s="86" t="s">
        <v>42</v>
      </c>
      <c r="J20" s="87" t="s">
        <v>42</v>
      </c>
      <c r="K20" s="89" t="s">
        <v>42</v>
      </c>
      <c r="L20" s="86" t="s">
        <v>42</v>
      </c>
      <c r="M20" s="87" t="s">
        <v>42</v>
      </c>
      <c r="N20" s="89" t="s">
        <v>42</v>
      </c>
      <c r="O20" s="77" t="s">
        <v>42</v>
      </c>
      <c r="P20" s="90" t="s">
        <v>42</v>
      </c>
      <c r="Q20" s="89" t="s">
        <v>42</v>
      </c>
    </row>
    <row r="21" spans="1:32" x14ac:dyDescent="0.25">
      <c r="A21" s="41"/>
      <c r="B21" s="27" t="s">
        <v>40</v>
      </c>
      <c r="C21" s="30">
        <v>0</v>
      </c>
      <c r="D21" s="29">
        <v>0</v>
      </c>
      <c r="E21" s="91">
        <f t="shared" si="0"/>
        <v>0</v>
      </c>
      <c r="F21" s="92">
        <v>0</v>
      </c>
      <c r="G21" s="93">
        <v>0</v>
      </c>
      <c r="H21" s="91">
        <f t="shared" si="1"/>
        <v>0</v>
      </c>
      <c r="I21" s="92">
        <v>0</v>
      </c>
      <c r="J21" s="93">
        <v>3492.616</v>
      </c>
      <c r="K21" s="91">
        <f t="shared" si="2"/>
        <v>3492.616</v>
      </c>
      <c r="L21" s="92">
        <v>388.6</v>
      </c>
      <c r="M21" s="93">
        <v>7475.5780000000004</v>
      </c>
      <c r="N21" s="91">
        <f t="shared" si="3"/>
        <v>7864.1780000000008</v>
      </c>
      <c r="O21" s="94">
        <v>0</v>
      </c>
      <c r="P21" s="95">
        <v>10369.475</v>
      </c>
      <c r="Q21" s="91">
        <f t="shared" si="4"/>
        <v>10369.475</v>
      </c>
    </row>
    <row r="22" spans="1:32" x14ac:dyDescent="0.25">
      <c r="A22" s="61"/>
      <c r="B22" s="62" t="s">
        <v>27</v>
      </c>
      <c r="C22" s="63">
        <f t="shared" ref="C22:Q22" si="5">SUM(C16:C21)</f>
        <v>43413.822999999997</v>
      </c>
      <c r="D22" s="64">
        <f t="shared" si="5"/>
        <v>17621.144999999997</v>
      </c>
      <c r="E22" s="65">
        <f t="shared" si="5"/>
        <v>61034.967999999993</v>
      </c>
      <c r="F22" s="63">
        <f t="shared" si="5"/>
        <v>30763.741999999998</v>
      </c>
      <c r="G22" s="64">
        <f t="shared" si="5"/>
        <v>18165.329999999998</v>
      </c>
      <c r="H22" s="65">
        <f t="shared" si="5"/>
        <v>48929.071999999993</v>
      </c>
      <c r="I22" s="63">
        <f t="shared" si="5"/>
        <v>30677.610999999997</v>
      </c>
      <c r="J22" s="64">
        <f t="shared" si="5"/>
        <v>23896.950000000004</v>
      </c>
      <c r="K22" s="65">
        <f t="shared" si="5"/>
        <v>54574.561000000002</v>
      </c>
      <c r="L22" s="63">
        <f t="shared" si="5"/>
        <v>17242.124</v>
      </c>
      <c r="M22" s="64">
        <f t="shared" si="5"/>
        <v>20116.504000000001</v>
      </c>
      <c r="N22" s="65">
        <f t="shared" si="5"/>
        <v>37358.628000000004</v>
      </c>
      <c r="O22" s="66">
        <f t="shared" si="5"/>
        <v>10781.627</v>
      </c>
      <c r="P22" s="67">
        <f t="shared" si="5"/>
        <v>15627.502</v>
      </c>
      <c r="Q22" s="68">
        <f t="shared" si="5"/>
        <v>26409.129000000001</v>
      </c>
    </row>
    <row r="23" spans="1:32" x14ac:dyDescent="0.25">
      <c r="A23" s="11"/>
    </row>
    <row r="27" spans="1:32" s="3" customFormat="1" ht="15.75" x14ac:dyDescent="0.25">
      <c r="A27" s="35" t="s">
        <v>48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</row>
    <row r="28" spans="1:32" s="3" customFormat="1" x14ac:dyDescent="0.25">
      <c r="A28" s="7" t="s">
        <v>30</v>
      </c>
    </row>
    <row r="29" spans="1:32" x14ac:dyDescent="0.25">
      <c r="A29" s="17"/>
      <c r="C29" s="231">
        <v>2019</v>
      </c>
      <c r="D29" s="235"/>
      <c r="E29" s="232"/>
      <c r="F29" s="231">
        <v>2018</v>
      </c>
      <c r="G29" s="235"/>
      <c r="H29" s="232"/>
      <c r="I29" s="231">
        <v>2017</v>
      </c>
      <c r="J29" s="235"/>
      <c r="K29" s="232"/>
      <c r="L29" s="231">
        <v>2016</v>
      </c>
      <c r="M29" s="235"/>
      <c r="N29" s="232"/>
      <c r="O29" s="231">
        <v>2015</v>
      </c>
      <c r="P29" s="235"/>
      <c r="Q29" s="232"/>
    </row>
    <row r="30" spans="1:32" x14ac:dyDescent="0.25">
      <c r="A30" s="45" t="s">
        <v>5</v>
      </c>
      <c r="B30" s="46" t="s">
        <v>16</v>
      </c>
      <c r="C30" s="50" t="s">
        <v>24</v>
      </c>
      <c r="D30" s="102" t="s">
        <v>22</v>
      </c>
      <c r="E30" s="52" t="s">
        <v>20</v>
      </c>
      <c r="F30" s="50" t="s">
        <v>24</v>
      </c>
      <c r="G30" s="102" t="s">
        <v>22</v>
      </c>
      <c r="H30" s="52" t="s">
        <v>20</v>
      </c>
      <c r="I30" s="50" t="s">
        <v>24</v>
      </c>
      <c r="J30" s="102" t="s">
        <v>22</v>
      </c>
      <c r="K30" s="52" t="s">
        <v>20</v>
      </c>
      <c r="L30" s="47" t="s">
        <v>24</v>
      </c>
      <c r="M30" s="48" t="s">
        <v>22</v>
      </c>
      <c r="N30" s="49" t="s">
        <v>20</v>
      </c>
      <c r="O30" s="50" t="s">
        <v>21</v>
      </c>
      <c r="P30" s="51" t="s">
        <v>22</v>
      </c>
      <c r="Q30" s="52" t="s">
        <v>20</v>
      </c>
    </row>
    <row r="31" spans="1:32" x14ac:dyDescent="0.25">
      <c r="A31" s="53" t="s">
        <v>6</v>
      </c>
      <c r="B31" s="54" t="s">
        <v>17</v>
      </c>
      <c r="C31" s="58" t="s">
        <v>25</v>
      </c>
      <c r="D31" s="103" t="s">
        <v>26</v>
      </c>
      <c r="E31" s="60" t="s">
        <v>28</v>
      </c>
      <c r="F31" s="58" t="s">
        <v>25</v>
      </c>
      <c r="G31" s="103" t="s">
        <v>26</v>
      </c>
      <c r="H31" s="60" t="s">
        <v>28</v>
      </c>
      <c r="I31" s="58" t="s">
        <v>25</v>
      </c>
      <c r="J31" s="103" t="s">
        <v>26</v>
      </c>
      <c r="K31" s="60" t="s">
        <v>28</v>
      </c>
      <c r="L31" s="55" t="s">
        <v>25</v>
      </c>
      <c r="M31" s="56" t="s">
        <v>26</v>
      </c>
      <c r="N31" s="57" t="s">
        <v>28</v>
      </c>
      <c r="O31" s="58" t="s">
        <v>25</v>
      </c>
      <c r="P31" s="59" t="s">
        <v>26</v>
      </c>
      <c r="Q31" s="60" t="s">
        <v>28</v>
      </c>
    </row>
    <row r="32" spans="1:32" x14ac:dyDescent="0.25">
      <c r="A32" s="38" t="s">
        <v>15</v>
      </c>
      <c r="B32" s="78" t="s">
        <v>36</v>
      </c>
      <c r="C32" s="83">
        <v>4523.3819999999996</v>
      </c>
      <c r="D32" s="100">
        <v>0</v>
      </c>
      <c r="E32" s="79">
        <f>SUM(C32:D32)</f>
        <v>4523.3819999999996</v>
      </c>
      <c r="F32" s="83">
        <v>1568.5840000000001</v>
      </c>
      <c r="G32" s="100">
        <v>0</v>
      </c>
      <c r="H32" s="79">
        <f>SUM(F32:G32)</f>
        <v>1568.5840000000001</v>
      </c>
      <c r="I32" s="83">
        <v>1766.374</v>
      </c>
      <c r="J32" s="100">
        <v>0</v>
      </c>
      <c r="K32" s="79">
        <f>SUM(I32:J32)</f>
        <v>1766.374</v>
      </c>
      <c r="L32" s="83">
        <v>1141.93</v>
      </c>
      <c r="M32" s="100">
        <v>0</v>
      </c>
      <c r="N32" s="79">
        <f>SUM(L32:M32)</f>
        <v>1141.93</v>
      </c>
      <c r="O32" s="83">
        <v>533.65</v>
      </c>
      <c r="P32" s="96">
        <v>0</v>
      </c>
      <c r="Q32" s="79">
        <f>SUM(O32:P32)</f>
        <v>533.65</v>
      </c>
    </row>
    <row r="33" spans="1:30" x14ac:dyDescent="0.25">
      <c r="A33" s="40"/>
      <c r="B33" s="18" t="s">
        <v>37</v>
      </c>
      <c r="C33" s="77">
        <v>0</v>
      </c>
      <c r="D33" s="98">
        <v>0</v>
      </c>
      <c r="E33" s="20">
        <v>0</v>
      </c>
      <c r="F33" s="77">
        <v>0</v>
      </c>
      <c r="G33" s="98">
        <v>0</v>
      </c>
      <c r="H33" s="20">
        <v>0</v>
      </c>
      <c r="I33" s="77">
        <v>0</v>
      </c>
      <c r="J33" s="98">
        <v>0</v>
      </c>
      <c r="K33" s="20">
        <v>0</v>
      </c>
      <c r="L33" s="77">
        <v>0</v>
      </c>
      <c r="M33" s="98">
        <v>0</v>
      </c>
      <c r="N33" s="20">
        <v>0</v>
      </c>
      <c r="O33" s="77">
        <v>0</v>
      </c>
      <c r="P33" s="97">
        <v>0</v>
      </c>
      <c r="Q33" s="20">
        <v>0</v>
      </c>
    </row>
    <row r="34" spans="1:30" x14ac:dyDescent="0.25">
      <c r="A34" s="40"/>
      <c r="B34" s="18" t="s">
        <v>38</v>
      </c>
      <c r="C34" s="77">
        <v>0</v>
      </c>
      <c r="D34" s="98">
        <v>0</v>
      </c>
      <c r="E34" s="20">
        <v>0</v>
      </c>
      <c r="F34" s="77">
        <v>0</v>
      </c>
      <c r="G34" s="98">
        <v>0</v>
      </c>
      <c r="H34" s="20">
        <v>0</v>
      </c>
      <c r="I34" s="77">
        <v>0</v>
      </c>
      <c r="J34" s="98">
        <v>0</v>
      </c>
      <c r="K34" s="20">
        <v>0</v>
      </c>
      <c r="L34" s="77">
        <v>0</v>
      </c>
      <c r="M34" s="98">
        <v>0</v>
      </c>
      <c r="N34" s="20">
        <v>0</v>
      </c>
      <c r="O34" s="77">
        <v>0</v>
      </c>
      <c r="P34" s="97">
        <v>78.593000000000004</v>
      </c>
      <c r="Q34" s="20">
        <v>0</v>
      </c>
    </row>
    <row r="35" spans="1:30" x14ac:dyDescent="0.25">
      <c r="A35" s="40"/>
      <c r="B35" s="18" t="s">
        <v>39</v>
      </c>
      <c r="C35" s="77">
        <v>0</v>
      </c>
      <c r="D35" s="98">
        <v>0</v>
      </c>
      <c r="E35" s="20">
        <v>0</v>
      </c>
      <c r="F35" s="77">
        <v>0</v>
      </c>
      <c r="G35" s="98">
        <v>0</v>
      </c>
      <c r="H35" s="20">
        <v>0</v>
      </c>
      <c r="I35" s="77">
        <v>0</v>
      </c>
      <c r="J35" s="98">
        <v>0</v>
      </c>
      <c r="K35" s="20">
        <v>0</v>
      </c>
      <c r="L35" s="77">
        <v>0</v>
      </c>
      <c r="M35" s="98">
        <v>0</v>
      </c>
      <c r="N35" s="20">
        <v>0</v>
      </c>
      <c r="O35" s="77">
        <v>0</v>
      </c>
      <c r="P35" s="97">
        <v>0</v>
      </c>
      <c r="Q35" s="20">
        <v>0</v>
      </c>
    </row>
    <row r="36" spans="1:30" x14ac:dyDescent="0.25">
      <c r="A36" s="40"/>
      <c r="B36" s="18" t="s">
        <v>41</v>
      </c>
      <c r="C36" s="77">
        <v>0</v>
      </c>
      <c r="D36" s="98">
        <v>0</v>
      </c>
      <c r="E36" s="20">
        <v>0</v>
      </c>
      <c r="F36" s="77">
        <v>0</v>
      </c>
      <c r="G36" s="98">
        <v>0</v>
      </c>
      <c r="H36" s="20">
        <v>0</v>
      </c>
      <c r="I36" s="77" t="s">
        <v>42</v>
      </c>
      <c r="J36" s="98" t="s">
        <v>42</v>
      </c>
      <c r="K36" s="20">
        <v>0</v>
      </c>
      <c r="L36" s="77" t="s">
        <v>42</v>
      </c>
      <c r="M36" s="98" t="s">
        <v>42</v>
      </c>
      <c r="N36" s="20">
        <v>0</v>
      </c>
      <c r="O36" s="77" t="s">
        <v>42</v>
      </c>
      <c r="P36" s="98" t="s">
        <v>42</v>
      </c>
      <c r="Q36" s="20">
        <v>0</v>
      </c>
    </row>
    <row r="37" spans="1:30" x14ac:dyDescent="0.25">
      <c r="A37" s="40"/>
      <c r="B37" s="27" t="s">
        <v>40</v>
      </c>
      <c r="C37" s="94">
        <v>0</v>
      </c>
      <c r="D37" s="98">
        <v>0</v>
      </c>
      <c r="E37" s="29">
        <v>0</v>
      </c>
      <c r="F37" s="94">
        <v>0</v>
      </c>
      <c r="G37" s="101">
        <v>0</v>
      </c>
      <c r="H37" s="29">
        <v>0</v>
      </c>
      <c r="I37" s="94">
        <v>0</v>
      </c>
      <c r="J37" s="101">
        <v>0</v>
      </c>
      <c r="K37" s="29">
        <v>0</v>
      </c>
      <c r="L37" s="94">
        <v>0</v>
      </c>
      <c r="M37" s="101">
        <v>57913</v>
      </c>
      <c r="N37" s="29">
        <v>0</v>
      </c>
      <c r="O37" s="94">
        <v>0</v>
      </c>
      <c r="P37" s="99">
        <v>0</v>
      </c>
      <c r="Q37" s="29">
        <v>0</v>
      </c>
    </row>
    <row r="38" spans="1:30" x14ac:dyDescent="0.25">
      <c r="A38" s="61"/>
      <c r="B38" s="62" t="s">
        <v>27</v>
      </c>
      <c r="C38" s="66">
        <f t="shared" ref="C38:Q38" si="6">SUM(C32:C37)</f>
        <v>4523.3819999999996</v>
      </c>
      <c r="D38" s="104">
        <f t="shared" si="6"/>
        <v>0</v>
      </c>
      <c r="E38" s="68">
        <f t="shared" si="6"/>
        <v>4523.3819999999996</v>
      </c>
      <c r="F38" s="66">
        <f t="shared" si="6"/>
        <v>1568.5840000000001</v>
      </c>
      <c r="G38" s="104">
        <f t="shared" si="6"/>
        <v>0</v>
      </c>
      <c r="H38" s="68">
        <f t="shared" si="6"/>
        <v>1568.5840000000001</v>
      </c>
      <c r="I38" s="63">
        <f t="shared" si="6"/>
        <v>1766.374</v>
      </c>
      <c r="J38" s="64">
        <f t="shared" si="6"/>
        <v>0</v>
      </c>
      <c r="K38" s="65">
        <f t="shared" si="6"/>
        <v>1766.374</v>
      </c>
      <c r="L38" s="66">
        <f t="shared" si="6"/>
        <v>1141.93</v>
      </c>
      <c r="M38" s="104">
        <f t="shared" si="6"/>
        <v>57913</v>
      </c>
      <c r="N38" s="68">
        <f t="shared" si="6"/>
        <v>1141.93</v>
      </c>
      <c r="O38" s="66">
        <f t="shared" si="6"/>
        <v>533.65</v>
      </c>
      <c r="P38" s="67">
        <f t="shared" si="6"/>
        <v>78.593000000000004</v>
      </c>
      <c r="Q38" s="68">
        <f t="shared" si="6"/>
        <v>533.65</v>
      </c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</row>
    <row r="39" spans="1:30" x14ac:dyDescent="0.25">
      <c r="A39" s="38" t="s">
        <v>0</v>
      </c>
      <c r="B39" s="39" t="s">
        <v>36</v>
      </c>
      <c r="C39" s="83">
        <v>4383.1530000000002</v>
      </c>
      <c r="D39" s="100">
        <v>0</v>
      </c>
      <c r="E39" s="79">
        <f>SUM(C39:D39)</f>
        <v>4383.1530000000002</v>
      </c>
      <c r="F39" s="83">
        <v>3556.1439999999998</v>
      </c>
      <c r="G39" s="100">
        <v>0</v>
      </c>
      <c r="H39" s="79">
        <f>SUM(F39:G39)</f>
        <v>3556.1439999999998</v>
      </c>
      <c r="I39" s="81">
        <v>4012.3029999999999</v>
      </c>
      <c r="J39" s="82">
        <v>0</v>
      </c>
      <c r="K39" s="79">
        <f>SUM(I39:J39)</f>
        <v>4012.3029999999999</v>
      </c>
      <c r="L39" s="83">
        <v>2116.627</v>
      </c>
      <c r="M39" s="100">
        <v>0</v>
      </c>
      <c r="N39" s="79">
        <f>SUM(L39:M39)</f>
        <v>2116.627</v>
      </c>
      <c r="O39" s="83">
        <v>1397.9269999999999</v>
      </c>
      <c r="P39" s="96">
        <v>0</v>
      </c>
      <c r="Q39" s="79">
        <f>SUM(O39:P39)</f>
        <v>1397.9269999999999</v>
      </c>
    </row>
    <row r="40" spans="1:30" x14ac:dyDescent="0.25">
      <c r="A40" s="40"/>
      <c r="B40" s="18" t="s">
        <v>37</v>
      </c>
      <c r="C40" s="77">
        <v>0</v>
      </c>
      <c r="D40" s="98">
        <v>0</v>
      </c>
      <c r="E40" s="20">
        <f>SUM(C40:D40)</f>
        <v>0</v>
      </c>
      <c r="F40" s="77">
        <v>0</v>
      </c>
      <c r="G40" s="98">
        <v>0</v>
      </c>
      <c r="H40" s="20">
        <f>SUM(F40:G40)</f>
        <v>0</v>
      </c>
      <c r="I40" s="86">
        <v>76.578000000000003</v>
      </c>
      <c r="J40" s="87">
        <v>35.664000000000001</v>
      </c>
      <c r="K40" s="20">
        <f>SUM(I40:J40)</f>
        <v>112.242</v>
      </c>
      <c r="L40" s="77">
        <v>0</v>
      </c>
      <c r="M40" s="98">
        <v>0</v>
      </c>
      <c r="N40" s="20">
        <f>SUM(L40:M40)</f>
        <v>0</v>
      </c>
      <c r="O40" s="77">
        <v>41.534999999999997</v>
      </c>
      <c r="P40" s="97">
        <v>10.714</v>
      </c>
      <c r="Q40" s="20">
        <f>SUM(O40:P40)</f>
        <v>52.248999999999995</v>
      </c>
    </row>
    <row r="41" spans="1:30" x14ac:dyDescent="0.25">
      <c r="A41" s="40"/>
      <c r="B41" s="18" t="s">
        <v>38</v>
      </c>
      <c r="C41" s="77">
        <v>0</v>
      </c>
      <c r="D41" s="98">
        <v>0</v>
      </c>
      <c r="E41" s="20">
        <f t="shared" ref="E41:E44" si="7">SUM(C41:D41)</f>
        <v>0</v>
      </c>
      <c r="F41" s="77">
        <v>0</v>
      </c>
      <c r="G41" s="98">
        <v>0</v>
      </c>
      <c r="H41" s="20">
        <f t="shared" ref="H41:H44" si="8">SUM(F41:G41)</f>
        <v>0</v>
      </c>
      <c r="I41" s="86">
        <v>0</v>
      </c>
      <c r="J41" s="87">
        <v>240.744</v>
      </c>
      <c r="K41" s="20">
        <f t="shared" ref="K41:K44" si="9">SUM(I41:J41)</f>
        <v>240.744</v>
      </c>
      <c r="L41" s="77">
        <v>0</v>
      </c>
      <c r="M41" s="98">
        <v>402.43799999999999</v>
      </c>
      <c r="N41" s="20">
        <f t="shared" ref="N41:N44" si="10">SUM(L41:M41)</f>
        <v>402.43799999999999</v>
      </c>
      <c r="O41" s="77">
        <v>0</v>
      </c>
      <c r="P41" s="97">
        <v>415.67899999999997</v>
      </c>
      <c r="Q41" s="20">
        <f t="shared" ref="Q41:Q44" si="11">SUM(O41:P41)</f>
        <v>415.67899999999997</v>
      </c>
    </row>
    <row r="42" spans="1:30" x14ac:dyDescent="0.25">
      <c r="A42" s="40"/>
      <c r="B42" s="18" t="s">
        <v>39</v>
      </c>
      <c r="C42" s="77">
        <v>0</v>
      </c>
      <c r="D42" s="98">
        <v>0</v>
      </c>
      <c r="E42" s="20">
        <f t="shared" si="7"/>
        <v>0</v>
      </c>
      <c r="F42" s="77">
        <v>0</v>
      </c>
      <c r="G42" s="98">
        <v>0</v>
      </c>
      <c r="H42" s="20">
        <f t="shared" si="8"/>
        <v>0</v>
      </c>
      <c r="I42" s="86">
        <v>0</v>
      </c>
      <c r="J42" s="87">
        <v>2.6680000000000001</v>
      </c>
      <c r="K42" s="20">
        <f t="shared" si="9"/>
        <v>2.6680000000000001</v>
      </c>
      <c r="L42" s="77">
        <v>0</v>
      </c>
      <c r="M42" s="98">
        <v>91.269000000000005</v>
      </c>
      <c r="N42" s="20">
        <f t="shared" si="10"/>
        <v>91.269000000000005</v>
      </c>
      <c r="O42" s="77">
        <v>0</v>
      </c>
      <c r="P42" s="97">
        <v>3.0219999999999998</v>
      </c>
      <c r="Q42" s="20">
        <f t="shared" si="11"/>
        <v>3.0219999999999998</v>
      </c>
    </row>
    <row r="43" spans="1:30" x14ac:dyDescent="0.25">
      <c r="A43" s="40"/>
      <c r="B43" s="18" t="s">
        <v>41</v>
      </c>
      <c r="C43" s="77">
        <v>0</v>
      </c>
      <c r="D43" s="98">
        <v>0</v>
      </c>
      <c r="E43" s="20">
        <f t="shared" si="7"/>
        <v>0</v>
      </c>
      <c r="F43" s="77">
        <v>0</v>
      </c>
      <c r="G43" s="98">
        <v>0</v>
      </c>
      <c r="H43" s="20">
        <f t="shared" si="8"/>
        <v>0</v>
      </c>
      <c r="I43" s="86" t="s">
        <v>42</v>
      </c>
      <c r="J43" s="87" t="s">
        <v>42</v>
      </c>
      <c r="K43" s="20">
        <f t="shared" si="9"/>
        <v>0</v>
      </c>
      <c r="L43" s="77" t="s">
        <v>42</v>
      </c>
      <c r="M43" s="98" t="s">
        <v>42</v>
      </c>
      <c r="N43" s="20">
        <f t="shared" si="10"/>
        <v>0</v>
      </c>
      <c r="O43" s="77" t="s">
        <v>42</v>
      </c>
      <c r="P43" s="98" t="s">
        <v>42</v>
      </c>
      <c r="Q43" s="20">
        <f t="shared" si="11"/>
        <v>0</v>
      </c>
    </row>
    <row r="44" spans="1:30" x14ac:dyDescent="0.25">
      <c r="A44" s="41"/>
      <c r="B44" s="18" t="s">
        <v>40</v>
      </c>
      <c r="C44" s="77">
        <v>0</v>
      </c>
      <c r="D44" s="98">
        <v>0</v>
      </c>
      <c r="E44" s="29">
        <f t="shared" si="7"/>
        <v>0</v>
      </c>
      <c r="F44" s="94">
        <v>0</v>
      </c>
      <c r="G44" s="101">
        <v>0</v>
      </c>
      <c r="H44" s="29">
        <f t="shared" si="8"/>
        <v>0</v>
      </c>
      <c r="I44" s="92">
        <v>0</v>
      </c>
      <c r="J44" s="93">
        <v>75.337000000000003</v>
      </c>
      <c r="K44" s="29">
        <f t="shared" si="9"/>
        <v>75.337000000000003</v>
      </c>
      <c r="L44" s="94">
        <v>0</v>
      </c>
      <c r="M44" s="101">
        <v>419.91199999999998</v>
      </c>
      <c r="N44" s="29">
        <f t="shared" si="10"/>
        <v>419.91199999999998</v>
      </c>
      <c r="O44" s="94">
        <v>0</v>
      </c>
      <c r="P44" s="99">
        <v>365.36200000000002</v>
      </c>
      <c r="Q44" s="29">
        <f t="shared" si="11"/>
        <v>365.36200000000002</v>
      </c>
    </row>
    <row r="45" spans="1:30" x14ac:dyDescent="0.25">
      <c r="A45" s="61"/>
      <c r="B45" s="62" t="s">
        <v>27</v>
      </c>
      <c r="C45" s="66">
        <f t="shared" ref="C45:Q45" si="12">SUM(C39:C44)</f>
        <v>4383.1530000000002</v>
      </c>
      <c r="D45" s="104">
        <f t="shared" si="12"/>
        <v>0</v>
      </c>
      <c r="E45" s="68">
        <f t="shared" si="12"/>
        <v>4383.1530000000002</v>
      </c>
      <c r="F45" s="66">
        <f t="shared" si="12"/>
        <v>3556.1439999999998</v>
      </c>
      <c r="G45" s="104">
        <f t="shared" si="12"/>
        <v>0</v>
      </c>
      <c r="H45" s="68">
        <f t="shared" si="12"/>
        <v>3556.1439999999998</v>
      </c>
      <c r="I45" s="63">
        <f t="shared" si="12"/>
        <v>4088.8809999999999</v>
      </c>
      <c r="J45" s="64">
        <f t="shared" si="12"/>
        <v>354.41300000000001</v>
      </c>
      <c r="K45" s="65">
        <f t="shared" si="12"/>
        <v>4443.2939999999999</v>
      </c>
      <c r="L45" s="66">
        <f t="shared" si="12"/>
        <v>2116.627</v>
      </c>
      <c r="M45" s="104">
        <f t="shared" si="12"/>
        <v>913.61899999999991</v>
      </c>
      <c r="N45" s="68">
        <f t="shared" si="12"/>
        <v>3030.2459999999996</v>
      </c>
      <c r="O45" s="66">
        <f t="shared" si="12"/>
        <v>1439.462</v>
      </c>
      <c r="P45" s="105">
        <f t="shared" si="12"/>
        <v>794.77700000000004</v>
      </c>
      <c r="Q45" s="68">
        <f t="shared" si="12"/>
        <v>2234.239</v>
      </c>
    </row>
    <row r="46" spans="1:30" x14ac:dyDescent="0.25">
      <c r="A46" s="38" t="s">
        <v>35</v>
      </c>
      <c r="B46" s="39" t="s">
        <v>36</v>
      </c>
      <c r="C46" s="83">
        <v>8727.2900000000009</v>
      </c>
      <c r="D46" s="100">
        <v>0</v>
      </c>
      <c r="E46" s="79">
        <f>SUM(C46:D46)</f>
        <v>8727.2900000000009</v>
      </c>
      <c r="F46" s="83">
        <v>6568.4589999999998</v>
      </c>
      <c r="G46" s="100">
        <v>324.23700000000002</v>
      </c>
      <c r="H46" s="79">
        <f>SUM(F46:G46)</f>
        <v>6892.6959999999999</v>
      </c>
      <c r="I46" s="81">
        <v>6928.5990000000002</v>
      </c>
      <c r="J46" s="82">
        <v>0</v>
      </c>
      <c r="K46" s="79">
        <f>SUM(I46:J46)</f>
        <v>6928.5990000000002</v>
      </c>
      <c r="L46" s="83">
        <v>3232.1579999999999</v>
      </c>
      <c r="M46" s="100">
        <v>0</v>
      </c>
      <c r="N46" s="79">
        <f>SUM(L46:M46)</f>
        <v>3232.1579999999999</v>
      </c>
      <c r="O46" s="83">
        <v>3391.4870000000001</v>
      </c>
      <c r="P46" s="100">
        <v>0</v>
      </c>
      <c r="Q46" s="79">
        <f>SUM(O46:P46)</f>
        <v>3391.4870000000001</v>
      </c>
    </row>
    <row r="47" spans="1:30" x14ac:dyDescent="0.25">
      <c r="A47" s="40"/>
      <c r="B47" s="18" t="s">
        <v>37</v>
      </c>
      <c r="C47" s="77">
        <v>118.64100000000001</v>
      </c>
      <c r="D47" s="98">
        <v>152.655</v>
      </c>
      <c r="E47" s="20">
        <f>SUM(C47:D47)</f>
        <v>271.29599999999999</v>
      </c>
      <c r="F47" s="77">
        <v>203.44900000000001</v>
      </c>
      <c r="G47" s="98">
        <v>408.40600000000001</v>
      </c>
      <c r="H47" s="20">
        <f>SUM(F47:G47)</f>
        <v>611.85500000000002</v>
      </c>
      <c r="I47" s="86">
        <v>238.96700000000001</v>
      </c>
      <c r="J47" s="87">
        <v>252.13399999999999</v>
      </c>
      <c r="K47" s="20">
        <f>SUM(I47:J47)</f>
        <v>491.101</v>
      </c>
      <c r="L47" s="77">
        <v>347.44900000000001</v>
      </c>
      <c r="M47" s="98">
        <v>174.886</v>
      </c>
      <c r="N47" s="20">
        <f>SUM(L47:M47)</f>
        <v>522.33500000000004</v>
      </c>
      <c r="O47" s="77">
        <v>194.73500000000001</v>
      </c>
      <c r="P47" s="98">
        <v>41.704999999999998</v>
      </c>
      <c r="Q47" s="20">
        <f>SUM(O47:P47)</f>
        <v>236.44</v>
      </c>
    </row>
    <row r="48" spans="1:30" x14ac:dyDescent="0.25">
      <c r="A48" s="40"/>
      <c r="B48" s="18" t="s">
        <v>38</v>
      </c>
      <c r="C48" s="77">
        <v>0</v>
      </c>
      <c r="D48" s="98">
        <v>3087.0410000000002</v>
      </c>
      <c r="E48" s="20">
        <f t="shared" ref="E48:E51" si="13">SUM(C48:D48)</f>
        <v>3087.0410000000002</v>
      </c>
      <c r="F48" s="77">
        <v>0</v>
      </c>
      <c r="G48" s="98">
        <v>2007.99</v>
      </c>
      <c r="H48" s="20">
        <f t="shared" ref="H48:H51" si="14">SUM(F48:G48)</f>
        <v>2007.99</v>
      </c>
      <c r="I48" s="86">
        <v>0</v>
      </c>
      <c r="J48" s="87">
        <v>5774.5789999999997</v>
      </c>
      <c r="K48" s="20">
        <f t="shared" ref="K48:K51" si="15">SUM(I48:J48)</f>
        <v>5774.5789999999997</v>
      </c>
      <c r="L48" s="77">
        <v>0</v>
      </c>
      <c r="M48" s="98">
        <v>2429.0479999999998</v>
      </c>
      <c r="N48" s="20">
        <f t="shared" ref="N48:N51" si="16">SUM(L48:M48)</f>
        <v>2429.0479999999998</v>
      </c>
      <c r="O48" s="77">
        <v>0</v>
      </c>
      <c r="P48" s="98">
        <v>731.62300000000005</v>
      </c>
      <c r="Q48" s="20">
        <f t="shared" ref="Q48:Q51" si="17">SUM(O48:P48)</f>
        <v>731.62300000000005</v>
      </c>
    </row>
    <row r="49" spans="1:17" x14ac:dyDescent="0.25">
      <c r="A49" s="40"/>
      <c r="B49" s="18" t="s">
        <v>39</v>
      </c>
      <c r="C49" s="77">
        <v>0</v>
      </c>
      <c r="D49" s="98">
        <v>50.034999999999997</v>
      </c>
      <c r="E49" s="20">
        <f t="shared" si="13"/>
        <v>50.034999999999997</v>
      </c>
      <c r="F49" s="77">
        <v>0</v>
      </c>
      <c r="G49" s="98">
        <v>605.37699999999995</v>
      </c>
      <c r="H49" s="20">
        <f t="shared" si="14"/>
        <v>605.37699999999995</v>
      </c>
      <c r="I49" s="86">
        <v>0</v>
      </c>
      <c r="J49" s="87">
        <v>771.33600000000001</v>
      </c>
      <c r="K49" s="20">
        <f t="shared" si="15"/>
        <v>771.33600000000001</v>
      </c>
      <c r="L49" s="77">
        <v>0</v>
      </c>
      <c r="M49" s="98">
        <v>779.21</v>
      </c>
      <c r="N49" s="20">
        <f t="shared" si="16"/>
        <v>779.21</v>
      </c>
      <c r="O49" s="77">
        <v>0</v>
      </c>
      <c r="P49" s="98">
        <v>473.69099999999997</v>
      </c>
      <c r="Q49" s="20">
        <f t="shared" si="17"/>
        <v>473.69099999999997</v>
      </c>
    </row>
    <row r="50" spans="1:17" x14ac:dyDescent="0.25">
      <c r="A50" s="40"/>
      <c r="B50" s="18" t="s">
        <v>41</v>
      </c>
      <c r="C50" s="77">
        <v>0</v>
      </c>
      <c r="D50" s="98">
        <v>0</v>
      </c>
      <c r="E50" s="20">
        <f t="shared" si="13"/>
        <v>0</v>
      </c>
      <c r="F50" s="77">
        <v>0</v>
      </c>
      <c r="G50" s="98">
        <v>0</v>
      </c>
      <c r="H50" s="20">
        <f t="shared" si="14"/>
        <v>0</v>
      </c>
      <c r="I50" s="86" t="s">
        <v>42</v>
      </c>
      <c r="J50" s="87" t="s">
        <v>42</v>
      </c>
      <c r="K50" s="20">
        <f t="shared" si="15"/>
        <v>0</v>
      </c>
      <c r="L50" s="77" t="s">
        <v>42</v>
      </c>
      <c r="M50" s="98" t="s">
        <v>42</v>
      </c>
      <c r="N50" s="20">
        <f t="shared" si="16"/>
        <v>0</v>
      </c>
      <c r="O50" s="77" t="s">
        <v>42</v>
      </c>
      <c r="P50" s="98" t="s">
        <v>42</v>
      </c>
      <c r="Q50" s="20">
        <f t="shared" si="17"/>
        <v>0</v>
      </c>
    </row>
    <row r="51" spans="1:17" x14ac:dyDescent="0.25">
      <c r="A51" s="41"/>
      <c r="B51" s="18" t="s">
        <v>40</v>
      </c>
      <c r="C51" s="94">
        <v>0</v>
      </c>
      <c r="D51" s="101">
        <v>0</v>
      </c>
      <c r="E51" s="29">
        <f t="shared" si="13"/>
        <v>0</v>
      </c>
      <c r="F51" s="94">
        <v>0</v>
      </c>
      <c r="G51" s="101">
        <v>0</v>
      </c>
      <c r="H51" s="29">
        <f t="shared" si="14"/>
        <v>0</v>
      </c>
      <c r="I51" s="92">
        <v>0</v>
      </c>
      <c r="J51" s="93">
        <v>74.466999999999999</v>
      </c>
      <c r="K51" s="29">
        <f t="shared" si="15"/>
        <v>74.466999999999999</v>
      </c>
      <c r="L51" s="94">
        <v>150.441</v>
      </c>
      <c r="M51" s="101">
        <v>831.49699999999996</v>
      </c>
      <c r="N51" s="29">
        <f t="shared" si="16"/>
        <v>981.93799999999999</v>
      </c>
      <c r="O51" s="94">
        <v>0</v>
      </c>
      <c r="P51" s="101">
        <v>1687.502</v>
      </c>
      <c r="Q51" s="29">
        <f t="shared" si="17"/>
        <v>1687.502</v>
      </c>
    </row>
    <row r="52" spans="1:17" x14ac:dyDescent="0.25">
      <c r="A52" s="61"/>
      <c r="B52" s="62" t="s">
        <v>27</v>
      </c>
      <c r="C52" s="66">
        <f t="shared" ref="C52:Q52" si="18">SUM(C46:C51)</f>
        <v>8845.9310000000005</v>
      </c>
      <c r="D52" s="104">
        <f t="shared" si="18"/>
        <v>3289.7310000000002</v>
      </c>
      <c r="E52" s="68">
        <f t="shared" si="18"/>
        <v>12135.662</v>
      </c>
      <c r="F52" s="66">
        <f t="shared" si="18"/>
        <v>6771.9079999999994</v>
      </c>
      <c r="G52" s="104">
        <f t="shared" si="18"/>
        <v>3346.0099999999998</v>
      </c>
      <c r="H52" s="68">
        <f t="shared" si="18"/>
        <v>10117.918</v>
      </c>
      <c r="I52" s="63">
        <f t="shared" si="18"/>
        <v>7167.5659999999998</v>
      </c>
      <c r="J52" s="64">
        <f t="shared" si="18"/>
        <v>6872.5159999999996</v>
      </c>
      <c r="K52" s="65">
        <f t="shared" si="18"/>
        <v>14040.081999999999</v>
      </c>
      <c r="L52" s="66">
        <f t="shared" si="18"/>
        <v>3730.0479999999998</v>
      </c>
      <c r="M52" s="104">
        <f t="shared" si="18"/>
        <v>4214.6409999999996</v>
      </c>
      <c r="N52" s="68">
        <f t="shared" si="18"/>
        <v>7944.6889999999994</v>
      </c>
      <c r="O52" s="66">
        <f t="shared" si="18"/>
        <v>3586.2220000000002</v>
      </c>
      <c r="P52" s="105">
        <f t="shared" si="18"/>
        <v>2934.5209999999997</v>
      </c>
      <c r="Q52" s="68">
        <f t="shared" si="18"/>
        <v>6520.7430000000004</v>
      </c>
    </row>
    <row r="53" spans="1:17" x14ac:dyDescent="0.25">
      <c r="A53" s="38" t="s">
        <v>1</v>
      </c>
      <c r="B53" s="39" t="s">
        <v>36</v>
      </c>
      <c r="C53" s="83">
        <v>6034.0039999999999</v>
      </c>
      <c r="D53" s="100">
        <v>89.94</v>
      </c>
      <c r="E53" s="79">
        <f>SUM(C53:D53)</f>
        <v>6123.9439999999995</v>
      </c>
      <c r="F53" s="83">
        <v>4150.625</v>
      </c>
      <c r="G53" s="100">
        <v>646.46900000000005</v>
      </c>
      <c r="H53" s="79">
        <f>SUM(F53:G53)</f>
        <v>4797.0940000000001</v>
      </c>
      <c r="I53" s="81">
        <v>3507.5039999999999</v>
      </c>
      <c r="J53" s="82">
        <v>0</v>
      </c>
      <c r="K53" s="79">
        <f>SUM(I53:J53)</f>
        <v>3507.5039999999999</v>
      </c>
      <c r="L53" s="83">
        <v>2871.6419999999998</v>
      </c>
      <c r="M53" s="100">
        <v>0</v>
      </c>
      <c r="N53" s="79">
        <f>SUM(L53:M53)</f>
        <v>2871.6419999999998</v>
      </c>
      <c r="O53" s="83">
        <v>1573.4639999999999</v>
      </c>
      <c r="P53" s="96">
        <v>0</v>
      </c>
      <c r="Q53" s="79">
        <f>SUM(O53:P53)</f>
        <v>1573.4639999999999</v>
      </c>
    </row>
    <row r="54" spans="1:17" x14ac:dyDescent="0.25">
      <c r="A54" s="40"/>
      <c r="B54" s="18" t="s">
        <v>37</v>
      </c>
      <c r="C54" s="77">
        <v>135.72200000000001</v>
      </c>
      <c r="D54" s="98">
        <v>242.916</v>
      </c>
      <c r="E54" s="20">
        <f>SUM(C54:D54)</f>
        <v>378.63800000000003</v>
      </c>
      <c r="F54" s="77">
        <v>424.202</v>
      </c>
      <c r="G54" s="98">
        <v>412.98599999999999</v>
      </c>
      <c r="H54" s="20">
        <f>SUM(F54:G54)</f>
        <v>837.18799999999999</v>
      </c>
      <c r="I54" s="86">
        <v>301.97399999999999</v>
      </c>
      <c r="J54" s="87">
        <v>301.09199999999998</v>
      </c>
      <c r="K54" s="20">
        <f>SUM(I54:J54)</f>
        <v>603.06600000000003</v>
      </c>
      <c r="L54" s="77">
        <v>21.013999999999999</v>
      </c>
      <c r="M54" s="98">
        <v>368.202</v>
      </c>
      <c r="N54" s="20">
        <f>SUM(L54:M54)</f>
        <v>389.21600000000001</v>
      </c>
      <c r="O54" s="77">
        <v>0</v>
      </c>
      <c r="P54" s="97">
        <v>6.95</v>
      </c>
      <c r="Q54" s="20">
        <f>SUM(O54:P54)</f>
        <v>6.95</v>
      </c>
    </row>
    <row r="55" spans="1:17" x14ac:dyDescent="0.25">
      <c r="A55" s="40"/>
      <c r="B55" s="18" t="s">
        <v>38</v>
      </c>
      <c r="C55" s="77">
        <v>0</v>
      </c>
      <c r="D55" s="98">
        <v>921.63499999999999</v>
      </c>
      <c r="E55" s="20">
        <f t="shared" ref="E55:E58" si="19">SUM(C55:D55)</f>
        <v>921.63499999999999</v>
      </c>
      <c r="F55" s="77">
        <v>0</v>
      </c>
      <c r="G55" s="98">
        <v>2751.7060000000001</v>
      </c>
      <c r="H55" s="20">
        <f t="shared" ref="H55:H58" si="20">SUM(F55:G55)</f>
        <v>2751.7060000000001</v>
      </c>
      <c r="I55" s="86">
        <v>0</v>
      </c>
      <c r="J55" s="87">
        <v>972.18899999999996</v>
      </c>
      <c r="K55" s="20">
        <f t="shared" ref="K55:K58" si="21">SUM(I55:J55)</f>
        <v>972.18899999999996</v>
      </c>
      <c r="L55" s="77">
        <v>0</v>
      </c>
      <c r="M55" s="98">
        <v>1415.2070000000001</v>
      </c>
      <c r="N55" s="20">
        <f t="shared" ref="N55:N58" si="22">SUM(L55:M55)</f>
        <v>1415.2070000000001</v>
      </c>
      <c r="O55" s="77">
        <v>0</v>
      </c>
      <c r="P55" s="97">
        <v>39.393000000000001</v>
      </c>
      <c r="Q55" s="20">
        <f t="shared" ref="Q55:Q58" si="23">SUM(O55:P55)</f>
        <v>39.393000000000001</v>
      </c>
    </row>
    <row r="56" spans="1:17" x14ac:dyDescent="0.25">
      <c r="A56" s="40"/>
      <c r="B56" s="18" t="s">
        <v>39</v>
      </c>
      <c r="C56" s="77">
        <v>0</v>
      </c>
      <c r="D56" s="98">
        <v>83.090999999999994</v>
      </c>
      <c r="E56" s="20">
        <f t="shared" si="19"/>
        <v>83.090999999999994</v>
      </c>
      <c r="F56" s="77">
        <v>0</v>
      </c>
      <c r="G56" s="98">
        <v>566.26099999999997</v>
      </c>
      <c r="H56" s="20">
        <f t="shared" si="20"/>
        <v>566.26099999999997</v>
      </c>
      <c r="I56" s="86">
        <v>0</v>
      </c>
      <c r="J56" s="87">
        <v>1459.3810000000001</v>
      </c>
      <c r="K56" s="20">
        <f t="shared" si="21"/>
        <v>1459.3810000000001</v>
      </c>
      <c r="L56" s="77">
        <v>0</v>
      </c>
      <c r="M56" s="98">
        <v>1289.873</v>
      </c>
      <c r="N56" s="20">
        <f t="shared" si="22"/>
        <v>1289.873</v>
      </c>
      <c r="O56" s="77">
        <v>0</v>
      </c>
      <c r="P56" s="97">
        <v>52.999000000000002</v>
      </c>
      <c r="Q56" s="20">
        <f t="shared" si="23"/>
        <v>52.999000000000002</v>
      </c>
    </row>
    <row r="57" spans="1:17" x14ac:dyDescent="0.25">
      <c r="A57" s="40"/>
      <c r="B57" s="18" t="s">
        <v>41</v>
      </c>
      <c r="C57" s="77">
        <v>0</v>
      </c>
      <c r="D57" s="98">
        <v>0</v>
      </c>
      <c r="E57" s="20">
        <f t="shared" si="19"/>
        <v>0</v>
      </c>
      <c r="F57" s="77">
        <v>0</v>
      </c>
      <c r="G57" s="98">
        <v>0</v>
      </c>
      <c r="H57" s="20">
        <f t="shared" si="20"/>
        <v>0</v>
      </c>
      <c r="I57" s="86" t="s">
        <v>42</v>
      </c>
      <c r="J57" s="87" t="s">
        <v>42</v>
      </c>
      <c r="K57" s="20">
        <f t="shared" si="21"/>
        <v>0</v>
      </c>
      <c r="L57" s="77" t="s">
        <v>42</v>
      </c>
      <c r="M57" s="98" t="s">
        <v>42</v>
      </c>
      <c r="N57" s="20">
        <f t="shared" si="22"/>
        <v>0</v>
      </c>
      <c r="O57" s="77" t="s">
        <v>42</v>
      </c>
      <c r="P57" s="98" t="s">
        <v>42</v>
      </c>
      <c r="Q57" s="20">
        <f t="shared" si="23"/>
        <v>0</v>
      </c>
    </row>
    <row r="58" spans="1:17" x14ac:dyDescent="0.25">
      <c r="A58" s="41"/>
      <c r="B58" s="18" t="s">
        <v>40</v>
      </c>
      <c r="C58" s="94">
        <v>0</v>
      </c>
      <c r="D58" s="101">
        <v>0</v>
      </c>
      <c r="E58" s="29">
        <f t="shared" si="19"/>
        <v>0</v>
      </c>
      <c r="F58" s="94">
        <v>0</v>
      </c>
      <c r="G58" s="101">
        <v>0</v>
      </c>
      <c r="H58" s="29">
        <f t="shared" si="20"/>
        <v>0</v>
      </c>
      <c r="I58" s="92">
        <v>0</v>
      </c>
      <c r="J58" s="93">
        <v>0</v>
      </c>
      <c r="K58" s="29">
        <f t="shared" si="21"/>
        <v>0</v>
      </c>
      <c r="L58" s="94">
        <v>238.15899999999999</v>
      </c>
      <c r="M58" s="101">
        <v>755.14300000000003</v>
      </c>
      <c r="N58" s="29">
        <f t="shared" si="22"/>
        <v>993.30200000000002</v>
      </c>
      <c r="O58" s="94">
        <v>0</v>
      </c>
      <c r="P58" s="99">
        <v>964.00699999999995</v>
      </c>
      <c r="Q58" s="29">
        <f t="shared" si="23"/>
        <v>964.00699999999995</v>
      </c>
    </row>
    <row r="59" spans="1:17" x14ac:dyDescent="0.25">
      <c r="A59" s="61"/>
      <c r="B59" s="62" t="s">
        <v>27</v>
      </c>
      <c r="C59" s="66">
        <f t="shared" ref="C59:Q59" si="24">SUM(C53:C58)</f>
        <v>6169.7259999999997</v>
      </c>
      <c r="D59" s="104">
        <f t="shared" si="24"/>
        <v>1337.5819999999999</v>
      </c>
      <c r="E59" s="68">
        <f t="shared" si="24"/>
        <v>7507.308</v>
      </c>
      <c r="F59" s="66">
        <f t="shared" si="24"/>
        <v>4574.8270000000002</v>
      </c>
      <c r="G59" s="104">
        <f t="shared" si="24"/>
        <v>4377.4220000000005</v>
      </c>
      <c r="H59" s="68">
        <f t="shared" si="24"/>
        <v>8952.2490000000016</v>
      </c>
      <c r="I59" s="63">
        <f t="shared" si="24"/>
        <v>3809.4780000000001</v>
      </c>
      <c r="J59" s="64">
        <f t="shared" si="24"/>
        <v>2732.6620000000003</v>
      </c>
      <c r="K59" s="65">
        <f t="shared" si="24"/>
        <v>6542.14</v>
      </c>
      <c r="L59" s="66">
        <f t="shared" si="24"/>
        <v>3130.8150000000001</v>
      </c>
      <c r="M59" s="104">
        <f t="shared" si="24"/>
        <v>3828.4250000000002</v>
      </c>
      <c r="N59" s="68">
        <f t="shared" si="24"/>
        <v>6959.24</v>
      </c>
      <c r="O59" s="66">
        <f t="shared" si="24"/>
        <v>1573.4639999999999</v>
      </c>
      <c r="P59" s="105">
        <f t="shared" si="24"/>
        <v>1063.3489999999999</v>
      </c>
      <c r="Q59" s="68">
        <f t="shared" si="24"/>
        <v>2636.8130000000001</v>
      </c>
    </row>
    <row r="60" spans="1:17" x14ac:dyDescent="0.25">
      <c r="A60" s="38" t="s">
        <v>2</v>
      </c>
      <c r="B60" s="39" t="s">
        <v>36</v>
      </c>
      <c r="C60" s="83">
        <v>2223.7469999999998</v>
      </c>
      <c r="D60" s="100">
        <v>45.085999999999999</v>
      </c>
      <c r="E60" s="79">
        <f>SUM(C60:D60)</f>
        <v>2268.8329999999996</v>
      </c>
      <c r="F60" s="83">
        <v>1484.117</v>
      </c>
      <c r="G60" s="100">
        <v>489.67</v>
      </c>
      <c r="H60" s="79">
        <f>SUM(F60:G60)</f>
        <v>1973.787</v>
      </c>
      <c r="I60" s="81">
        <v>2012.89</v>
      </c>
      <c r="J60" s="82">
        <v>0</v>
      </c>
      <c r="K60" s="79">
        <f>SUM(I60:J60)</f>
        <v>2012.89</v>
      </c>
      <c r="L60" s="83">
        <v>1102.6980000000001</v>
      </c>
      <c r="M60" s="100">
        <v>0</v>
      </c>
      <c r="N60" s="79">
        <f>SUM(L60:M60)</f>
        <v>1102.6980000000001</v>
      </c>
      <c r="O60" s="83">
        <v>866.14800000000002</v>
      </c>
      <c r="P60" s="96">
        <v>0</v>
      </c>
      <c r="Q60" s="79">
        <f>SUM(O60:P60)</f>
        <v>866.14800000000002</v>
      </c>
    </row>
    <row r="61" spans="1:17" x14ac:dyDescent="0.25">
      <c r="A61" s="40"/>
      <c r="B61" s="18" t="s">
        <v>37</v>
      </c>
      <c r="C61" s="77">
        <v>174.37100000000001</v>
      </c>
      <c r="D61" s="98">
        <v>118.27</v>
      </c>
      <c r="E61" s="20">
        <f>SUM(C61:D61)</f>
        <v>292.64100000000002</v>
      </c>
      <c r="F61" s="77">
        <v>149.041</v>
      </c>
      <c r="G61" s="98">
        <v>110.31100000000001</v>
      </c>
      <c r="H61" s="20">
        <f>SUM(F61:G61)</f>
        <v>259.35199999999998</v>
      </c>
      <c r="I61" s="86">
        <v>91.245000000000005</v>
      </c>
      <c r="J61" s="87">
        <v>127.587</v>
      </c>
      <c r="K61" s="20">
        <f>SUM(I61:J61)</f>
        <v>218.83199999999999</v>
      </c>
      <c r="L61" s="77">
        <v>145.81200000000001</v>
      </c>
      <c r="M61" s="98">
        <v>26.747</v>
      </c>
      <c r="N61" s="20">
        <f>SUM(L61:M61)</f>
        <v>172.55900000000003</v>
      </c>
      <c r="O61" s="77">
        <v>85.54</v>
      </c>
      <c r="P61" s="97">
        <v>25.189</v>
      </c>
      <c r="Q61" s="20">
        <f>SUM(O61:P61)</f>
        <v>110.72900000000001</v>
      </c>
    </row>
    <row r="62" spans="1:17" x14ac:dyDescent="0.25">
      <c r="A62" s="40"/>
      <c r="B62" s="18" t="s">
        <v>38</v>
      </c>
      <c r="C62" s="77">
        <v>0</v>
      </c>
      <c r="D62" s="98">
        <v>568.49699999999996</v>
      </c>
      <c r="E62" s="20">
        <f t="shared" ref="E62:E65" si="25">SUM(C62:D62)</f>
        <v>568.49699999999996</v>
      </c>
      <c r="F62" s="77">
        <v>0</v>
      </c>
      <c r="G62" s="98">
        <v>376.56200000000001</v>
      </c>
      <c r="H62" s="20">
        <f t="shared" ref="H62:H65" si="26">SUM(F62:G62)</f>
        <v>376.56200000000001</v>
      </c>
      <c r="I62" s="86">
        <v>0</v>
      </c>
      <c r="J62" s="87">
        <v>735.452</v>
      </c>
      <c r="K62" s="20">
        <f t="shared" ref="K62:K65" si="27">SUM(I62:J62)</f>
        <v>735.452</v>
      </c>
      <c r="L62" s="77">
        <v>0</v>
      </c>
      <c r="M62" s="98">
        <v>274.49900000000002</v>
      </c>
      <c r="N62" s="20">
        <f t="shared" ref="N62:N65" si="28">SUM(L62:M62)</f>
        <v>274.49900000000002</v>
      </c>
      <c r="O62" s="77">
        <v>0</v>
      </c>
      <c r="P62" s="97">
        <v>1.538</v>
      </c>
      <c r="Q62" s="20">
        <f t="shared" ref="Q62:Q65" si="29">SUM(O62:P62)</f>
        <v>1.538</v>
      </c>
    </row>
    <row r="63" spans="1:17" x14ac:dyDescent="0.25">
      <c r="A63" s="40"/>
      <c r="B63" s="18" t="s">
        <v>39</v>
      </c>
      <c r="C63" s="77">
        <v>0</v>
      </c>
      <c r="D63" s="98">
        <v>258.69499999999999</v>
      </c>
      <c r="E63" s="20">
        <f t="shared" si="25"/>
        <v>258.69499999999999</v>
      </c>
      <c r="F63" s="77">
        <v>0</v>
      </c>
      <c r="G63" s="98">
        <v>409.87799999999999</v>
      </c>
      <c r="H63" s="20">
        <f t="shared" si="26"/>
        <v>409.87799999999999</v>
      </c>
      <c r="I63" s="86">
        <v>0</v>
      </c>
      <c r="J63" s="87">
        <v>788.20100000000002</v>
      </c>
      <c r="K63" s="20">
        <f t="shared" si="27"/>
        <v>788.20100000000002</v>
      </c>
      <c r="L63" s="77">
        <v>0</v>
      </c>
      <c r="M63" s="98">
        <v>1007.125</v>
      </c>
      <c r="N63" s="20">
        <f t="shared" si="28"/>
        <v>1007.125</v>
      </c>
      <c r="O63" s="77">
        <v>0</v>
      </c>
      <c r="P63" s="97">
        <v>233.82599999999999</v>
      </c>
      <c r="Q63" s="20">
        <f t="shared" si="29"/>
        <v>233.82599999999999</v>
      </c>
    </row>
    <row r="64" spans="1:17" x14ac:dyDescent="0.25">
      <c r="A64" s="40"/>
      <c r="B64" s="18" t="s">
        <v>41</v>
      </c>
      <c r="C64" s="77">
        <v>0</v>
      </c>
      <c r="D64" s="98">
        <v>306.15499999999997</v>
      </c>
      <c r="E64" s="20">
        <f t="shared" si="25"/>
        <v>306.15499999999997</v>
      </c>
      <c r="F64" s="77">
        <v>0</v>
      </c>
      <c r="G64" s="98">
        <v>9.4</v>
      </c>
      <c r="H64" s="20">
        <f t="shared" si="26"/>
        <v>9.4</v>
      </c>
      <c r="I64" s="86" t="s">
        <v>42</v>
      </c>
      <c r="J64" s="87" t="s">
        <v>42</v>
      </c>
      <c r="K64" s="20">
        <f t="shared" si="27"/>
        <v>0</v>
      </c>
      <c r="L64" s="77" t="s">
        <v>42</v>
      </c>
      <c r="M64" s="98" t="s">
        <v>42</v>
      </c>
      <c r="N64" s="20">
        <f t="shared" si="28"/>
        <v>0</v>
      </c>
      <c r="O64" s="77" t="s">
        <v>42</v>
      </c>
      <c r="P64" s="98" t="s">
        <v>42</v>
      </c>
      <c r="Q64" s="20">
        <f t="shared" si="29"/>
        <v>0</v>
      </c>
    </row>
    <row r="65" spans="1:17" x14ac:dyDescent="0.25">
      <c r="A65" s="41"/>
      <c r="B65" s="18" t="s">
        <v>40</v>
      </c>
      <c r="C65" s="94">
        <v>0</v>
      </c>
      <c r="D65" s="101">
        <v>0</v>
      </c>
      <c r="E65" s="29">
        <f t="shared" si="25"/>
        <v>0</v>
      </c>
      <c r="F65" s="94">
        <v>0</v>
      </c>
      <c r="G65" s="101">
        <v>0</v>
      </c>
      <c r="H65" s="29">
        <f t="shared" si="26"/>
        <v>0</v>
      </c>
      <c r="I65" s="92">
        <v>0</v>
      </c>
      <c r="J65" s="93">
        <v>142.542</v>
      </c>
      <c r="K65" s="29">
        <f t="shared" si="27"/>
        <v>142.542</v>
      </c>
      <c r="L65" s="94">
        <v>0</v>
      </c>
      <c r="M65" s="101">
        <v>682.83900000000006</v>
      </c>
      <c r="N65" s="29">
        <f t="shared" si="28"/>
        <v>682.83900000000006</v>
      </c>
      <c r="O65" s="94">
        <v>0</v>
      </c>
      <c r="P65" s="99">
        <v>757.96500000000003</v>
      </c>
      <c r="Q65" s="29">
        <f t="shared" si="29"/>
        <v>757.96500000000003</v>
      </c>
    </row>
    <row r="66" spans="1:17" x14ac:dyDescent="0.25">
      <c r="A66" s="61"/>
      <c r="B66" s="62" t="s">
        <v>27</v>
      </c>
      <c r="C66" s="66">
        <f t="shared" ref="C66:Q66" si="30">SUM(C60:C65)</f>
        <v>2398.1179999999999</v>
      </c>
      <c r="D66" s="104">
        <f t="shared" si="30"/>
        <v>1296.703</v>
      </c>
      <c r="E66" s="68">
        <f t="shared" si="30"/>
        <v>3694.8209999999999</v>
      </c>
      <c r="F66" s="66">
        <f t="shared" si="30"/>
        <v>1633.1579999999999</v>
      </c>
      <c r="G66" s="104">
        <f t="shared" si="30"/>
        <v>1395.8210000000001</v>
      </c>
      <c r="H66" s="68">
        <f t="shared" si="30"/>
        <v>3028.9790000000003</v>
      </c>
      <c r="I66" s="63">
        <f t="shared" si="30"/>
        <v>2104.1350000000002</v>
      </c>
      <c r="J66" s="64">
        <f t="shared" si="30"/>
        <v>1793.7819999999999</v>
      </c>
      <c r="K66" s="65">
        <f t="shared" si="30"/>
        <v>3897.9169999999999</v>
      </c>
      <c r="L66" s="66">
        <f t="shared" si="30"/>
        <v>1248.5100000000002</v>
      </c>
      <c r="M66" s="104">
        <f t="shared" si="30"/>
        <v>1991.21</v>
      </c>
      <c r="N66" s="68">
        <f t="shared" si="30"/>
        <v>3239.7200000000003</v>
      </c>
      <c r="O66" s="66">
        <f t="shared" si="30"/>
        <v>951.68799999999999</v>
      </c>
      <c r="P66" s="105">
        <f t="shared" si="30"/>
        <v>1018.518</v>
      </c>
      <c r="Q66" s="68">
        <f t="shared" si="30"/>
        <v>1970.2060000000001</v>
      </c>
    </row>
    <row r="67" spans="1:17" x14ac:dyDescent="0.25">
      <c r="A67" s="38" t="s">
        <v>3</v>
      </c>
      <c r="B67" s="39" t="s">
        <v>36</v>
      </c>
      <c r="C67" s="83">
        <v>12808.913</v>
      </c>
      <c r="D67" s="100">
        <v>124.5</v>
      </c>
      <c r="E67" s="79">
        <f>SUM(C67:D67)</f>
        <v>12933.413</v>
      </c>
      <c r="F67" s="83">
        <v>10564.781999999999</v>
      </c>
      <c r="G67" s="100">
        <v>0</v>
      </c>
      <c r="H67" s="79">
        <f>SUM(F67:G67)</f>
        <v>10564.781999999999</v>
      </c>
      <c r="I67" s="81">
        <v>9896.0959999999995</v>
      </c>
      <c r="J67" s="82">
        <v>0</v>
      </c>
      <c r="K67" s="79">
        <f>SUM(I67:J67)</f>
        <v>9896.0959999999995</v>
      </c>
      <c r="L67" s="83">
        <v>5170.3860000000004</v>
      </c>
      <c r="M67" s="100">
        <v>0</v>
      </c>
      <c r="N67" s="79">
        <f>SUM(L67:M67)</f>
        <v>5170.3860000000004</v>
      </c>
      <c r="O67" s="83">
        <v>2199.08</v>
      </c>
      <c r="P67" s="96">
        <v>0</v>
      </c>
      <c r="Q67" s="79">
        <f>SUM(O67:P67)</f>
        <v>2199.08</v>
      </c>
    </row>
    <row r="68" spans="1:17" x14ac:dyDescent="0.25">
      <c r="A68" s="40"/>
      <c r="B68" s="18" t="s">
        <v>37</v>
      </c>
      <c r="C68" s="77">
        <v>78.046000000000006</v>
      </c>
      <c r="D68" s="98">
        <v>817.976</v>
      </c>
      <c r="E68" s="20">
        <f>SUM(C68:D68)</f>
        <v>896.02200000000005</v>
      </c>
      <c r="F68" s="77">
        <v>86.126999999999995</v>
      </c>
      <c r="G68" s="98">
        <v>597.91600000000005</v>
      </c>
      <c r="H68" s="20">
        <f>SUM(F68:G68)</f>
        <v>684.04300000000001</v>
      </c>
      <c r="I68" s="86">
        <v>109.60599999999999</v>
      </c>
      <c r="J68" s="87">
        <v>605.02599999999995</v>
      </c>
      <c r="K68" s="20">
        <f>SUM(I68:J68)</f>
        <v>714.63199999999995</v>
      </c>
      <c r="L68" s="77">
        <v>14.218</v>
      </c>
      <c r="M68" s="98">
        <v>315.70800000000003</v>
      </c>
      <c r="N68" s="20">
        <f>SUM(L68:M68)</f>
        <v>329.92600000000004</v>
      </c>
      <c r="O68" s="77">
        <v>110.20099999999999</v>
      </c>
      <c r="P68" s="97">
        <v>168.84200000000001</v>
      </c>
      <c r="Q68" s="20">
        <f>SUM(O68:P68)</f>
        <v>279.04300000000001</v>
      </c>
    </row>
    <row r="69" spans="1:17" x14ac:dyDescent="0.25">
      <c r="A69" s="40"/>
      <c r="B69" s="18" t="s">
        <v>38</v>
      </c>
      <c r="C69" s="77">
        <v>0</v>
      </c>
      <c r="D69" s="98">
        <v>1767.61</v>
      </c>
      <c r="E69" s="20">
        <f t="shared" ref="E69:E72" si="31">SUM(C69:D69)</f>
        <v>1767.61</v>
      </c>
      <c r="F69" s="77">
        <v>0</v>
      </c>
      <c r="G69" s="98">
        <v>1281.077</v>
      </c>
      <c r="H69" s="20">
        <f t="shared" ref="H69:H72" si="32">SUM(F69:G69)</f>
        <v>1281.077</v>
      </c>
      <c r="I69" s="86">
        <v>0</v>
      </c>
      <c r="J69" s="87">
        <v>2738.1060000000002</v>
      </c>
      <c r="K69" s="20">
        <f t="shared" ref="K69:K72" si="33">SUM(I69:J69)</f>
        <v>2738.1060000000002</v>
      </c>
      <c r="L69" s="77">
        <v>0</v>
      </c>
      <c r="M69" s="98">
        <v>1164.69</v>
      </c>
      <c r="N69" s="20">
        <f t="shared" ref="N69:N72" si="34">SUM(L69:M69)</f>
        <v>1164.69</v>
      </c>
      <c r="O69" s="77">
        <v>0</v>
      </c>
      <c r="P69" s="97">
        <v>368.64499999999998</v>
      </c>
      <c r="Q69" s="20">
        <f t="shared" ref="Q69:Q72" si="35">SUM(O69:P69)</f>
        <v>368.64499999999998</v>
      </c>
    </row>
    <row r="70" spans="1:17" x14ac:dyDescent="0.25">
      <c r="A70" s="40"/>
      <c r="B70" s="18" t="s">
        <v>39</v>
      </c>
      <c r="C70" s="77">
        <v>0</v>
      </c>
      <c r="D70" s="98">
        <v>4273.5</v>
      </c>
      <c r="E70" s="20">
        <f t="shared" si="31"/>
        <v>4273.5</v>
      </c>
      <c r="F70" s="77">
        <v>0</v>
      </c>
      <c r="G70" s="98">
        <v>3703.4270000000001</v>
      </c>
      <c r="H70" s="20">
        <f t="shared" si="32"/>
        <v>3703.4270000000001</v>
      </c>
      <c r="I70" s="86">
        <v>0</v>
      </c>
      <c r="J70" s="87">
        <v>3505.002</v>
      </c>
      <c r="K70" s="20">
        <f t="shared" si="33"/>
        <v>3505.002</v>
      </c>
      <c r="L70" s="77">
        <v>0</v>
      </c>
      <c r="M70" s="98">
        <v>1193.8030000000001</v>
      </c>
      <c r="N70" s="20">
        <f t="shared" si="34"/>
        <v>1193.8030000000001</v>
      </c>
      <c r="O70" s="77">
        <v>0</v>
      </c>
      <c r="P70" s="97">
        <v>1173.0989999999999</v>
      </c>
      <c r="Q70" s="20">
        <f t="shared" si="35"/>
        <v>1173.0989999999999</v>
      </c>
    </row>
    <row r="71" spans="1:17" x14ac:dyDescent="0.25">
      <c r="A71" s="40"/>
      <c r="B71" s="18" t="s">
        <v>41</v>
      </c>
      <c r="C71" s="77">
        <v>0</v>
      </c>
      <c r="D71" s="98">
        <v>281.78100000000001</v>
      </c>
      <c r="E71" s="20">
        <f t="shared" si="31"/>
        <v>281.78100000000001</v>
      </c>
      <c r="F71" s="77">
        <v>0</v>
      </c>
      <c r="G71" s="98">
        <v>234.179</v>
      </c>
      <c r="H71" s="20">
        <f t="shared" si="32"/>
        <v>234.179</v>
      </c>
      <c r="I71" s="86" t="s">
        <v>42</v>
      </c>
      <c r="J71" s="87" t="s">
        <v>42</v>
      </c>
      <c r="K71" s="20">
        <f t="shared" si="33"/>
        <v>0</v>
      </c>
      <c r="L71" s="77" t="s">
        <v>42</v>
      </c>
      <c r="M71" s="98" t="s">
        <v>42</v>
      </c>
      <c r="N71" s="20">
        <f t="shared" si="34"/>
        <v>0</v>
      </c>
      <c r="O71" s="77" t="s">
        <v>42</v>
      </c>
      <c r="P71" s="98" t="s">
        <v>42</v>
      </c>
      <c r="Q71" s="20">
        <f t="shared" si="35"/>
        <v>0</v>
      </c>
    </row>
    <row r="72" spans="1:17" x14ac:dyDescent="0.25">
      <c r="A72" s="41"/>
      <c r="B72" s="18" t="s">
        <v>40</v>
      </c>
      <c r="C72" s="94">
        <v>0</v>
      </c>
      <c r="D72" s="101">
        <v>0</v>
      </c>
      <c r="E72" s="29">
        <f t="shared" si="31"/>
        <v>0</v>
      </c>
      <c r="F72" s="94">
        <v>0</v>
      </c>
      <c r="G72" s="101">
        <v>0</v>
      </c>
      <c r="H72" s="29">
        <f t="shared" si="32"/>
        <v>0</v>
      </c>
      <c r="I72" s="92">
        <v>0</v>
      </c>
      <c r="J72" s="93">
        <v>2376.3359999999998</v>
      </c>
      <c r="K72" s="29">
        <f t="shared" si="33"/>
        <v>2376.3359999999998</v>
      </c>
      <c r="L72" s="94">
        <v>0</v>
      </c>
      <c r="M72" s="101">
        <v>3877.5630000000001</v>
      </c>
      <c r="N72" s="29">
        <f t="shared" si="34"/>
        <v>3877.5630000000001</v>
      </c>
      <c r="O72" s="94">
        <v>0</v>
      </c>
      <c r="P72" s="99">
        <v>5609.5479999999998</v>
      </c>
      <c r="Q72" s="29">
        <f t="shared" si="35"/>
        <v>5609.5479999999998</v>
      </c>
    </row>
    <row r="73" spans="1:17" x14ac:dyDescent="0.25">
      <c r="A73" s="61"/>
      <c r="B73" s="62" t="s">
        <v>27</v>
      </c>
      <c r="C73" s="66">
        <f t="shared" ref="C73:Q73" si="36">SUM(C67:C72)</f>
        <v>12886.959000000001</v>
      </c>
      <c r="D73" s="104">
        <f t="shared" si="36"/>
        <v>7265.3669999999993</v>
      </c>
      <c r="E73" s="68">
        <f t="shared" si="36"/>
        <v>20152.326000000001</v>
      </c>
      <c r="F73" s="66">
        <f t="shared" si="36"/>
        <v>10650.909</v>
      </c>
      <c r="G73" s="104">
        <f t="shared" si="36"/>
        <v>5816.5990000000002</v>
      </c>
      <c r="H73" s="68">
        <f t="shared" si="36"/>
        <v>16467.507999999998</v>
      </c>
      <c r="I73" s="63">
        <f t="shared" si="36"/>
        <v>10005.701999999999</v>
      </c>
      <c r="J73" s="64">
        <f t="shared" si="36"/>
        <v>9224.4699999999993</v>
      </c>
      <c r="K73" s="65">
        <f t="shared" si="36"/>
        <v>19230.171999999999</v>
      </c>
      <c r="L73" s="66">
        <f t="shared" si="36"/>
        <v>5184.6040000000003</v>
      </c>
      <c r="M73" s="104">
        <f t="shared" si="36"/>
        <v>6551.7640000000001</v>
      </c>
      <c r="N73" s="68">
        <f t="shared" si="36"/>
        <v>11736.368</v>
      </c>
      <c r="O73" s="66">
        <f t="shared" si="36"/>
        <v>2309.2809999999999</v>
      </c>
      <c r="P73" s="105">
        <f t="shared" si="36"/>
        <v>7320.134</v>
      </c>
      <c r="Q73" s="68">
        <f t="shared" si="36"/>
        <v>9629.4150000000009</v>
      </c>
    </row>
    <row r="74" spans="1:17" x14ac:dyDescent="0.25">
      <c r="A74" s="38" t="s">
        <v>34</v>
      </c>
      <c r="B74" s="39" t="s">
        <v>36</v>
      </c>
      <c r="C74" s="83">
        <v>4018.1149999999998</v>
      </c>
      <c r="D74" s="100">
        <v>0</v>
      </c>
      <c r="E74" s="79">
        <f>SUM(C74:D74)</f>
        <v>4018.1149999999998</v>
      </c>
      <c r="F74" s="83">
        <v>1776.52</v>
      </c>
      <c r="G74" s="100">
        <v>0</v>
      </c>
      <c r="H74" s="79">
        <f>SUM(F74:G74)</f>
        <v>1776.52</v>
      </c>
      <c r="I74" s="81">
        <v>1599.586</v>
      </c>
      <c r="J74" s="82">
        <v>0</v>
      </c>
      <c r="K74" s="79">
        <f>SUM(I74:J74)</f>
        <v>1599.586</v>
      </c>
      <c r="L74" s="83">
        <v>565.67899999999997</v>
      </c>
      <c r="M74" s="100">
        <v>0</v>
      </c>
      <c r="N74" s="79">
        <f>SUM(L74:M74)</f>
        <v>565.67899999999997</v>
      </c>
      <c r="O74" s="83">
        <v>362.86</v>
      </c>
      <c r="P74" s="96">
        <v>0</v>
      </c>
      <c r="Q74" s="79">
        <f>SUM(O74:P74)</f>
        <v>362.86</v>
      </c>
    </row>
    <row r="75" spans="1:17" x14ac:dyDescent="0.25">
      <c r="A75" s="40"/>
      <c r="B75" s="18" t="s">
        <v>37</v>
      </c>
      <c r="C75" s="77">
        <v>188.43899999999999</v>
      </c>
      <c r="D75" s="98">
        <v>258.733</v>
      </c>
      <c r="E75" s="20">
        <f>SUM(C75:D75)</f>
        <v>447.17200000000003</v>
      </c>
      <c r="F75" s="77">
        <v>231.35900000000001</v>
      </c>
      <c r="G75" s="98">
        <v>1052.3520000000001</v>
      </c>
      <c r="H75" s="20">
        <f>SUM(F75:G75)</f>
        <v>1283.711</v>
      </c>
      <c r="I75" s="86">
        <v>135.88900000000001</v>
      </c>
      <c r="J75" s="87">
        <v>173.25200000000001</v>
      </c>
      <c r="K75" s="20">
        <f>SUM(I75:J75)</f>
        <v>309.14100000000002</v>
      </c>
      <c r="L75" s="77">
        <v>123.911</v>
      </c>
      <c r="M75" s="98">
        <v>713.952</v>
      </c>
      <c r="N75" s="20">
        <f>SUM(L75:M75)</f>
        <v>837.86300000000006</v>
      </c>
      <c r="O75" s="77">
        <v>25</v>
      </c>
      <c r="P75" s="97">
        <v>158.91</v>
      </c>
      <c r="Q75" s="20">
        <f>SUM(O75:P75)</f>
        <v>183.91</v>
      </c>
    </row>
    <row r="76" spans="1:17" x14ac:dyDescent="0.25">
      <c r="A76" s="40"/>
      <c r="B76" s="18" t="s">
        <v>38</v>
      </c>
      <c r="C76" s="77">
        <v>0</v>
      </c>
      <c r="D76" s="98">
        <v>1620.2919999999999</v>
      </c>
      <c r="E76" s="20">
        <f t="shared" ref="E76:E79" si="37">SUM(C76:D76)</f>
        <v>1620.2919999999999</v>
      </c>
      <c r="F76" s="77">
        <v>0</v>
      </c>
      <c r="G76" s="98">
        <v>1005.581</v>
      </c>
      <c r="H76" s="20">
        <f t="shared" ref="H76:H79" si="38">SUM(F76:G76)</f>
        <v>1005.581</v>
      </c>
      <c r="I76" s="86">
        <v>0</v>
      </c>
      <c r="J76" s="87">
        <v>717.15899999999999</v>
      </c>
      <c r="K76" s="20">
        <f t="shared" ref="K76:K79" si="39">SUM(I76:J76)</f>
        <v>717.15899999999999</v>
      </c>
      <c r="L76" s="77">
        <v>0</v>
      </c>
      <c r="M76" s="98">
        <v>253.34200000000001</v>
      </c>
      <c r="N76" s="20">
        <f t="shared" ref="N76:N79" si="40">SUM(L76:M76)</f>
        <v>253.34200000000001</v>
      </c>
      <c r="O76" s="77">
        <v>0</v>
      </c>
      <c r="P76" s="97">
        <v>442.66800000000001</v>
      </c>
      <c r="Q76" s="20">
        <f t="shared" ref="Q76:Q79" si="41">SUM(O76:P76)</f>
        <v>442.66800000000001</v>
      </c>
    </row>
    <row r="77" spans="1:17" x14ac:dyDescent="0.25">
      <c r="A77" s="40"/>
      <c r="B77" s="18" t="s">
        <v>39</v>
      </c>
      <c r="C77" s="77">
        <v>0</v>
      </c>
      <c r="D77" s="98">
        <v>2552.681</v>
      </c>
      <c r="E77" s="20">
        <f t="shared" si="37"/>
        <v>2552.681</v>
      </c>
      <c r="F77" s="77">
        <v>0</v>
      </c>
      <c r="G77" s="98">
        <v>1014.836</v>
      </c>
      <c r="H77" s="20">
        <f t="shared" si="38"/>
        <v>1014.836</v>
      </c>
      <c r="I77" s="86">
        <v>0</v>
      </c>
      <c r="J77" s="87">
        <v>1204.7619999999999</v>
      </c>
      <c r="K77" s="20">
        <f t="shared" si="39"/>
        <v>1204.7619999999999</v>
      </c>
      <c r="L77" s="77">
        <v>0</v>
      </c>
      <c r="M77" s="98">
        <v>740.92700000000002</v>
      </c>
      <c r="N77" s="20">
        <f t="shared" si="40"/>
        <v>740.92700000000002</v>
      </c>
      <c r="O77" s="77">
        <v>0</v>
      </c>
      <c r="P77" s="97">
        <v>830.94100000000003</v>
      </c>
      <c r="Q77" s="20">
        <f t="shared" si="41"/>
        <v>830.94100000000003</v>
      </c>
    </row>
    <row r="78" spans="1:17" x14ac:dyDescent="0.25">
      <c r="A78" s="40"/>
      <c r="B78" s="18" t="s">
        <v>41</v>
      </c>
      <c r="C78" s="77">
        <v>0</v>
      </c>
      <c r="D78" s="98">
        <v>5.6000000000000001E-2</v>
      </c>
      <c r="E78" s="20">
        <f t="shared" si="37"/>
        <v>5.6000000000000001E-2</v>
      </c>
      <c r="F78" s="77">
        <v>0</v>
      </c>
      <c r="G78" s="98">
        <v>156.68899999999999</v>
      </c>
      <c r="H78" s="20">
        <f t="shared" si="38"/>
        <v>156.68899999999999</v>
      </c>
      <c r="I78" s="86" t="s">
        <v>42</v>
      </c>
      <c r="J78" s="87" t="s">
        <v>42</v>
      </c>
      <c r="K78" s="20">
        <f t="shared" si="39"/>
        <v>0</v>
      </c>
      <c r="L78" s="77" t="s">
        <v>42</v>
      </c>
      <c r="M78" s="98" t="s">
        <v>42</v>
      </c>
      <c r="N78" s="20">
        <f t="shared" si="40"/>
        <v>0</v>
      </c>
      <c r="O78" s="77" t="s">
        <v>42</v>
      </c>
      <c r="P78" s="98" t="s">
        <v>42</v>
      </c>
      <c r="Q78" s="20">
        <f t="shared" si="41"/>
        <v>0</v>
      </c>
    </row>
    <row r="79" spans="1:17" x14ac:dyDescent="0.25">
      <c r="A79" s="41"/>
      <c r="B79" s="18" t="s">
        <v>40</v>
      </c>
      <c r="C79" s="94">
        <v>0</v>
      </c>
      <c r="D79" s="101">
        <v>0</v>
      </c>
      <c r="E79" s="29">
        <f t="shared" si="37"/>
        <v>0</v>
      </c>
      <c r="F79" s="94">
        <v>0</v>
      </c>
      <c r="G79" s="101">
        <v>0</v>
      </c>
      <c r="H79" s="29">
        <f t="shared" si="38"/>
        <v>0</v>
      </c>
      <c r="I79" s="92">
        <v>0</v>
      </c>
      <c r="J79" s="93">
        <v>823.93399999999997</v>
      </c>
      <c r="K79" s="29">
        <f t="shared" si="39"/>
        <v>823.93399999999997</v>
      </c>
      <c r="L79" s="94">
        <v>0</v>
      </c>
      <c r="M79" s="101">
        <v>850.71100000000001</v>
      </c>
      <c r="N79" s="29">
        <f t="shared" si="40"/>
        <v>850.71100000000001</v>
      </c>
      <c r="O79" s="94">
        <v>0</v>
      </c>
      <c r="P79" s="99">
        <v>985.09100000000001</v>
      </c>
      <c r="Q79" s="29">
        <f t="shared" si="41"/>
        <v>985.09100000000001</v>
      </c>
    </row>
    <row r="80" spans="1:17" x14ac:dyDescent="0.25">
      <c r="A80" s="61"/>
      <c r="B80" s="62" t="s">
        <v>27</v>
      </c>
      <c r="C80" s="66">
        <f t="shared" ref="C80:Q80" si="42">SUM(C74:C79)</f>
        <v>4206.5540000000001</v>
      </c>
      <c r="D80" s="104">
        <f t="shared" si="42"/>
        <v>4431.7619999999997</v>
      </c>
      <c r="E80" s="68">
        <f t="shared" si="42"/>
        <v>8638.3160000000007</v>
      </c>
      <c r="F80" s="66">
        <f t="shared" si="42"/>
        <v>2007.8789999999999</v>
      </c>
      <c r="G80" s="104">
        <f t="shared" si="42"/>
        <v>3229.4580000000001</v>
      </c>
      <c r="H80" s="68">
        <f t="shared" si="42"/>
        <v>5237.3370000000004</v>
      </c>
      <c r="I80" s="63">
        <f t="shared" si="42"/>
        <v>1735.4749999999999</v>
      </c>
      <c r="J80" s="64">
        <f t="shared" si="42"/>
        <v>2919.107</v>
      </c>
      <c r="K80" s="65">
        <f t="shared" si="42"/>
        <v>4654.5820000000003</v>
      </c>
      <c r="L80" s="66">
        <f t="shared" si="42"/>
        <v>689.58999999999992</v>
      </c>
      <c r="M80" s="104">
        <f t="shared" si="42"/>
        <v>2558.9319999999998</v>
      </c>
      <c r="N80" s="68">
        <f t="shared" si="42"/>
        <v>3248.5219999999999</v>
      </c>
      <c r="O80" s="66">
        <f t="shared" si="42"/>
        <v>387.86</v>
      </c>
      <c r="P80" s="105">
        <f t="shared" si="42"/>
        <v>2417.61</v>
      </c>
      <c r="Q80" s="68">
        <f t="shared" si="42"/>
        <v>2805.47</v>
      </c>
    </row>
    <row r="81" spans="1:14" x14ac:dyDescent="0.25">
      <c r="A81" s="11"/>
    </row>
    <row r="86" spans="1:14" x14ac:dyDescent="0.25">
      <c r="E86" s="32"/>
    </row>
    <row r="87" spans="1:14" x14ac:dyDescent="0.25">
      <c r="A87" s="43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</row>
  </sheetData>
  <mergeCells count="10">
    <mergeCell ref="C29:E29"/>
    <mergeCell ref="F29:H29"/>
    <mergeCell ref="I29:K29"/>
    <mergeCell ref="L29:N29"/>
    <mergeCell ref="O29:Q29"/>
    <mergeCell ref="C13:E13"/>
    <mergeCell ref="F13:H13"/>
    <mergeCell ref="I13:K13"/>
    <mergeCell ref="L13:N13"/>
    <mergeCell ref="O13:Q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Fylke</vt:lpstr>
      <vt:lpstr>Art</vt:lpstr>
      <vt:lpstr>Fylke 1998-2019 (Avsluttet)</vt:lpstr>
      <vt:lpstr>Art 2015-2019 (Avsluttet)</vt:lpstr>
    </vt:vector>
  </TitlesOfParts>
  <Company>Fiskeridirektoratet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Fiskeridirektoratet</dc:creator>
  <cp:lastModifiedBy>Merete Fauske</cp:lastModifiedBy>
  <cp:lastPrinted>2017-09-15T06:50:57Z</cp:lastPrinted>
  <dcterms:created xsi:type="dcterms:W3CDTF">2006-01-26T10:08:34Z</dcterms:created>
  <dcterms:modified xsi:type="dcterms:W3CDTF">2025-02-14T09:55:35Z</dcterms:modified>
</cp:coreProperties>
</file>