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is\IdeaProjects\SynchExcel\excel\"/>
    </mc:Choice>
  </mc:AlternateContent>
  <xr:revisionPtr revIDLastSave="0" documentId="13_ncr:1_{C10D52E8-3D31-4541-AA94-AB8CEFD564E4}" xr6:coauthVersionLast="45" xr6:coauthVersionMax="45" xr10:uidLastSave="{00000000-0000-0000-0000-000000000000}"/>
  <bookViews>
    <workbookView xWindow="-120" yWindow="-120" windowWidth="20730" windowHeight="11160" tabRatio="235" xr2:uid="{00000000-000D-0000-FFFF-FFFF00000000}"/>
  </bookViews>
  <sheets>
    <sheet name=" ΦΥΛΛΟ 1" sheetId="1" r:id="rId1"/>
    <sheet name="Φύλλο1" sheetId="8" r:id="rId2"/>
    <sheet name="LIST" sheetId="3" r:id="rId3"/>
    <sheet name="ΓΙΑ ΕΚΤΥΠΩΣΗ" sheetId="7" r:id="rId4"/>
  </sheets>
  <definedNames>
    <definedName name="_xlnm._FilterDatabase" localSheetId="0" hidden="1">' ΦΥΛΛΟ 1'!$B$12:$R$633</definedName>
    <definedName name="_xlnm._FilterDatabase" localSheetId="3" hidden="1">'ΓΙΑ ΕΚΤΥΠΩΣΗ'!$A$4:$K$267</definedName>
    <definedName name="CATEGORIES">LIST!$C$8:$C$41</definedName>
    <definedName name="CATEGORIES2">LIST!$C$8:$C$49</definedName>
    <definedName name="_xlnm.Print_Area" localSheetId="0">' ΦΥΛΛΟ 1'!$B$12:$R$635</definedName>
    <definedName name="_xlnm.Print_Area" localSheetId="3">'ΓΙΑ ΕΚΤΥΠΩΣΗ'!$A$4:$L$269</definedName>
    <definedName name="_xlnm.Print_Titles" localSheetId="0">' ΦΥΛΛΟ 1'!$12:$12</definedName>
    <definedName name="_xlnm.Print_Titles" localSheetId="3">'ΓΙΑ ΕΚΤΥΠΩΣΗ'!$4:$4</definedName>
    <definedName name="Z_0F821FE7_EB66_42FE_8A3F_8852A1E0F69B_.wvu.FilterData" localSheetId="0" hidden="1">' ΦΥΛΛΟ 1'!$B$12:$R$636</definedName>
    <definedName name="Z_0F821FE7_EB66_42FE_8A3F_8852A1E0F69B_.wvu.FilterData" localSheetId="3" hidden="1">'ΓΙΑ ΕΚΤΥΠΩΣΗ'!$A$4:$K$270</definedName>
    <definedName name="Z_0F821FE7_EB66_42FE_8A3F_8852A1E0F69B_.wvu.PrintArea" localSheetId="0" hidden="1">' ΦΥΛΛΟ 1'!$B$12:$R$635</definedName>
    <definedName name="Z_0F821FE7_EB66_42FE_8A3F_8852A1E0F69B_.wvu.PrintArea" localSheetId="3" hidden="1">'ΓΙΑ ΕΚΤΥΠΩΣΗ'!$A$4:$K$269</definedName>
    <definedName name="Z_0F821FE7_EB66_42FE_8A3F_8852A1E0F69B_.wvu.PrintTitles" localSheetId="0" hidden="1">' ΦΥΛΛΟ 1'!$12:$12</definedName>
    <definedName name="Z_0F821FE7_EB66_42FE_8A3F_8852A1E0F69B_.wvu.PrintTitles" localSheetId="3" hidden="1">'ΓΙΑ ΕΚΤΥΠΩΣΗ'!$4:$4</definedName>
    <definedName name="ΡΕΓΓ" localSheetId="0">' ΦΥΛΛΟ 1'!$G$89</definedName>
    <definedName name="ΡΕΓΓ" localSheetId="3">'ΓΙΑ ΕΚΤΥΠΩΣΗ'!#REF!</definedName>
    <definedName name="ΡΕΓΓ">#REF!</definedName>
  </definedNames>
  <calcPr calcId="191029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6" i="1" l="1"/>
  <c r="E270" i="7" l="1"/>
  <c r="D270" i="7"/>
  <c r="H598" i="1"/>
  <c r="L598" i="1" s="1"/>
  <c r="H233" i="1" l="1"/>
  <c r="L233" i="1" s="1"/>
  <c r="H590" i="1"/>
  <c r="H591" i="1"/>
  <c r="L591" i="1" s="1"/>
  <c r="H153" i="1"/>
  <c r="L153" i="1" s="1"/>
  <c r="H403" i="1"/>
  <c r="L403" i="1" s="1"/>
  <c r="H123" i="1" l="1"/>
  <c r="L123" i="1" s="1"/>
  <c r="H125" i="1"/>
  <c r="L125" i="1" s="1"/>
  <c r="H203" i="1"/>
  <c r="L203" i="1" s="1"/>
  <c r="H124" i="1"/>
  <c r="L124" i="1" s="1"/>
  <c r="H317" i="1"/>
  <c r="L317" i="1" s="1"/>
  <c r="H328" i="1"/>
  <c r="L328" i="1" s="1"/>
  <c r="H631" i="1"/>
  <c r="L631" i="1" s="1"/>
  <c r="H113" i="1"/>
  <c r="H115" i="1"/>
  <c r="H114" i="1"/>
  <c r="L114" i="1" s="1"/>
  <c r="H193" i="1" l="1"/>
  <c r="L193" i="1" s="1"/>
  <c r="H196" i="1"/>
  <c r="L196" i="1" s="1"/>
  <c r="H172" i="1"/>
  <c r="L172" i="1" s="1"/>
  <c r="H291" i="1" l="1"/>
  <c r="L291" i="1" s="1"/>
  <c r="H294" i="1"/>
  <c r="L294" i="1" s="1"/>
  <c r="H292" i="1"/>
  <c r="L292" i="1" s="1"/>
  <c r="H293" i="1" l="1"/>
  <c r="L293" i="1" s="1"/>
  <c r="H119" i="1"/>
  <c r="L119" i="1" s="1"/>
  <c r="H440" i="1"/>
  <c r="L440" i="1" s="1"/>
  <c r="H118" i="1"/>
  <c r="L118" i="1" s="1"/>
  <c r="H549" i="1"/>
  <c r="L549" i="1" s="1"/>
  <c r="H540" i="1"/>
  <c r="H553" i="1"/>
  <c r="L553" i="1" s="1"/>
  <c r="H554" i="1"/>
  <c r="L554" i="1" s="1"/>
  <c r="H555" i="1"/>
  <c r="L555" i="1" s="1"/>
  <c r="H561" i="1"/>
  <c r="L561" i="1" s="1"/>
  <c r="H564" i="1"/>
  <c r="L564" i="1" s="1"/>
  <c r="H563" i="1"/>
  <c r="L563" i="1" s="1"/>
  <c r="H556" i="1"/>
  <c r="L556" i="1" s="1"/>
  <c r="H552" i="1"/>
  <c r="L552" i="1" s="1"/>
  <c r="H551" i="1"/>
  <c r="L551" i="1" s="1"/>
  <c r="H560" i="1"/>
  <c r="L560" i="1" s="1"/>
  <c r="H559" i="1"/>
  <c r="L559" i="1" s="1"/>
  <c r="H557" i="1"/>
  <c r="L557" i="1" s="1"/>
  <c r="H558" i="1"/>
  <c r="L558" i="1" s="1"/>
  <c r="H562" i="1"/>
  <c r="L562" i="1" s="1"/>
  <c r="H550" i="1"/>
  <c r="L550" i="1" s="1"/>
  <c r="H471" i="1"/>
  <c r="L471" i="1" s="1"/>
  <c r="H460" i="1"/>
  <c r="H472" i="1"/>
  <c r="L472" i="1" s="1"/>
  <c r="H390" i="1"/>
  <c r="L390" i="1" s="1"/>
  <c r="H392" i="1"/>
  <c r="L392" i="1" s="1"/>
  <c r="H214" i="1"/>
  <c r="L214" i="1" s="1"/>
  <c r="H213" i="1"/>
  <c r="L213" i="1" s="1"/>
  <c r="H439" i="1"/>
  <c r="L439" i="1" s="1"/>
  <c r="H441" i="1"/>
  <c r="L441" i="1" s="1"/>
  <c r="H121" i="1"/>
  <c r="H120" i="1"/>
  <c r="L120" i="1" s="1"/>
  <c r="H359" i="1"/>
  <c r="L359" i="1" s="1"/>
  <c r="H577" i="1"/>
  <c r="L577" i="1" s="1"/>
  <c r="H74" i="1"/>
  <c r="L74" i="1" s="1"/>
  <c r="H76" i="1"/>
  <c r="L76" i="1" s="1"/>
  <c r="H66" i="1" l="1"/>
  <c r="L66" i="1" s="1"/>
  <c r="H70" i="1"/>
  <c r="L70" i="1" s="1"/>
  <c r="H71" i="1"/>
  <c r="L71" i="1" s="1"/>
  <c r="H68" i="1"/>
  <c r="L68" i="1" s="1"/>
  <c r="H67" i="1"/>
  <c r="L67" i="1" s="1"/>
  <c r="H69" i="1"/>
  <c r="L69" i="1" s="1"/>
  <c r="H454" i="1"/>
  <c r="L454" i="1" s="1"/>
  <c r="H455" i="1"/>
  <c r="L455" i="1" s="1"/>
  <c r="H463" i="1"/>
  <c r="L463" i="1" s="1"/>
  <c r="H475" i="1"/>
  <c r="L475" i="1" s="1"/>
  <c r="H141" i="1"/>
  <c r="L141" i="1" s="1"/>
  <c r="H81" i="1"/>
  <c r="L81" i="1" s="1"/>
  <c r="H169" i="1"/>
  <c r="L169" i="1" s="1"/>
  <c r="H287" i="1"/>
  <c r="H285" i="1"/>
  <c r="L285" i="1" s="1"/>
  <c r="H288" i="1"/>
  <c r="H289" i="1"/>
  <c r="H290" i="1"/>
  <c r="L290" i="1" s="1"/>
  <c r="H281" i="1"/>
  <c r="L281" i="1" s="1"/>
  <c r="H282" i="1"/>
  <c r="L282" i="1" s="1"/>
  <c r="H379" i="1" l="1"/>
  <c r="L379" i="1" s="1"/>
  <c r="K95" i="1" l="1"/>
  <c r="K97" i="1"/>
  <c r="K98" i="1"/>
  <c r="K99" i="1"/>
  <c r="K100" i="1"/>
  <c r="K101" i="1"/>
  <c r="K102" i="1"/>
  <c r="K103" i="1"/>
  <c r="K15" i="1"/>
  <c r="K18" i="1"/>
  <c r="K21" i="1"/>
  <c r="K22" i="1"/>
  <c r="K25" i="1"/>
  <c r="K26" i="1"/>
  <c r="K30" i="1"/>
  <c r="K31" i="1"/>
  <c r="K41" i="1"/>
  <c r="K44" i="1"/>
  <c r="K49" i="1"/>
  <c r="K51" i="1"/>
  <c r="K54" i="1"/>
  <c r="K72" i="1"/>
  <c r="K80" i="1"/>
  <c r="K82" i="1"/>
  <c r="K83" i="1"/>
  <c r="K84" i="1"/>
  <c r="K85" i="1"/>
  <c r="K86" i="1"/>
  <c r="K89" i="1"/>
  <c r="K91" i="1"/>
  <c r="K92" i="1"/>
  <c r="K93" i="1"/>
  <c r="K94" i="1"/>
  <c r="H425" i="1"/>
  <c r="L425" i="1" s="1"/>
  <c r="H428" i="1"/>
  <c r="L428" i="1" s="1"/>
  <c r="H399" i="1"/>
  <c r="L399" i="1" s="1"/>
  <c r="H410" i="1"/>
  <c r="L410" i="1" s="1"/>
  <c r="H421" i="1" l="1"/>
  <c r="L421" i="1" s="1"/>
  <c r="H352" i="1"/>
  <c r="L352" i="1" s="1"/>
  <c r="H152" i="1"/>
  <c r="L152" i="1" s="1"/>
  <c r="H140" i="1"/>
  <c r="L140" i="1" s="1"/>
  <c r="H154" i="1"/>
  <c r="L154" i="1" s="1"/>
  <c r="H156" i="1"/>
  <c r="L113" i="1"/>
  <c r="H135" i="1" l="1"/>
  <c r="L135" i="1" s="1"/>
  <c r="H134" i="1"/>
  <c r="L134" i="1" s="1"/>
  <c r="H136" i="1"/>
  <c r="L136" i="1" s="1"/>
  <c r="H129" i="1"/>
  <c r="L129" i="1" s="1"/>
  <c r="H147" i="1"/>
  <c r="L147" i="1" s="1"/>
  <c r="H222" i="1"/>
  <c r="L222" i="1" s="1"/>
  <c r="H35" i="1"/>
  <c r="L35" i="1" s="1"/>
  <c r="H27" i="1" l="1"/>
  <c r="L27" i="1" s="1"/>
  <c r="H370" i="1" l="1"/>
  <c r="L370" i="1" s="1"/>
  <c r="H566" i="1" l="1"/>
  <c r="L566" i="1" s="1"/>
  <c r="J636" i="1" l="1"/>
  <c r="I636" i="1"/>
  <c r="G636" i="1"/>
  <c r="F636" i="1"/>
  <c r="K635" i="1"/>
  <c r="H635" i="1"/>
  <c r="H632" i="1"/>
  <c r="L632" i="1" s="1"/>
  <c r="H633" i="1"/>
  <c r="L633" i="1" s="1"/>
  <c r="K630" i="1"/>
  <c r="H630" i="1"/>
  <c r="K629" i="1"/>
  <c r="H629" i="1"/>
  <c r="H628" i="1"/>
  <c r="L628" i="1" s="1"/>
  <c r="H627" i="1"/>
  <c r="L627" i="1" s="1"/>
  <c r="H626" i="1"/>
  <c r="L626" i="1" s="1"/>
  <c r="H625" i="1"/>
  <c r="L625" i="1" s="1"/>
  <c r="H619" i="1"/>
  <c r="L619" i="1" s="1"/>
  <c r="H623" i="1"/>
  <c r="L623" i="1" s="1"/>
  <c r="H617" i="1"/>
  <c r="L617" i="1" s="1"/>
  <c r="H621" i="1"/>
  <c r="L621" i="1" s="1"/>
  <c r="H624" i="1"/>
  <c r="L624" i="1" s="1"/>
  <c r="H620" i="1"/>
  <c r="L620" i="1" s="1"/>
  <c r="K618" i="1"/>
  <c r="H618" i="1"/>
  <c r="K615" i="1"/>
  <c r="H615" i="1"/>
  <c r="H622" i="1"/>
  <c r="L622" i="1" s="1"/>
  <c r="H596" i="1"/>
  <c r="L596" i="1" s="1"/>
  <c r="K597" i="1"/>
  <c r="H597" i="1"/>
  <c r="K595" i="1"/>
  <c r="H595" i="1"/>
  <c r="K592" i="1"/>
  <c r="H592" i="1"/>
  <c r="K616" i="1"/>
  <c r="H616" i="1"/>
  <c r="K590" i="1"/>
  <c r="L590" i="1" s="1"/>
  <c r="K587" i="1"/>
  <c r="H587" i="1"/>
  <c r="H594" i="1"/>
  <c r="L594" i="1" s="1"/>
  <c r="H589" i="1"/>
  <c r="L589" i="1" s="1"/>
  <c r="K588" i="1"/>
  <c r="H588" i="1"/>
  <c r="H593" i="1"/>
  <c r="L593" i="1" s="1"/>
  <c r="K614" i="1"/>
  <c r="H614" i="1"/>
  <c r="K613" i="1"/>
  <c r="H613" i="1"/>
  <c r="K612" i="1"/>
  <c r="H612" i="1"/>
  <c r="H611" i="1"/>
  <c r="L611" i="1" s="1"/>
  <c r="K610" i="1"/>
  <c r="H610" i="1"/>
  <c r="H609" i="1"/>
  <c r="L609" i="1" s="1"/>
  <c r="H608" i="1"/>
  <c r="L608" i="1" s="1"/>
  <c r="H607" i="1"/>
  <c r="L607" i="1" s="1"/>
  <c r="H606" i="1"/>
  <c r="L606" i="1" s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86" i="1"/>
  <c r="H586" i="1"/>
  <c r="K585" i="1"/>
  <c r="H585" i="1"/>
  <c r="K584" i="1"/>
  <c r="H584" i="1"/>
  <c r="K583" i="1"/>
  <c r="H583" i="1"/>
  <c r="K582" i="1"/>
  <c r="H582" i="1"/>
  <c r="H581" i="1"/>
  <c r="L581" i="1" s="1"/>
  <c r="K580" i="1"/>
  <c r="H580" i="1"/>
  <c r="K579" i="1"/>
  <c r="H579" i="1"/>
  <c r="K578" i="1"/>
  <c r="H578" i="1"/>
  <c r="K576" i="1"/>
  <c r="H576" i="1"/>
  <c r="K575" i="1"/>
  <c r="H575" i="1"/>
  <c r="H565" i="1"/>
  <c r="L565" i="1" s="1"/>
  <c r="H571" i="1"/>
  <c r="L571" i="1" s="1"/>
  <c r="H568" i="1"/>
  <c r="L568" i="1" s="1"/>
  <c r="K573" i="1"/>
  <c r="H573" i="1"/>
  <c r="K572" i="1"/>
  <c r="H572" i="1"/>
  <c r="K570" i="1"/>
  <c r="H570" i="1"/>
  <c r="K569" i="1"/>
  <c r="H569" i="1"/>
  <c r="H567" i="1"/>
  <c r="L567" i="1" s="1"/>
  <c r="H574" i="1"/>
  <c r="L574" i="1" s="1"/>
  <c r="L540" i="1"/>
  <c r="H541" i="1"/>
  <c r="L541" i="1" s="1"/>
  <c r="H543" i="1"/>
  <c r="L543" i="1" s="1"/>
  <c r="H548" i="1"/>
  <c r="L548" i="1" s="1"/>
  <c r="K547" i="1"/>
  <c r="H547" i="1"/>
  <c r="K546" i="1"/>
  <c r="H546" i="1"/>
  <c r="K545" i="1"/>
  <c r="H545" i="1"/>
  <c r="K544" i="1"/>
  <c r="H544" i="1"/>
  <c r="H542" i="1"/>
  <c r="L542" i="1" s="1"/>
  <c r="H539" i="1"/>
  <c r="L539" i="1" s="1"/>
  <c r="H538" i="1"/>
  <c r="L538" i="1" s="1"/>
  <c r="H537" i="1"/>
  <c r="L537" i="1" s="1"/>
  <c r="H522" i="1"/>
  <c r="L522" i="1" s="1"/>
  <c r="H508" i="1"/>
  <c r="L508" i="1" s="1"/>
  <c r="H503" i="1"/>
  <c r="L503" i="1" s="1"/>
  <c r="H505" i="1"/>
  <c r="L505" i="1" s="1"/>
  <c r="H502" i="1"/>
  <c r="L502" i="1" s="1"/>
  <c r="H520" i="1"/>
  <c r="L520" i="1" s="1"/>
  <c r="H518" i="1"/>
  <c r="L518" i="1" s="1"/>
  <c r="H519" i="1"/>
  <c r="L519" i="1" s="1"/>
  <c r="H516" i="1"/>
  <c r="L516" i="1" s="1"/>
  <c r="H515" i="1"/>
  <c r="L515" i="1" s="1"/>
  <c r="H524" i="1"/>
  <c r="L524" i="1" s="1"/>
  <c r="K536" i="1"/>
  <c r="H536" i="1"/>
  <c r="H535" i="1"/>
  <c r="L535" i="1" s="1"/>
  <c r="H531" i="1"/>
  <c r="L531" i="1" s="1"/>
  <c r="H529" i="1"/>
  <c r="L529" i="1" s="1"/>
  <c r="H534" i="1"/>
  <c r="L534" i="1" s="1"/>
  <c r="H533" i="1"/>
  <c r="L533" i="1" s="1"/>
  <c r="K532" i="1"/>
  <c r="H532" i="1"/>
  <c r="H530" i="1"/>
  <c r="L530" i="1" s="1"/>
  <c r="H528" i="1"/>
  <c r="L528" i="1" s="1"/>
  <c r="K527" i="1"/>
  <c r="H527" i="1"/>
  <c r="H526" i="1"/>
  <c r="L526" i="1" s="1"/>
  <c r="K525" i="1"/>
  <c r="H525" i="1"/>
  <c r="H523" i="1"/>
  <c r="L523" i="1" s="1"/>
  <c r="K521" i="1"/>
  <c r="H521" i="1"/>
  <c r="K517" i="1"/>
  <c r="H517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H506" i="1"/>
  <c r="L506" i="1" s="1"/>
  <c r="K507" i="1"/>
  <c r="H507" i="1"/>
  <c r="K504" i="1"/>
  <c r="H504" i="1"/>
  <c r="H476" i="1"/>
  <c r="L476" i="1" s="1"/>
  <c r="H477" i="1"/>
  <c r="L477" i="1" s="1"/>
  <c r="H497" i="1"/>
  <c r="L497" i="1" s="1"/>
  <c r="H500" i="1"/>
  <c r="L500" i="1" s="1"/>
  <c r="H499" i="1"/>
  <c r="L499" i="1" s="1"/>
  <c r="H498" i="1"/>
  <c r="L498" i="1" s="1"/>
  <c r="H501" i="1"/>
  <c r="L501" i="1" s="1"/>
  <c r="H496" i="1"/>
  <c r="L496" i="1" s="1"/>
  <c r="H495" i="1"/>
  <c r="L495" i="1" s="1"/>
  <c r="H494" i="1"/>
  <c r="L494" i="1" s="1"/>
  <c r="H493" i="1"/>
  <c r="L493" i="1" s="1"/>
  <c r="H491" i="1"/>
  <c r="L491" i="1" s="1"/>
  <c r="H492" i="1"/>
  <c r="L492" i="1" s="1"/>
  <c r="H490" i="1"/>
  <c r="L490" i="1" s="1"/>
  <c r="H489" i="1"/>
  <c r="L489" i="1" s="1"/>
  <c r="H488" i="1"/>
  <c r="L488" i="1" s="1"/>
  <c r="K486" i="1"/>
  <c r="H486" i="1"/>
  <c r="H487" i="1"/>
  <c r="L487" i="1" s="1"/>
  <c r="K485" i="1"/>
  <c r="H485" i="1"/>
  <c r="K484" i="1"/>
  <c r="H484" i="1"/>
  <c r="K483" i="1"/>
  <c r="H483" i="1"/>
  <c r="K482" i="1"/>
  <c r="H482" i="1"/>
  <c r="K481" i="1"/>
  <c r="H481" i="1"/>
  <c r="K480" i="1"/>
  <c r="H480" i="1"/>
  <c r="H479" i="1"/>
  <c r="L479" i="1" s="1"/>
  <c r="H478" i="1"/>
  <c r="L478" i="1" s="1"/>
  <c r="H474" i="1"/>
  <c r="L474" i="1" s="1"/>
  <c r="H473" i="1"/>
  <c r="L473" i="1" s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2" i="1"/>
  <c r="H462" i="1"/>
  <c r="K461" i="1"/>
  <c r="H461" i="1"/>
  <c r="K460" i="1"/>
  <c r="L460" i="1" s="1"/>
  <c r="K459" i="1"/>
  <c r="H459" i="1"/>
  <c r="K458" i="1"/>
  <c r="H458" i="1"/>
  <c r="K457" i="1"/>
  <c r="H457" i="1"/>
  <c r="K456" i="1"/>
  <c r="H456" i="1"/>
  <c r="H470" i="1"/>
  <c r="L470" i="1" s="1"/>
  <c r="H453" i="1"/>
  <c r="L453" i="1" s="1"/>
  <c r="H452" i="1"/>
  <c r="L452" i="1" s="1"/>
  <c r="H451" i="1"/>
  <c r="L451" i="1" s="1"/>
  <c r="H447" i="1"/>
  <c r="L447" i="1" s="1"/>
  <c r="K450" i="1"/>
  <c r="H450" i="1"/>
  <c r="K449" i="1"/>
  <c r="H449" i="1"/>
  <c r="K448" i="1"/>
  <c r="H448" i="1"/>
  <c r="H442" i="1"/>
  <c r="L442" i="1" s="1"/>
  <c r="H445" i="1"/>
  <c r="L445" i="1" s="1"/>
  <c r="K446" i="1"/>
  <c r="H446" i="1"/>
  <c r="K444" i="1"/>
  <c r="H444" i="1"/>
  <c r="K443" i="1"/>
  <c r="H443" i="1"/>
  <c r="H436" i="1"/>
  <c r="L436" i="1" s="1"/>
  <c r="H437" i="1"/>
  <c r="L437" i="1" s="1"/>
  <c r="H438" i="1"/>
  <c r="L438" i="1" s="1"/>
  <c r="H435" i="1"/>
  <c r="L435" i="1" s="1"/>
  <c r="K434" i="1"/>
  <c r="H434" i="1"/>
  <c r="H401" i="1"/>
  <c r="L401" i="1" s="1"/>
  <c r="H400" i="1"/>
  <c r="L400" i="1" s="1"/>
  <c r="H426" i="1"/>
  <c r="L426" i="1" s="1"/>
  <c r="H427" i="1"/>
  <c r="L427" i="1" s="1"/>
  <c r="H404" i="1"/>
  <c r="L404" i="1" s="1"/>
  <c r="H406" i="1"/>
  <c r="L406" i="1" s="1"/>
  <c r="H407" i="1"/>
  <c r="L407" i="1" s="1"/>
  <c r="H416" i="1"/>
  <c r="L416" i="1" s="1"/>
  <c r="H433" i="1"/>
  <c r="L433" i="1" s="1"/>
  <c r="H432" i="1"/>
  <c r="L432" i="1" s="1"/>
  <c r="H431" i="1"/>
  <c r="L431" i="1" s="1"/>
  <c r="H430" i="1"/>
  <c r="L430" i="1" s="1"/>
  <c r="K429" i="1"/>
  <c r="H429" i="1"/>
  <c r="H424" i="1"/>
  <c r="L424" i="1" s="1"/>
  <c r="K423" i="1"/>
  <c r="H423" i="1"/>
  <c r="H422" i="1"/>
  <c r="L422" i="1" s="1"/>
  <c r="H419" i="1"/>
  <c r="L419" i="1" s="1"/>
  <c r="H420" i="1"/>
  <c r="L420" i="1" s="1"/>
  <c r="K418" i="1"/>
  <c r="H418" i="1"/>
  <c r="K417" i="1"/>
  <c r="H417" i="1"/>
  <c r="H415" i="1"/>
  <c r="L415" i="1" s="1"/>
  <c r="H414" i="1"/>
  <c r="L414" i="1" s="1"/>
  <c r="H413" i="1"/>
  <c r="L413" i="1" s="1"/>
  <c r="H411" i="1"/>
  <c r="L411" i="1" s="1"/>
  <c r="K412" i="1"/>
  <c r="H412" i="1"/>
  <c r="K409" i="1"/>
  <c r="H409" i="1"/>
  <c r="K408" i="1"/>
  <c r="H408" i="1"/>
  <c r="H405" i="1"/>
  <c r="L405" i="1" s="1"/>
  <c r="H402" i="1"/>
  <c r="L402" i="1" s="1"/>
  <c r="K398" i="1"/>
  <c r="H398" i="1"/>
  <c r="K397" i="1"/>
  <c r="H397" i="1"/>
  <c r="H393" i="1"/>
  <c r="L393" i="1" s="1"/>
  <c r="H396" i="1"/>
  <c r="L396" i="1" s="1"/>
  <c r="H395" i="1"/>
  <c r="L395" i="1" s="1"/>
  <c r="K394" i="1"/>
  <c r="H394" i="1"/>
  <c r="H391" i="1"/>
  <c r="L391" i="1" s="1"/>
  <c r="H388" i="1"/>
  <c r="L388" i="1" s="1"/>
  <c r="H389" i="1"/>
  <c r="L389" i="1" s="1"/>
  <c r="K387" i="1"/>
  <c r="H387" i="1"/>
  <c r="H386" i="1"/>
  <c r="L386" i="1" s="1"/>
  <c r="K385" i="1"/>
  <c r="H385" i="1"/>
  <c r="H384" i="1"/>
  <c r="L384" i="1" s="1"/>
  <c r="H383" i="1"/>
  <c r="L383" i="1" s="1"/>
  <c r="K382" i="1"/>
  <c r="H382" i="1"/>
  <c r="K381" i="1"/>
  <c r="H381" i="1"/>
  <c r="H380" i="1"/>
  <c r="L380" i="1" s="1"/>
  <c r="H378" i="1"/>
  <c r="L378" i="1" s="1"/>
  <c r="H376" i="1"/>
  <c r="L376" i="1" s="1"/>
  <c r="H353" i="1"/>
  <c r="L353" i="1" s="1"/>
  <c r="H354" i="1"/>
  <c r="L354" i="1" s="1"/>
  <c r="H362" i="1"/>
  <c r="L362" i="1" s="1"/>
  <c r="H365" i="1"/>
  <c r="L365" i="1" s="1"/>
  <c r="H355" i="1"/>
  <c r="L355" i="1" s="1"/>
  <c r="H371" i="1"/>
  <c r="L371" i="1" s="1"/>
  <c r="H375" i="1"/>
  <c r="L375" i="1" s="1"/>
  <c r="H373" i="1"/>
  <c r="L373" i="1" s="1"/>
  <c r="H377" i="1"/>
  <c r="L377" i="1" s="1"/>
  <c r="H360" i="1"/>
  <c r="L360" i="1" s="1"/>
  <c r="H374" i="1"/>
  <c r="L374" i="1" s="1"/>
  <c r="H372" i="1"/>
  <c r="H369" i="1"/>
  <c r="L369" i="1" s="1"/>
  <c r="H368" i="1"/>
  <c r="L368" i="1" s="1"/>
  <c r="H367" i="1"/>
  <c r="L367" i="1" s="1"/>
  <c r="H366" i="1"/>
  <c r="L366" i="1" s="1"/>
  <c r="H364" i="1"/>
  <c r="L364" i="1" s="1"/>
  <c r="H363" i="1"/>
  <c r="L363" i="1" s="1"/>
  <c r="H361" i="1"/>
  <c r="L361" i="1" s="1"/>
  <c r="H356" i="1"/>
  <c r="L356" i="1" s="1"/>
  <c r="K358" i="1"/>
  <c r="H358" i="1"/>
  <c r="K357" i="1"/>
  <c r="H357" i="1"/>
  <c r="H337" i="1"/>
  <c r="L337" i="1" s="1"/>
  <c r="H332" i="1"/>
  <c r="L332" i="1" s="1"/>
  <c r="H341" i="1"/>
  <c r="L341" i="1" s="1"/>
  <c r="H331" i="1"/>
  <c r="L331" i="1" s="1"/>
  <c r="H340" i="1"/>
  <c r="L340" i="1" s="1"/>
  <c r="H333" i="1"/>
  <c r="L333" i="1" s="1"/>
  <c r="H351" i="1"/>
  <c r="L351" i="1" s="1"/>
  <c r="H350" i="1"/>
  <c r="L350" i="1" s="1"/>
  <c r="H349" i="1"/>
  <c r="L349" i="1" s="1"/>
  <c r="H345" i="1"/>
  <c r="L345" i="1" s="1"/>
  <c r="K348" i="1"/>
  <c r="H348" i="1"/>
  <c r="H347" i="1"/>
  <c r="L347" i="1" s="1"/>
  <c r="K346" i="1"/>
  <c r="H346" i="1"/>
  <c r="K344" i="1"/>
  <c r="H344" i="1"/>
  <c r="H343" i="1"/>
  <c r="L343" i="1" s="1"/>
  <c r="H342" i="1"/>
  <c r="L342" i="1" s="1"/>
  <c r="H339" i="1"/>
  <c r="L339" i="1" s="1"/>
  <c r="H338" i="1"/>
  <c r="L338" i="1" s="1"/>
  <c r="K336" i="1"/>
  <c r="H336" i="1"/>
  <c r="K335" i="1"/>
  <c r="H335" i="1"/>
  <c r="K334" i="1"/>
  <c r="H334" i="1"/>
  <c r="H330" i="1"/>
  <c r="L330" i="1" s="1"/>
  <c r="H329" i="1"/>
  <c r="L329" i="1" s="1"/>
  <c r="H327" i="1"/>
  <c r="L327" i="1" s="1"/>
  <c r="H326" i="1"/>
  <c r="K323" i="1"/>
  <c r="H323" i="1"/>
  <c r="H322" i="1"/>
  <c r="L322" i="1" s="1"/>
  <c r="H325" i="1"/>
  <c r="L325" i="1" s="1"/>
  <c r="H324" i="1"/>
  <c r="L324" i="1" s="1"/>
  <c r="K321" i="1"/>
  <c r="H321" i="1"/>
  <c r="K320" i="1"/>
  <c r="H320" i="1"/>
  <c r="H319" i="1"/>
  <c r="L319" i="1" s="1"/>
  <c r="H318" i="1"/>
  <c r="L318" i="1" s="1"/>
  <c r="H316" i="1"/>
  <c r="L316" i="1" s="1"/>
  <c r="H315" i="1"/>
  <c r="L315" i="1" s="1"/>
  <c r="K314" i="1"/>
  <c r="H314" i="1"/>
  <c r="K313" i="1"/>
  <c r="H313" i="1"/>
  <c r="K312" i="1"/>
  <c r="H312" i="1"/>
  <c r="H311" i="1"/>
  <c r="L311" i="1" s="1"/>
  <c r="H310" i="1"/>
  <c r="L310" i="1" s="1"/>
  <c r="H309" i="1"/>
  <c r="L309" i="1" s="1"/>
  <c r="H308" i="1"/>
  <c r="L308" i="1" s="1"/>
  <c r="H307" i="1"/>
  <c r="L307" i="1" s="1"/>
  <c r="H303" i="1"/>
  <c r="L303" i="1" s="1"/>
  <c r="H304" i="1"/>
  <c r="L304" i="1" s="1"/>
  <c r="H298" i="1"/>
  <c r="L298" i="1" s="1"/>
  <c r="H299" i="1"/>
  <c r="L299" i="1" s="1"/>
  <c r="H301" i="1"/>
  <c r="L301" i="1" s="1"/>
  <c r="H302" i="1"/>
  <c r="L302" i="1" s="1"/>
  <c r="K300" i="1"/>
  <c r="H300" i="1"/>
  <c r="K306" i="1"/>
  <c r="H306" i="1"/>
  <c r="H305" i="1"/>
  <c r="L305" i="1" s="1"/>
  <c r="K297" i="1"/>
  <c r="H297" i="1"/>
  <c r="K296" i="1"/>
  <c r="H296" i="1"/>
  <c r="K295" i="1"/>
  <c r="H295" i="1"/>
  <c r="K289" i="1"/>
  <c r="L289" i="1" s="1"/>
  <c r="K288" i="1"/>
  <c r="L288" i="1" s="1"/>
  <c r="K287" i="1"/>
  <c r="L287" i="1" s="1"/>
  <c r="K286" i="1"/>
  <c r="H286" i="1"/>
  <c r="K284" i="1"/>
  <c r="H284" i="1"/>
  <c r="H283" i="1"/>
  <c r="L283" i="1" s="1"/>
  <c r="K280" i="1"/>
  <c r="H280" i="1"/>
  <c r="H276" i="1"/>
  <c r="L276" i="1" s="1"/>
  <c r="H279" i="1"/>
  <c r="L279" i="1" s="1"/>
  <c r="H278" i="1"/>
  <c r="L278" i="1" s="1"/>
  <c r="K277" i="1"/>
  <c r="H277" i="1"/>
  <c r="H275" i="1"/>
  <c r="L275" i="1" s="1"/>
  <c r="H274" i="1"/>
  <c r="L274" i="1" s="1"/>
  <c r="H273" i="1"/>
  <c r="L273" i="1" s="1"/>
  <c r="H272" i="1"/>
  <c r="L272" i="1" s="1"/>
  <c r="H271" i="1"/>
  <c r="L271" i="1" s="1"/>
  <c r="H270" i="1"/>
  <c r="L270" i="1" s="1"/>
  <c r="K269" i="1"/>
  <c r="H269" i="1"/>
  <c r="H259" i="1"/>
  <c r="L259" i="1" s="1"/>
  <c r="H267" i="1"/>
  <c r="L267" i="1" s="1"/>
  <c r="K266" i="1"/>
  <c r="H266" i="1"/>
  <c r="H265" i="1"/>
  <c r="L265" i="1" s="1"/>
  <c r="H264" i="1"/>
  <c r="L264" i="1" s="1"/>
  <c r="H263" i="1"/>
  <c r="L263" i="1" s="1"/>
  <c r="H260" i="1"/>
  <c r="L260" i="1" s="1"/>
  <c r="H261" i="1"/>
  <c r="L261" i="1" s="1"/>
  <c r="K262" i="1"/>
  <c r="H262" i="1"/>
  <c r="K258" i="1"/>
  <c r="H258" i="1"/>
  <c r="K257" i="1"/>
  <c r="H257" i="1"/>
  <c r="K256" i="1"/>
  <c r="H256" i="1"/>
  <c r="H251" i="1"/>
  <c r="L251" i="1" s="1"/>
  <c r="H250" i="1"/>
  <c r="L250" i="1" s="1"/>
  <c r="K255" i="1"/>
  <c r="H255" i="1"/>
  <c r="K254" i="1"/>
  <c r="H254" i="1"/>
  <c r="H253" i="1"/>
  <c r="L253" i="1" s="1"/>
  <c r="K252" i="1"/>
  <c r="H252" i="1"/>
  <c r="K249" i="1"/>
  <c r="H249" i="1"/>
  <c r="H248" i="1"/>
  <c r="L248" i="1" s="1"/>
  <c r="K247" i="1"/>
  <c r="H247" i="1"/>
  <c r="K246" i="1"/>
  <c r="H246" i="1"/>
  <c r="K245" i="1"/>
  <c r="H245" i="1"/>
  <c r="H243" i="1"/>
  <c r="L243" i="1" s="1"/>
  <c r="H244" i="1"/>
  <c r="L244" i="1" s="1"/>
  <c r="H268" i="1"/>
  <c r="L268" i="1" s="1"/>
  <c r="H237" i="1"/>
  <c r="L237" i="1" s="1"/>
  <c r="H241" i="1"/>
  <c r="L241" i="1" s="1"/>
  <c r="H242" i="1"/>
  <c r="L242" i="1" s="1"/>
  <c r="H240" i="1"/>
  <c r="L240" i="1" s="1"/>
  <c r="H239" i="1"/>
  <c r="L239" i="1" s="1"/>
  <c r="H238" i="1"/>
  <c r="L238" i="1" s="1"/>
  <c r="K236" i="1"/>
  <c r="H236" i="1"/>
  <c r="K235" i="1"/>
  <c r="H235" i="1"/>
  <c r="K234" i="1"/>
  <c r="H234" i="1"/>
  <c r="H232" i="1"/>
  <c r="L232" i="1" s="1"/>
  <c r="H228" i="1"/>
  <c r="L228" i="1" s="1"/>
  <c r="H231" i="1"/>
  <c r="L231" i="1" s="1"/>
  <c r="H230" i="1"/>
  <c r="L230" i="1" s="1"/>
  <c r="H229" i="1"/>
  <c r="L229" i="1" s="1"/>
  <c r="H227" i="1"/>
  <c r="L227" i="1" s="1"/>
  <c r="H226" i="1"/>
  <c r="L226" i="1" s="1"/>
  <c r="K225" i="1"/>
  <c r="H225" i="1"/>
  <c r="K224" i="1"/>
  <c r="H224" i="1"/>
  <c r="K223" i="1"/>
  <c r="H223" i="1"/>
  <c r="H221" i="1"/>
  <c r="L221" i="1" s="1"/>
  <c r="H216" i="1"/>
  <c r="L216" i="1" s="1"/>
  <c r="H215" i="1"/>
  <c r="L215" i="1" s="1"/>
  <c r="H217" i="1"/>
  <c r="L217" i="1" s="1"/>
  <c r="H220" i="1"/>
  <c r="L220" i="1" s="1"/>
  <c r="H219" i="1"/>
  <c r="L219" i="1" s="1"/>
  <c r="H218" i="1"/>
  <c r="L218" i="1" s="1"/>
  <c r="H212" i="1"/>
  <c r="L212" i="1" s="1"/>
  <c r="H211" i="1"/>
  <c r="L211" i="1" s="1"/>
  <c r="H210" i="1"/>
  <c r="L210" i="1" s="1"/>
  <c r="H207" i="1"/>
  <c r="L207" i="1" s="1"/>
  <c r="H206" i="1"/>
  <c r="L206" i="1" s="1"/>
  <c r="H202" i="1"/>
  <c r="L202" i="1" s="1"/>
  <c r="H209" i="1"/>
  <c r="L209" i="1" s="1"/>
  <c r="K208" i="1"/>
  <c r="H208" i="1"/>
  <c r="H195" i="1"/>
  <c r="L195" i="1" s="1"/>
  <c r="H204" i="1"/>
  <c r="L204" i="1" s="1"/>
  <c r="K205" i="1"/>
  <c r="H205" i="1"/>
  <c r="H192" i="1"/>
  <c r="L192" i="1" s="1"/>
  <c r="K201" i="1"/>
  <c r="H201" i="1"/>
  <c r="K200" i="1"/>
  <c r="H200" i="1"/>
  <c r="K199" i="1"/>
  <c r="H199" i="1"/>
  <c r="H198" i="1"/>
  <c r="L198" i="1" s="1"/>
  <c r="H197" i="1"/>
  <c r="L197" i="1" s="1"/>
  <c r="H194" i="1"/>
  <c r="L194" i="1" s="1"/>
  <c r="H191" i="1"/>
  <c r="L191" i="1" s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H183" i="1"/>
  <c r="L183" i="1" s="1"/>
  <c r="H182" i="1"/>
  <c r="L182" i="1" s="1"/>
  <c r="K181" i="1"/>
  <c r="H181" i="1"/>
  <c r="K180" i="1"/>
  <c r="H180" i="1"/>
  <c r="H179" i="1"/>
  <c r="L179" i="1" s="1"/>
  <c r="K178" i="1"/>
  <c r="H178" i="1"/>
  <c r="H161" i="1"/>
  <c r="L161" i="1" s="1"/>
  <c r="H174" i="1"/>
  <c r="L174" i="1" s="1"/>
  <c r="H176" i="1"/>
  <c r="L176" i="1" s="1"/>
  <c r="H175" i="1"/>
  <c r="L175" i="1" s="1"/>
  <c r="H177" i="1"/>
  <c r="L177" i="1" s="1"/>
  <c r="H173" i="1"/>
  <c r="L173" i="1" s="1"/>
  <c r="K171" i="1"/>
  <c r="H171" i="1"/>
  <c r="H170" i="1"/>
  <c r="L170" i="1" s="1"/>
  <c r="K167" i="1"/>
  <c r="H167" i="1"/>
  <c r="K166" i="1"/>
  <c r="H166" i="1"/>
  <c r="H160" i="1"/>
  <c r="L160" i="1" s="1"/>
  <c r="H165" i="1"/>
  <c r="L165" i="1" s="1"/>
  <c r="H164" i="1"/>
  <c r="L164" i="1" s="1"/>
  <c r="H163" i="1"/>
  <c r="L163" i="1" s="1"/>
  <c r="H168" i="1"/>
  <c r="L168" i="1" s="1"/>
  <c r="H162" i="1"/>
  <c r="L162" i="1" s="1"/>
  <c r="H159" i="1"/>
  <c r="L159" i="1" s="1"/>
  <c r="H158" i="1"/>
  <c r="L158" i="1" s="1"/>
  <c r="H157" i="1"/>
  <c r="L157" i="1" s="1"/>
  <c r="K156" i="1"/>
  <c r="L156" i="1" s="1"/>
  <c r="H127" i="1"/>
  <c r="L127" i="1" s="1"/>
  <c r="H138" i="1"/>
  <c r="L138" i="1" s="1"/>
  <c r="H145" i="1"/>
  <c r="L145" i="1" s="1"/>
  <c r="H146" i="1"/>
  <c r="L146" i="1" s="1"/>
  <c r="H139" i="1"/>
  <c r="L139" i="1" s="1"/>
  <c r="H142" i="1"/>
  <c r="L142" i="1" s="1"/>
  <c r="H143" i="1"/>
  <c r="L143" i="1" s="1"/>
  <c r="H149" i="1"/>
  <c r="L149" i="1" s="1"/>
  <c r="H150" i="1"/>
  <c r="L150" i="1" s="1"/>
  <c r="H151" i="1"/>
  <c r="L151" i="1" s="1"/>
  <c r="H155" i="1"/>
  <c r="L155" i="1" s="1"/>
  <c r="K144" i="1"/>
  <c r="H144" i="1"/>
  <c r="K137" i="1"/>
  <c r="H137" i="1"/>
  <c r="H122" i="1"/>
  <c r="L122" i="1" s="1"/>
  <c r="H148" i="1"/>
  <c r="L148" i="1" s="1"/>
  <c r="K133" i="1"/>
  <c r="H133" i="1"/>
  <c r="K132" i="1"/>
  <c r="H132" i="1"/>
  <c r="H131" i="1"/>
  <c r="L131" i="1" s="1"/>
  <c r="H130" i="1"/>
  <c r="L130" i="1" s="1"/>
  <c r="H128" i="1"/>
  <c r="L128" i="1" s="1"/>
  <c r="H126" i="1"/>
  <c r="L126" i="1" s="1"/>
  <c r="K121" i="1"/>
  <c r="L121" i="1" s="1"/>
  <c r="H117" i="1"/>
  <c r="L117" i="1" s="1"/>
  <c r="H116" i="1"/>
  <c r="L116" i="1" s="1"/>
  <c r="L115" i="1"/>
  <c r="H110" i="1"/>
  <c r="L110" i="1" s="1"/>
  <c r="H90" i="1"/>
  <c r="L90" i="1" s="1"/>
  <c r="H96" i="1"/>
  <c r="L96" i="1" s="1"/>
  <c r="K112" i="1"/>
  <c r="H112" i="1"/>
  <c r="K111" i="1"/>
  <c r="H111" i="1"/>
  <c r="K109" i="1"/>
  <c r="H109" i="1"/>
  <c r="H108" i="1"/>
  <c r="L108" i="1" s="1"/>
  <c r="H107" i="1"/>
  <c r="L107" i="1" s="1"/>
  <c r="H106" i="1"/>
  <c r="L106" i="1" s="1"/>
  <c r="H105" i="1"/>
  <c r="L102" i="1" s="1"/>
  <c r="H104" i="1"/>
  <c r="L104" i="1" s="1"/>
  <c r="H103" i="1"/>
  <c r="L100" i="1" s="1"/>
  <c r="H102" i="1"/>
  <c r="L101" i="1" s="1"/>
  <c r="H101" i="1"/>
  <c r="H100" i="1"/>
  <c r="H99" i="1"/>
  <c r="L99" i="1" s="1"/>
  <c r="H98" i="1"/>
  <c r="L98" i="1" s="1"/>
  <c r="H97" i="1"/>
  <c r="L97" i="1" s="1"/>
  <c r="H95" i="1"/>
  <c r="L95" i="1" s="1"/>
  <c r="H94" i="1"/>
  <c r="H93" i="1"/>
  <c r="H92" i="1"/>
  <c r="H91" i="1"/>
  <c r="H89" i="1"/>
  <c r="H88" i="1"/>
  <c r="L88" i="1" s="1"/>
  <c r="H87" i="1"/>
  <c r="L87" i="1" s="1"/>
  <c r="H86" i="1"/>
  <c r="H75" i="1"/>
  <c r="L75" i="1" s="1"/>
  <c r="H73" i="1"/>
  <c r="L73" i="1" s="1"/>
  <c r="H77" i="1"/>
  <c r="L77" i="1" s="1"/>
  <c r="H79" i="1"/>
  <c r="L79" i="1" s="1"/>
  <c r="H85" i="1"/>
  <c r="L85" i="1" s="1"/>
  <c r="H84" i="1"/>
  <c r="L84" i="1" s="1"/>
  <c r="H83" i="1"/>
  <c r="H82" i="1"/>
  <c r="H80" i="1"/>
  <c r="H78" i="1"/>
  <c r="L78" i="1" s="1"/>
  <c r="H72" i="1"/>
  <c r="H55" i="1"/>
  <c r="L55" i="1" s="1"/>
  <c r="H57" i="1"/>
  <c r="L57" i="1" s="1"/>
  <c r="H56" i="1"/>
  <c r="L56" i="1" s="1"/>
  <c r="H59" i="1"/>
  <c r="L59" i="1" s="1"/>
  <c r="H61" i="1"/>
  <c r="L61" i="1" s="1"/>
  <c r="H60" i="1"/>
  <c r="L60" i="1" s="1"/>
  <c r="H58" i="1"/>
  <c r="L58" i="1" s="1"/>
  <c r="H65" i="1"/>
  <c r="L65" i="1" s="1"/>
  <c r="H64" i="1"/>
  <c r="L64" i="1" s="1"/>
  <c r="H63" i="1"/>
  <c r="L63" i="1" s="1"/>
  <c r="H62" i="1"/>
  <c r="L62" i="1" s="1"/>
  <c r="H37" i="1"/>
  <c r="L37" i="1" s="1"/>
  <c r="H20" i="1"/>
  <c r="L20" i="1" s="1"/>
  <c r="H50" i="1"/>
  <c r="L50" i="1" s="1"/>
  <c r="H48" i="1"/>
  <c r="L48" i="1" s="1"/>
  <c r="H47" i="1"/>
  <c r="L47" i="1" s="1"/>
  <c r="H42" i="1"/>
  <c r="L42" i="1" s="1"/>
  <c r="H39" i="1"/>
  <c r="L39" i="1" s="1"/>
  <c r="H43" i="1"/>
  <c r="L43" i="1" s="1"/>
  <c r="H53" i="1"/>
  <c r="L53" i="1" s="1"/>
  <c r="H52" i="1"/>
  <c r="L52" i="1" s="1"/>
  <c r="H54" i="1"/>
  <c r="H34" i="1"/>
  <c r="L34" i="1" s="1"/>
  <c r="H36" i="1"/>
  <c r="L36" i="1" s="1"/>
  <c r="H38" i="1"/>
  <c r="L38" i="1" s="1"/>
  <c r="H51" i="1"/>
  <c r="H49" i="1"/>
  <c r="H45" i="1"/>
  <c r="L45" i="1" s="1"/>
  <c r="H40" i="1"/>
  <c r="L40" i="1" s="1"/>
  <c r="H44" i="1"/>
  <c r="H41" i="1"/>
  <c r="H46" i="1"/>
  <c r="L46" i="1" s="1"/>
  <c r="H33" i="1"/>
  <c r="L33" i="1" s="1"/>
  <c r="H31" i="1"/>
  <c r="H30" i="1"/>
  <c r="H29" i="1"/>
  <c r="L29" i="1" s="1"/>
  <c r="H32" i="1"/>
  <c r="L32" i="1" s="1"/>
  <c r="H28" i="1"/>
  <c r="L28" i="1" s="1"/>
  <c r="H26" i="1"/>
  <c r="H25" i="1"/>
  <c r="H24" i="1"/>
  <c r="L24" i="1" s="1"/>
  <c r="H23" i="1"/>
  <c r="L23" i="1" s="1"/>
  <c r="H22" i="1"/>
  <c r="H21" i="1"/>
  <c r="H19" i="1"/>
  <c r="L19" i="1" s="1"/>
  <c r="H18" i="1"/>
  <c r="H17" i="1"/>
  <c r="L17" i="1" s="1"/>
  <c r="H16" i="1"/>
  <c r="L16" i="1" s="1"/>
  <c r="H15" i="1"/>
  <c r="H14" i="1"/>
  <c r="L14" i="1" s="1"/>
  <c r="H13" i="1"/>
  <c r="L13" i="1" s="1"/>
  <c r="L597" i="1" l="1"/>
  <c r="L167" i="1"/>
  <c r="L635" i="1"/>
  <c r="L166" i="1"/>
  <c r="L483" i="1"/>
  <c r="L615" i="1"/>
  <c r="L469" i="1"/>
  <c r="L22" i="1"/>
  <c r="L25" i="1"/>
  <c r="L320" i="1"/>
  <c r="L521" i="1"/>
  <c r="L547" i="1"/>
  <c r="L575" i="1"/>
  <c r="L580" i="1"/>
  <c r="L583" i="1"/>
  <c r="L599" i="1"/>
  <c r="L601" i="1"/>
  <c r="L605" i="1"/>
  <c r="L314" i="1"/>
  <c r="L358" i="1"/>
  <c r="L532" i="1"/>
  <c r="L570" i="1"/>
  <c r="L602" i="1"/>
  <c r="L612" i="1"/>
  <c r="L180" i="1"/>
  <c r="L199" i="1"/>
  <c r="L201" i="1"/>
  <c r="L344" i="1"/>
  <c r="L381" i="1"/>
  <c r="L444" i="1"/>
  <c r="L449" i="1"/>
  <c r="L468" i="1"/>
  <c r="L569" i="1"/>
  <c r="L595" i="1"/>
  <c r="L630" i="1"/>
  <c r="L181" i="1"/>
  <c r="L249" i="1"/>
  <c r="L346" i="1"/>
  <c r="L382" i="1"/>
  <c r="L398" i="1"/>
  <c r="L412" i="1"/>
  <c r="L450" i="1"/>
  <c r="L462" i="1"/>
  <c r="L507" i="1"/>
  <c r="L517" i="1"/>
  <c r="L434" i="1"/>
  <c r="L286" i="1"/>
  <c r="L297" i="1"/>
  <c r="L15" i="1"/>
  <c r="L18" i="1"/>
  <c r="L41" i="1"/>
  <c r="L132" i="1"/>
  <c r="L144" i="1"/>
  <c r="L208" i="1"/>
  <c r="L235" i="1"/>
  <c r="L256" i="1"/>
  <c r="L296" i="1"/>
  <c r="L306" i="1"/>
  <c r="L385" i="1"/>
  <c r="L394" i="1"/>
  <c r="L446" i="1"/>
  <c r="L448" i="1"/>
  <c r="L457" i="1"/>
  <c r="L459" i="1"/>
  <c r="L461" i="1"/>
  <c r="L464" i="1"/>
  <c r="L466" i="1"/>
  <c r="L485" i="1"/>
  <c r="L504" i="1"/>
  <c r="L509" i="1"/>
  <c r="L511" i="1"/>
  <c r="L513" i="1"/>
  <c r="L536" i="1"/>
  <c r="L545" i="1"/>
  <c r="L582" i="1"/>
  <c r="L600" i="1"/>
  <c r="L616" i="1"/>
  <c r="L618" i="1"/>
  <c r="L629" i="1"/>
  <c r="L44" i="1"/>
  <c r="L49" i="1"/>
  <c r="L89" i="1"/>
  <c r="L92" i="1"/>
  <c r="L94" i="1"/>
  <c r="L137" i="1"/>
  <c r="L189" i="1"/>
  <c r="L224" i="1"/>
  <c r="L234" i="1"/>
  <c r="L257" i="1"/>
  <c r="L262" i="1"/>
  <c r="L300" i="1"/>
  <c r="L313" i="1"/>
  <c r="L334" i="1"/>
  <c r="L336" i="1"/>
  <c r="L397" i="1"/>
  <c r="L423" i="1"/>
  <c r="L456" i="1"/>
  <c r="L465" i="1"/>
  <c r="L480" i="1"/>
  <c r="L482" i="1"/>
  <c r="L484" i="1"/>
  <c r="L512" i="1"/>
  <c r="L525" i="1"/>
  <c r="L527" i="1"/>
  <c r="L576" i="1"/>
  <c r="L613" i="1"/>
  <c r="L82" i="1"/>
  <c r="L80" i="1"/>
  <c r="L21" i="1"/>
  <c r="L185" i="1"/>
  <c r="L112" i="1"/>
  <c r="L186" i="1"/>
  <c r="L190" i="1"/>
  <c r="L429" i="1"/>
  <c r="L258" i="1"/>
  <c r="L321" i="1"/>
  <c r="L357" i="1"/>
  <c r="L93" i="1"/>
  <c r="L277" i="1"/>
  <c r="L184" i="1"/>
  <c r="L171" i="1"/>
  <c r="L178" i="1"/>
  <c r="L26" i="1"/>
  <c r="L86" i="1"/>
  <c r="L223" i="1"/>
  <c r="L225" i="1"/>
  <c r="L245" i="1"/>
  <c r="L266" i="1"/>
  <c r="L312" i="1"/>
  <c r="L409" i="1"/>
  <c r="L467" i="1"/>
  <c r="L514" i="1"/>
  <c r="L604" i="1"/>
  <c r="L31" i="1"/>
  <c r="L111" i="1"/>
  <c r="L188" i="1"/>
  <c r="L205" i="1"/>
  <c r="L544" i="1"/>
  <c r="L546" i="1"/>
  <c r="L573" i="1"/>
  <c r="L579" i="1"/>
  <c r="L585" i="1"/>
  <c r="L603" i="1"/>
  <c r="L592" i="1"/>
  <c r="L348" i="1"/>
  <c r="L30" i="1"/>
  <c r="L51" i="1"/>
  <c r="L54" i="1"/>
  <c r="L72" i="1"/>
  <c r="L83" i="1"/>
  <c r="L91" i="1"/>
  <c r="L109" i="1"/>
  <c r="L133" i="1"/>
  <c r="L187" i="1"/>
  <c r="L200" i="1"/>
  <c r="L236" i="1"/>
  <c r="L246" i="1"/>
  <c r="L254" i="1"/>
  <c r="L280" i="1"/>
  <c r="L335" i="1"/>
  <c r="L417" i="1"/>
  <c r="L443" i="1"/>
  <c r="L458" i="1"/>
  <c r="L481" i="1"/>
  <c r="L486" i="1"/>
  <c r="L510" i="1"/>
  <c r="L572" i="1"/>
  <c r="L578" i="1"/>
  <c r="L584" i="1"/>
  <c r="L586" i="1"/>
  <c r="L610" i="1"/>
  <c r="L614" i="1"/>
  <c r="L588" i="1"/>
  <c r="L587" i="1"/>
  <c r="L103" i="1"/>
  <c r="L105" i="1"/>
  <c r="L247" i="1"/>
  <c r="L255" i="1"/>
  <c r="L269" i="1"/>
  <c r="L295" i="1"/>
  <c r="L408" i="1"/>
  <c r="L418" i="1"/>
  <c r="K636" i="1"/>
  <c r="L252" i="1"/>
  <c r="L284" i="1"/>
  <c r="L323" i="1"/>
  <c r="L387" i="1"/>
  <c r="H4" i="1" l="1"/>
  <c r="H7" i="1"/>
  <c r="H5" i="1"/>
  <c r="H6" i="1"/>
  <c r="H3" i="1"/>
  <c r="L636" i="1"/>
  <c r="H8" i="1" l="1"/>
</calcChain>
</file>

<file path=xl/sharedStrings.xml><?xml version="1.0" encoding="utf-8"?>
<sst xmlns="http://schemas.openxmlformats.org/spreadsheetml/2006/main" count="2190" uniqueCount="930">
  <si>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</si>
  <si>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</si>
  <si>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</si>
  <si>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</si>
  <si>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</si>
  <si>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</si>
  <si>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</si>
  <si>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</si>
  <si>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</si>
  <si>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</si>
  <si>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</si>
  <si>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</si>
  <si>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</si>
  <si>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</si>
  <si>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</si>
  <si>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</si>
  <si>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</si>
  <si>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</si>
  <si>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</si>
  <si>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</si>
  <si>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</si>
  <si>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</si>
  <si>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</si>
  <si>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</si>
  <si>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</si>
  <si>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</si>
  <si>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</si>
  <si>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</si>
  <si>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</si>
  <si>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</si>
  <si>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</si>
  <si>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</si>
  <si>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</si>
  <si>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</si>
  <si>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</si>
  <si>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</si>
  <si>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</si>
  <si>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</si>
  <si>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</si>
  <si>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</si>
  <si>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</si>
  <si>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</si>
  <si>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</si>
  <si>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</si>
  <si>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</si>
  <si>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</si>
  <si>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</si>
  <si>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</si>
  <si>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</si>
  <si>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</si>
  <si>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</si>
  <si>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</si>
  <si>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</si>
  <si>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</si>
  <si>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</si>
  <si>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</si>
  <si>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</si>
  <si>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</si>
  <si>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</si>
  <si>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</si>
  <si>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</si>
  <si>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</si>
  <si>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</si>
  <si>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</si>
  <si>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</si>
  <si>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</si>
  <si>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</si>
  <si>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</si>
  <si>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</si>
  <si>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</si>
  <si>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</si>
  <si>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</si>
  <si>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</si>
  <si>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</si>
  <si>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</si>
  <si>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</si>
  <si>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</si>
  <si>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</si>
  <si>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</si>
  <si>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</si>
  <si>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</si>
  <si>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</si>
  <si>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</si>
  <si>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</si>
  <si>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</si>
  <si>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</si>
  <si>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</si>
  <si>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</si>
  <si>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</si>
  <si>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</si>
  <si>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</si>
  <si>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</si>
  <si>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</si>
  <si>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</si>
  <si>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</si>
  <si>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</si>
  <si>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</si>
  <si>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</si>
  <si>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</si>
  <si>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</si>
  <si>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</si>
  <si>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</si>
  <si>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</si>
  <si>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</si>
  <si>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</si>
  <si>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</si>
  <si>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</si>
  <si>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</si>
  <si>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</si>
  <si>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</si>
  <si>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</si>
  <si>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</si>
  <si>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</si>
  <si>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</si>
  <si>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</si>
  <si>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</si>
  <si>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</si>
  <si>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</si>
  <si>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</si>
  <si>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</si>
  <si>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</si>
  <si>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</si>
  <si>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</si>
  <si>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</si>
  <si>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</si>
  <si>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</si>
  <si>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</si>
  <si>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</si>
  <si>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</si>
  <si>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</si>
  <si>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</si>
  <si>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</si>
  <si>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</si>
  <si>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</si>
  <si>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</si>
  <si>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</si>
  <si>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</si>
  <si>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</si>
  <si>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</si>
  <si>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</si>
  <si>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</si>
  <si>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</si>
  <si>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</si>
  <si>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</si>
  <si>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</si>
  <si>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</si>
  <si>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</si>
  <si>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</si>
  <si>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</si>
  <si>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</si>
  <si>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</si>
  <si>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</si>
  <si>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</si>
  <si>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</si>
  <si>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</si>
  <si>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</si>
  <si>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</si>
  <si>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</si>
  <si>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</si>
  <si>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</si>
  <si>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</si>
  <si>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</si>
  <si>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</si>
  <si>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</si>
  <si>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</si>
  <si>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</si>
  <si>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</si>
  <si>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</si>
  <si>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</si>
  <si>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</si>
  <si>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</si>
  <si>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</si>
  <si>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</si>
  <si>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</si>
  <si>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</si>
  <si>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</si>
  <si>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</si>
  <si>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</si>
  <si>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</si>
  <si>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</si>
  <si>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</si>
  <si>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</si>
  <si>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</si>
  <si>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</si>
  <si>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</si>
  <si>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</si>
  <si>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</si>
  <si>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</si>
  <si>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</si>
  <si>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</si>
  <si>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</si>
  <si>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</si>
  <si>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</si>
  <si>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</si>
  <si>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</si>
  <si>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</si>
  <si>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</si>
  <si>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</si>
  <si>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</si>
  <si>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</si>
  <si>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</si>
  <si>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</si>
  <si>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</si>
  <si>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</si>
  <si>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</si>
  <si>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</si>
  <si>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</si>
  <si>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</si>
  <si>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</si>
  <si>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</si>
  <si>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</si>
  <si>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</si>
  <si>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</si>
  <si>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</si>
  <si>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</si>
  <si>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</si>
  <si>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</si>
  <si>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</si>
  <si>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</si>
  <si>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</si>
  <si>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</si>
  <si>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</si>
  <si>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</si>
  <si>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</si>
  <si>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</si>
  <si>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</si>
  <si>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</si>
  <si>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</si>
  <si>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</si>
  <si>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</si>
  <si>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</si>
  <si>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</si>
  <si>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</si>
  <si>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</si>
  <si>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</si>
  <si>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</si>
  <si>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</si>
  <si>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</si>
  <si>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</si>
  <si>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</si>
  <si>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</si>
  <si>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</si>
  <si>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</si>
  <si>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</si>
  <si>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</si>
  <si>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</si>
  <si>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</si>
  <si>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</si>
  <si>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</si>
  <si>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</si>
  <si>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</si>
  <si>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</si>
  <si>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</si>
  <si>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</si>
  <si>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</si>
  <si>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</si>
  <si>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</si>
  <si>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</si>
  <si>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</si>
  <si>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</si>
  <si>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</si>
  <si>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</si>
  <si>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</si>
  <si>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</si>
  <si>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</si>
  <si>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</si>
  <si>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</si>
  <si>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</si>
  <si>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</si>
  <si>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</si>
  <si>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</si>
  <si>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</si>
  <si>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</si>
  <si>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</si>
  <si>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</si>
  <si>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</si>
  <si>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</si>
  <si>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</si>
  <si>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</si>
  <si>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</si>
  <si>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</si>
  <si>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</si>
  <si>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</si>
  <si>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</si>
  <si>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</si>
  <si>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</si>
  <si>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</si>
  <si>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</si>
  <si>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</si>
  <si>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</si>
  <si>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</si>
  <si>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</si>
  <si>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</si>
  <si>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</si>
  <si>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</si>
  <si>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</si>
  <si>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</si>
  <si>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</si>
  <si>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</si>
  <si>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</si>
  <si>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</si>
  <si>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</si>
  <si>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</si>
  <si>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</si>
  <si>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</si>
  <si>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</si>
  <si>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</si>
  <si>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</si>
  <si>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</si>
  <si>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</si>
  <si>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</si>
  <si>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</si>
  <si>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</si>
  <si>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</si>
  <si>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</si>
  <si>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</si>
  <si>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</si>
  <si>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</si>
  <si>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</si>
  <si>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</si>
  <si>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</si>
  <si>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</si>
  <si>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</si>
  <si>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</si>
  <si>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</si>
  <si>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</si>
  <si>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</si>
  <si>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</si>
  <si>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</si>
  <si>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</si>
  <si>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</si>
  <si>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</si>
  <si>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</si>
  <si>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</si>
  <si>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</si>
  <si>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</si>
  <si>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</si>
  <si>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</si>
  <si>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</si>
  <si>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</si>
  <si>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</si>
  <si>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</si>
  <si>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</si>
  <si>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</si>
  <si>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</si>
  <si>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</si>
  <si>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</si>
  <si>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</si>
  <si>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</si>
  <si>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</si>
  <si>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</si>
  <si>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</si>
  <si>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</si>
  <si>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</si>
  <si>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</si>
  <si>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</si>
  <si>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</si>
  <si>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</si>
  <si>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</si>
  <si>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</si>
  <si>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</si>
  <si>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</si>
  <si>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</si>
  <si>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</si>
  <si>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</si>
  <si>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</si>
  <si>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</si>
  <si>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</si>
  <si>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</si>
  <si>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</si>
  <si>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</si>
  <si>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</si>
  <si>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</si>
  <si>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</si>
  <si>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</si>
  <si>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</si>
  <si>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</si>
  <si>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</si>
  <si>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</si>
  <si>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</si>
  <si>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</si>
  <si>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</si>
  <si>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</si>
  <si>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</si>
  <si>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</si>
  <si>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</si>
  <si>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</si>
  <si>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</si>
  <si>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</si>
  <si>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</si>
  <si>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</si>
  <si>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</si>
  <si>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</si>
  <si>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</si>
  <si>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</si>
  <si>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</si>
  <si>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</si>
  <si>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</si>
  <si>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</si>
  <si>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</si>
  <si>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</si>
  <si>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</si>
  <si>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</si>
  <si>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</si>
  <si>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</si>
  <si>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</si>
  <si>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</si>
  <si>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</si>
  <si>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</si>
  <si>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</si>
  <si>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</si>
  <si>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</si>
  <si>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</si>
  <si>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</si>
  <si>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</si>
  <si>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</si>
  <si>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</si>
  <si>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</si>
  <si>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</si>
  <si>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</si>
  <si>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</si>
  <si>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</si>
  <si>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</si>
  <si>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</si>
  <si>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</si>
  <si>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</si>
  <si>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</si>
  <si>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</si>
  <si>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</si>
  <si>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</si>
  <si>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</si>
  <si>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</si>
  <si>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</si>
  <si>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</si>
  <si>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</si>
  <si>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</si>
  <si>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</si>
  <si>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</si>
  <si>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</si>
  <si>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</si>
  <si>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</si>
  <si>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</si>
  <si>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</si>
  <si>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</si>
  <si>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</si>
  <si>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</si>
  <si>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</si>
  <si>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</si>
  <si>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</si>
  <si>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</si>
  <si>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</si>
  <si>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</si>
  <si>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</si>
  <si>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</si>
  <si>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</si>
  <si>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</si>
  <si>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</si>
  <si>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</si>
  <si>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</si>
  <si>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</si>
  <si>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</si>
  <si>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</si>
  <si>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</si>
  <si>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</si>
  <si>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</si>
  <si>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</si>
  <si>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</si>
  <si>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</si>
  <si>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</si>
  <si>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</si>
  <si>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</si>
  <si>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</si>
  <si>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</si>
  <si>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</si>
  <si>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</si>
  <si>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</si>
  <si>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</si>
  <si>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</si>
  <si>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</si>
  <si>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</si>
  <si>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</si>
  <si>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</si>
  <si>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</si>
  <si>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</si>
  <si>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</si>
  <si>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</si>
  <si>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</si>
  <si>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</si>
  <si>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</si>
  <si>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</si>
  <si>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</si>
  <si>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</si>
  <si>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</si>
  <si>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</si>
  <si>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</si>
  <si>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</si>
  <si>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</si>
  <si>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</si>
  <si>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</si>
  <si>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</si>
  <si>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</si>
  <si>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</si>
  <si>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</si>
  <si>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</si>
  <si>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</si>
  <si>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</si>
  <si>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</si>
  <si>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</si>
  <si>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</si>
  <si>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</si>
  <si>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</si>
  <si>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</si>
  <si>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</si>
  <si>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</si>
  <si>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</si>
  <si>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</si>
  <si>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</si>
  <si>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</si>
  <si>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</si>
  <si>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</si>
  <si>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</si>
  <si>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</si>
  <si>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</si>
  <si>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</si>
  <si>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</si>
  <si>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</si>
  <si>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</si>
  <si>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</si>
  <si>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</si>
  <si>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</si>
  <si>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</si>
  <si>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</si>
  <si>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</si>
  <si>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</si>
  <si>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</si>
  <si>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</si>
  <si>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</si>
  <si>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</si>
  <si>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</si>
  <si>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</si>
  <si>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</si>
  <si>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</si>
  <si>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</si>
  <si>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</si>
  <si>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</si>
  <si>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</si>
  <si>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</si>
  <si>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</si>
  <si>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</si>
  <si>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</si>
  <si>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</si>
  <si>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</si>
  <si>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</si>
  <si>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</si>
  <si>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</si>
  <si>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</si>
  <si>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</si>
  <si>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</si>
  <si>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NA ΞΑΝΑ ΕΛΕΓΧΘΕΙ Ο ΚΑΤΑΨΥΚΤΗΣ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</si>
  <si>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</si>
  <si>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</si>
  <si>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</si>
  <si>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</si>
  <si>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</si>
  <si>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</si>
  <si>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</si>
  <si>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</si>
  <si>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</si>
  <si>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</si>
  <si>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20/07/20019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</si>
  <si>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</si>
  <si>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</si>
  <si>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</si>
  <si>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</si>
  <si>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</si>
  <si>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</si>
  <si>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</si>
  <si>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</si>
  <si>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</si>
  <si>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</si>
  <si>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</si>
  <si>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</si>
  <si>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</si>
  <si>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</si>
  <si>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</si>
  <si>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</si>
  <si>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</si>
  <si>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</si>
  <si>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</si>
  <si>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</si>
  <si>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</si>
  <si>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</si>
  <si>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</si>
  <si>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</si>
  <si>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</si>
  <si>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</si>
  <si>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</si>
  <si>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</si>
  <si>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</si>
  <si>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</si>
  <si>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</si>
  <si>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</si>
  <si>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</si>
  <si>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</si>
  <si>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</si>
  <si>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</si>
  <si>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</si>
  <si>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</si>
  <si>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</si>
  <si>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</si>
  <si>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</si>
  <si>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</si>
  <si>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</si>
  <si>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</si>
  <si>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</si>
  <si>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</si>
  <si>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</si>
  <si>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</si>
  <si>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</si>
  <si>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</si>
  <si>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</si>
  <si>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</si>
  <si>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</si>
  <si>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</si>
  <si>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</si>
  <si>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</si>
  <si>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</si>
  <si>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</si>
  <si>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</si>
  <si>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</si>
  <si>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</si>
  <si>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</si>
  <si>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</si>
  <si>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</si>
  <si>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</si>
  <si>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</si>
  <si>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</si>
  <si>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</si>
  <si>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</si>
  <si>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</si>
  <si>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</si>
  <si>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</si>
  <si>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</si>
  <si>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</si>
  <si>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</si>
  <si>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</si>
  <si>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</si>
  <si>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</si>
  <si>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</si>
  <si>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</si>
  <si>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</si>
  <si>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</si>
  <si>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</si>
  <si>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</si>
  <si>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</si>
  <si>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</si>
  <si>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</si>
  <si>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</si>
  <si>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</si>
  <si>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</si>
  <si>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</si>
  <si>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</si>
  <si>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</si>
  <si>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</si>
  <si>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</si>
  <si>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</si>
  <si>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</si>
  <si>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</si>
  <si>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</si>
  <si>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</si>
  <si>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</si>
  <si>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</si>
  <si>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</si>
  <si>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</si>
  <si>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</si>
  <si>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</si>
  <si>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</si>
  <si>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Η ΚΑΤΑΧΩΡΙΣΗ ΓΙΝΕΤΑΙ ΣΕ ΤΕΜΑΧΙΑ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</si>
  <si>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</si>
  <si>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</si>
  <si>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</si>
  <si>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</si>
  <si>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</si>
  <si>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</si>
  <si>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</si>
  <si>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</si>
  <si>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</si>
  <si>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</si>
  <si>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</si>
  <si>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</si>
  <si>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</si>
  <si>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</si>
  <si>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</si>
  <si>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</si>
  <si>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</si>
  <si>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</si>
  <si>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</si>
  <si>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</si>
  <si>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</si>
  <si>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</si>
  <si>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</si>
  <si>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</si>
  <si>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</si>
  <si>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</si>
  <si>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</si>
  <si>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</si>
  <si>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</si>
  <si>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</si>
  <si>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</si>
  <si>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</si>
  <si>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</si>
  <si>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</si>
  <si>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</si>
  <si>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ΜΕΓΑΛΟ ΑΠΟΘΕΜΑ ΥΠΑΡΧΕΙ ΚΑΙ ΣΤΗΝ ΠΛΕΥΡΑ ΤΩΝ ΝΕΩΝ ΠΑΡΑΛΑΒΩΝ ΚΑΙ ΣΤΙΣ ΠΑΛΙΕΣ ΠΑΡΑΛΑΒΕΣ</t>
  </si>
  <si>
    <t>ΠΟΛΥ ΑΠΟΘΕΜΑ,ΠΟΛΥ ΔΥΣΚΟΙΝΗΤΟΣ ΚΩΔΙΚΟΣ</t>
  </si>
  <si>
    <t>16/O9/2019</t>
  </si>
  <si>
    <t>Η ΤΙΜΗ Ο,65Ε ΕΊΝΑΙ ΑΠΌ ΤΟΝ ΔΟΞΑΚΗ</t>
  </si>
  <si>
    <t>ΑΠΟΓΡΑΦΗ ΣΤΙΣ 10/09/219</t>
  </si>
  <si>
    <t>5201155000012/  5201155001361</t>
  </si>
  <si>
    <t>ΜΠΑΡΜΠΟΥΝΙ ΑΤΛΑΝΤΙΚΟΥ KOKKALIS</t>
  </si>
  <si>
    <t>ΑΠΟΓΡΑΦΗ ΣΤΙΣ 10/09/219 ΣΕ ΤΕΜΑΧΙΑ</t>
  </si>
  <si>
    <t>ΑΠΟΓΡΑΦΗ ΣΤΙΣ 10/09</t>
  </si>
  <si>
    <t>ΑΠΟΓΡΑΦΗ ΣΤΙΣ 10/09/2019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</si>
  <si>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</si>
  <si>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</si>
  <si>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</si>
  <si>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</si>
  <si>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</si>
  <si>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</si>
  <si>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</si>
  <si>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ΑΠΟΓΡΑΦΗ ΣΤΙΣ 18/09/2019</t>
  </si>
  <si>
    <t>18/09/219</t>
  </si>
  <si>
    <t xml:space="preserve">ΑΓΟΡΑ ΜΕ -25% ΑΠΌ ΘΥΜΙΑΝΙΟ ΑΠΟΓΡΑΦΗ ΣΤΙΣ </t>
  </si>
  <si>
    <t>ΜΕ ΕΚΠΤΩΣΗ -25% ΑΠΌ ΤΟΝ ΘΥΜΙΑΝΟ 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</si>
  <si>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</si>
  <si>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</si>
  <si>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</si>
  <si>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</si>
  <si>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</si>
  <si>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</si>
  <si>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</si>
  <si>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</si>
  <si>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</si>
  <si>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</si>
  <si>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</si>
  <si>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</si>
  <si>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</si>
  <si>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</si>
  <si>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2009/2019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</si>
  <si>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</si>
  <si>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</si>
  <si>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</si>
  <si>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</si>
  <si>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r>
      <rPr>
        <b/>
        <sz val="32"/>
        <color rgb="FFFF0000"/>
        <rFont val="Arial"/>
        <family val="2"/>
        <charset val="161"/>
      </rPr>
      <t xml:space="preserve">ΚΑΤΗΓΟΡΙΑ </t>
    </r>
    <r>
      <rPr>
        <b/>
        <sz val="32"/>
        <rFont val="Arial"/>
        <family val="2"/>
        <charset val="161"/>
      </rPr>
      <t xml:space="preserve"> ΚΕΦΑΛΑΙΑ ΕΛΛΗΝΙΚΑ ΓΡΑΜΜΑΤΑ</t>
    </r>
  </si>
  <si>
    <t>ΠΟΣΟΤΗΤΑ ΠΟΥ ΕΦΕΡΑ</t>
  </si>
  <si>
    <r>
      <t>FIX ΜΠΥΡΑ ΚΟΥΤΙ 6+2ΔΩΡΟ 330ΜΛ</t>
    </r>
    <r>
      <rPr>
        <b/>
        <sz val="28"/>
        <rFont val="Arial"/>
        <family val="2"/>
        <charset val="161"/>
      </rPr>
      <t xml:space="preserve"> (ΠΑΚΕΤΟΠΡΟΣΦΟΡΑ)</t>
    </r>
  </si>
  <si>
    <r>
      <t>ΜΥΘΟΣ ΚΟΥΤΙ 500ML</t>
    </r>
    <r>
      <rPr>
        <b/>
        <sz val="28"/>
        <rFont val="Arial"/>
        <family val="2"/>
        <charset val="161"/>
      </rPr>
      <t>(ΧΥΜΑ)</t>
    </r>
  </si>
  <si>
    <r>
      <t xml:space="preserve">REGGINA 2ΠΛΟ ΧΑΡΤΙ-ΚΟΥΖΙΝΑΣ </t>
    </r>
    <r>
      <rPr>
        <b/>
        <sz val="28"/>
        <rFont val="Arial"/>
        <family val="2"/>
        <charset val="161"/>
      </rPr>
      <t>ΜΙΚΡΑ ΡΟΛΛΑ</t>
    </r>
  </si>
  <si>
    <r>
      <t>ΧΑΡΤ/ΤΕΣ SOFTEX GIGA ΛΕΥΚ.</t>
    </r>
    <r>
      <rPr>
        <b/>
        <sz val="28"/>
        <rFont val="Arial"/>
        <family val="2"/>
        <charset val="161"/>
      </rPr>
      <t>100Φ(24TMX/ΚΙΒΩΤΙΟ0</t>
    </r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</si>
  <si>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</si>
  <si>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</si>
  <si>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</si>
  <si>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</si>
  <si>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</si>
  <si>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</si>
  <si>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</si>
  <si>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</si>
  <si>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</si>
  <si>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</si>
  <si>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</si>
  <si>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</si>
  <si>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</si>
  <si>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</si>
  <si>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</si>
  <si>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</si>
  <si>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</si>
  <si>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</si>
  <si>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</si>
  <si>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</si>
  <si>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</si>
  <si>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</si>
  <si>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</si>
  <si>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</si>
  <si>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</si>
  <si>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</si>
  <si>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</si>
  <si>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</si>
  <si>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</si>
  <si>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</si>
  <si>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</si>
  <si>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</si>
  <si>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</si>
  <si>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</si>
  <si>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</si>
  <si>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</si>
  <si>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</si>
  <si>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</si>
  <si>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</si>
  <si>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</si>
  <si>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</si>
  <si>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</si>
  <si>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</si>
  <si>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</si>
  <si>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</si>
  <si>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</si>
  <si>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</si>
  <si>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</si>
  <si>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</si>
  <si>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</si>
  <si>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</si>
  <si>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</si>
  <si>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</si>
  <si>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</si>
  <si>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</si>
  <si>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</si>
  <si>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</si>
  <si>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</si>
  <si>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</si>
  <si>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</si>
  <si>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</si>
  <si>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</si>
  <si>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</si>
  <si>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</si>
  <si>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</si>
  <si>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</si>
  <si>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</si>
  <si>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</si>
  <si>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</si>
  <si>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</si>
  <si>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</si>
  <si>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</si>
  <si>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</si>
  <si>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</si>
  <si>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</si>
  <si>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</si>
  <si>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</si>
  <si>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</si>
  <si>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</si>
  <si>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</si>
  <si>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</si>
  <si>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</si>
  <si>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</si>
  <si>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</si>
  <si>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</si>
  <si>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</si>
  <si>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</si>
  <si>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</si>
  <si>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</si>
  <si>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</si>
  <si>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</si>
  <si>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</si>
  <si>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</si>
  <si>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</si>
  <si>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</si>
  <si>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</si>
  <si>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</si>
  <si>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</si>
  <si>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</si>
  <si>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</si>
  <si>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</si>
  <si>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</si>
  <si>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</si>
  <si>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</si>
  <si>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</si>
  <si>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</si>
  <si>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</si>
  <si>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</si>
  <si>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</si>
  <si>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</si>
  <si>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</si>
  <si>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</si>
  <si>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</si>
  <si>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</si>
  <si>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</si>
  <si>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</si>
  <si>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</si>
  <si>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</si>
  <si>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</si>
  <si>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</si>
  <si>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</si>
  <si>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</si>
  <si>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</si>
  <si>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</si>
  <si>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</si>
  <si>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</si>
  <si>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</si>
  <si>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</si>
  <si>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</si>
  <si>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</si>
  <si>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</si>
  <si>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</si>
  <si>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</si>
  <si>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</si>
  <si>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</si>
  <si>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</si>
  <si>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</si>
  <si>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</si>
  <si>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</si>
  <si>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</si>
  <si>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</si>
  <si>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</si>
  <si>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</si>
  <si>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</si>
  <si>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</si>
  <si>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</si>
  <si>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</si>
  <si>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</si>
  <si>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</si>
  <si>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</si>
  <si>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</si>
  <si>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</si>
  <si>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</si>
  <si>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</si>
  <si>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</si>
  <si>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</si>
  <si>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</si>
  <si>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</si>
  <si>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</si>
  <si>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</si>
  <si>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</si>
  <si>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</si>
  <si>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</si>
  <si>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</si>
  <si>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</si>
  <si>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</si>
  <si>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</si>
  <si>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</si>
  <si>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</si>
  <si>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</si>
  <si>
    <t>Κατάσταση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</si>
</sst>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yyyy"/>
    <numFmt numFmtId="166" formatCode="dd/mm/yyyy"/>
  </numFmts>
  <fonts count="47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b/>
      <sz val="26"/>
      <name val="Arial"/>
      <family val="2"/>
      <charset val="161"/>
    </font>
    <font>
      <sz val="26"/>
      <name val="Arial"/>
      <family val="2"/>
      <charset val="161"/>
    </font>
    <font>
      <b/>
      <sz val="26"/>
      <color rgb="FF000000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b/>
      <sz val="32"/>
      <name val="Arial"/>
      <family val="2"/>
      <charset val="161"/>
    </font>
    <font>
      <sz val="32"/>
      <name val="Arial"/>
      <family val="2"/>
      <charset val="161"/>
    </font>
    <font>
      <b/>
      <sz val="32"/>
      <color rgb="FFFF0000"/>
      <name val="Arial"/>
      <family val="2"/>
      <charset val="161"/>
    </font>
    <font>
      <sz val="32"/>
      <color rgb="FF000000"/>
      <name val="Arial"/>
      <family val="2"/>
      <charset val="161"/>
    </font>
    <font>
      <b/>
      <sz val="26"/>
      <color rgb="FFFF0000"/>
      <name val="Arial"/>
      <family val="2"/>
      <charset val="161"/>
    </font>
    <font>
      <sz val="26"/>
      <color rgb="FFFF0000"/>
      <name val="Arial"/>
      <family val="2"/>
      <charset val="161"/>
    </font>
    <font>
      <sz val="28"/>
      <name val="Arial"/>
      <family val="2"/>
      <charset val="161"/>
    </font>
    <font>
      <b/>
      <sz val="28"/>
      <name val="Arial"/>
      <family val="2"/>
      <charset val="161"/>
    </font>
    <font>
      <sz val="28"/>
      <color rgb="FF000000"/>
      <name val="Arial"/>
      <family val="2"/>
      <charset val="161"/>
    </font>
    <font>
      <sz val="36"/>
      <color rgb="FF000000"/>
      <name val="Arial"/>
      <family val="2"/>
      <charset val="161"/>
    </font>
    <font>
      <b/>
      <sz val="36"/>
      <name val="Arial"/>
      <family val="2"/>
      <charset val="161"/>
    </font>
    <font>
      <sz val="36"/>
      <name val="Arial"/>
      <family val="2"/>
      <charset val="161"/>
    </font>
    <font>
      <b/>
      <sz val="36"/>
      <color rgb="FF00000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8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0" fillId="2" borderId="0" xfId="0" applyFont="1" applyFill="1" applyAlignment="1"/>
    <xf numFmtId="0" fontId="4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4" fillId="5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2" fillId="2" borderId="4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5" fillId="0" borderId="1" xfId="0" applyFont="1" applyBorder="1" applyAlignment="1">
      <alignment wrapText="1"/>
    </xf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4" borderId="0" xfId="0" applyFont="1" applyFill="1" applyAlignment="1"/>
    <xf numFmtId="1" fontId="19" fillId="4" borderId="0" xfId="0" applyNumberFormat="1" applyFont="1" applyFill="1" applyAlignment="1"/>
    <xf numFmtId="0" fontId="20" fillId="4" borderId="0" xfId="0" applyFont="1" applyFill="1" applyAlignment="1">
      <alignment wrapText="1"/>
    </xf>
    <xf numFmtId="0" fontId="19" fillId="4" borderId="0" xfId="0" applyFont="1" applyFill="1" applyAlignment="1"/>
    <xf numFmtId="0" fontId="17" fillId="0" borderId="1" xfId="0" applyFont="1" applyBorder="1" applyAlignment="1">
      <alignment wrapText="1"/>
    </xf>
    <xf numFmtId="0" fontId="10" fillId="3" borderId="1" xfId="0" applyFont="1" applyFill="1" applyBorder="1" applyAlignment="1"/>
    <xf numFmtId="0" fontId="18" fillId="3" borderId="1" xfId="0" applyFont="1" applyFill="1" applyBorder="1" applyAlignment="1"/>
    <xf numFmtId="2" fontId="10" fillId="2" borderId="1" xfId="0" applyNumberFormat="1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25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" fontId="29" fillId="0" borderId="3" xfId="0" applyNumberFormat="1" applyFont="1" applyBorder="1" applyAlignment="1">
      <alignment wrapText="1"/>
    </xf>
    <xf numFmtId="1" fontId="28" fillId="0" borderId="1" xfId="0" applyNumberFormat="1" applyFont="1" applyBorder="1" applyAlignment="1">
      <alignment wrapText="1"/>
    </xf>
    <xf numFmtId="1" fontId="30" fillId="0" borderId="1" xfId="0" applyNumberFormat="1" applyFont="1" applyBorder="1" applyAlignment="1">
      <alignment wrapText="1"/>
    </xf>
    <xf numFmtId="1" fontId="31" fillId="0" borderId="1" xfId="0" applyNumberFormat="1" applyFont="1" applyBorder="1" applyAlignment="1">
      <alignment wrapText="1"/>
    </xf>
    <xf numFmtId="1" fontId="29" fillId="0" borderId="1" xfId="0" applyNumberFormat="1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1" fillId="0" borderId="0" xfId="0" applyFont="1" applyAlignment="1"/>
    <xf numFmtId="0" fontId="21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2" fillId="0" borderId="0" xfId="0" applyFont="1" applyAlignment="1"/>
    <xf numFmtId="0" fontId="33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4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5" fillId="0" borderId="1" xfId="0" applyFont="1" applyBorder="1" applyAlignment="1">
      <alignment wrapText="1"/>
    </xf>
    <xf numFmtId="9" fontId="35" fillId="0" borderId="1" xfId="0" applyNumberFormat="1" applyFont="1" applyBorder="1" applyAlignment="1">
      <alignment wrapText="1"/>
    </xf>
    <xf numFmtId="14" fontId="37" fillId="0" borderId="1" xfId="0" applyNumberFormat="1" applyFont="1" applyBorder="1" applyAlignment="1">
      <alignment wrapText="1"/>
    </xf>
    <xf numFmtId="0" fontId="37" fillId="0" borderId="1" xfId="0" applyFont="1" applyBorder="1" applyAlignment="1">
      <alignment wrapText="1"/>
    </xf>
    <xf numFmtId="166" fontId="35" fillId="0" borderId="1" xfId="0" applyNumberFormat="1" applyFont="1" applyBorder="1" applyAlignment="1">
      <alignment wrapText="1"/>
    </xf>
    <xf numFmtId="14" fontId="35" fillId="0" borderId="1" xfId="0" applyNumberFormat="1" applyFont="1" applyBorder="1" applyAlignment="1">
      <alignment wrapText="1"/>
    </xf>
    <xf numFmtId="9" fontId="37" fillId="0" borderId="1" xfId="0" applyNumberFormat="1" applyFont="1" applyBorder="1" applyAlignment="1">
      <alignment wrapText="1"/>
    </xf>
    <xf numFmtId="17" fontId="37" fillId="0" borderId="1" xfId="0" applyNumberFormat="1" applyFont="1" applyBorder="1" applyAlignment="1">
      <alignment wrapText="1"/>
    </xf>
    <xf numFmtId="0" fontId="37" fillId="0" borderId="1" xfId="0" applyFont="1" applyBorder="1" applyAlignment="1">
      <alignment horizontal="center" wrapText="1"/>
    </xf>
    <xf numFmtId="9" fontId="37" fillId="0" borderId="1" xfId="0" applyNumberFormat="1" applyFont="1" applyBorder="1" applyAlignment="1">
      <alignment horizontal="center" wrapText="1"/>
    </xf>
    <xf numFmtId="14" fontId="37" fillId="0" borderId="1" xfId="0" applyNumberFormat="1" applyFont="1" applyBorder="1" applyAlignment="1">
      <alignment horizontal="center" wrapText="1"/>
    </xf>
    <xf numFmtId="165" fontId="35" fillId="0" borderId="1" xfId="0" applyNumberFormat="1" applyFont="1" applyBorder="1" applyAlignment="1">
      <alignment wrapText="1"/>
    </xf>
    <xf numFmtId="17" fontId="36" fillId="0" borderId="1" xfId="0" applyNumberFormat="1" applyFont="1" applyBorder="1" applyAlignment="1">
      <alignment wrapText="1"/>
    </xf>
    <xf numFmtId="9" fontId="35" fillId="0" borderId="5" xfId="0" applyNumberFormat="1" applyFont="1" applyBorder="1" applyAlignment="1">
      <alignment wrapText="1"/>
    </xf>
    <xf numFmtId="17" fontId="37" fillId="0" borderId="5" xfId="0" applyNumberFormat="1" applyFont="1" applyBorder="1" applyAlignment="1">
      <alignment wrapText="1"/>
    </xf>
    <xf numFmtId="14" fontId="37" fillId="0" borderId="5" xfId="0" applyNumberFormat="1" applyFont="1" applyBorder="1" applyAlignment="1">
      <alignment wrapText="1"/>
    </xf>
    <xf numFmtId="9" fontId="35" fillId="0" borderId="4" xfId="0" applyNumberFormat="1" applyFont="1" applyBorder="1" applyAlignment="1">
      <alignment wrapText="1"/>
    </xf>
    <xf numFmtId="164" fontId="35" fillId="0" borderId="4" xfId="0" applyNumberFormat="1" applyFont="1" applyBorder="1" applyAlignment="1">
      <alignment wrapText="1"/>
    </xf>
    <xf numFmtId="14" fontId="37" fillId="0" borderId="4" xfId="0" applyNumberFormat="1" applyFont="1" applyBorder="1" applyAlignment="1">
      <alignment wrapText="1"/>
    </xf>
    <xf numFmtId="0" fontId="37" fillId="0" borderId="0" xfId="0" applyFont="1" applyAlignment="1">
      <alignment wrapText="1"/>
    </xf>
    <xf numFmtId="14" fontId="37" fillId="0" borderId="0" xfId="0" applyNumberFormat="1" applyFont="1" applyBorder="1" applyAlignment="1">
      <alignment wrapText="1"/>
    </xf>
    <xf numFmtId="0" fontId="37" fillId="0" borderId="1" xfId="0" applyFont="1" applyFill="1" applyBorder="1" applyAlignment="1"/>
    <xf numFmtId="164" fontId="35" fillId="0" borderId="1" xfId="0" applyNumberFormat="1" applyFont="1" applyBorder="1" applyAlignment="1">
      <alignment wrapText="1"/>
    </xf>
    <xf numFmtId="0" fontId="37" fillId="0" borderId="1" xfId="0" applyFont="1" applyBorder="1" applyAlignment="1"/>
    <xf numFmtId="9" fontId="37" fillId="0" borderId="1" xfId="0" applyNumberFormat="1" applyFont="1" applyFill="1" applyBorder="1" applyAlignment="1">
      <alignment wrapText="1"/>
    </xf>
    <xf numFmtId="1" fontId="28" fillId="0" borderId="0" xfId="0" applyNumberFormat="1" applyFont="1" applyAlignment="1"/>
    <xf numFmtId="1" fontId="28" fillId="0" borderId="4" xfId="0" applyNumberFormat="1" applyFont="1" applyBorder="1" applyAlignment="1">
      <alignment wrapText="1"/>
    </xf>
    <xf numFmtId="1" fontId="31" fillId="4" borderId="0" xfId="0" applyNumberFormat="1" applyFont="1" applyFill="1" applyAlignment="1"/>
    <xf numFmtId="0" fontId="28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1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4" borderId="0" xfId="0" applyFont="1" applyFill="1" applyAlignment="1">
      <alignment wrapText="1"/>
    </xf>
    <xf numFmtId="0" fontId="40" fillId="0" borderId="0" xfId="0" applyFont="1" applyAlignment="1">
      <alignment wrapText="1"/>
    </xf>
    <xf numFmtId="0" fontId="41" fillId="0" borderId="3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left" wrapText="1"/>
    </xf>
    <xf numFmtId="0" fontId="40" fillId="0" borderId="5" xfId="0" applyFont="1" applyBorder="1" applyAlignment="1">
      <alignment wrapText="1"/>
    </xf>
    <xf numFmtId="0" fontId="40" fillId="0" borderId="4" xfId="0" applyFont="1" applyBorder="1" applyAlignment="1">
      <alignment wrapText="1"/>
    </xf>
    <xf numFmtId="0" fontId="40" fillId="4" borderId="0" xfId="0" applyFont="1" applyFill="1" applyAlignment="1">
      <alignment wrapText="1"/>
    </xf>
    <xf numFmtId="0" fontId="42" fillId="0" borderId="0" xfId="0" applyFont="1" applyAlignment="1"/>
    <xf numFmtId="0" fontId="43" fillId="0" borderId="0" xfId="0" applyFont="1" applyAlignment="1"/>
    <xf numFmtId="0" fontId="43" fillId="0" borderId="0" xfId="0" applyFont="1" applyBorder="1" applyAlignment="1"/>
    <xf numFmtId="0" fontId="44" fillId="0" borderId="3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5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horizontal="center" wrapText="1"/>
    </xf>
    <xf numFmtId="0" fontId="43" fillId="0" borderId="1" xfId="0" applyFont="1" applyFill="1" applyBorder="1" applyAlignment="1">
      <alignment wrapText="1"/>
    </xf>
    <xf numFmtId="0" fontId="45" fillId="0" borderId="5" xfId="0" applyFont="1" applyFill="1" applyBorder="1" applyAlignment="1">
      <alignment wrapText="1"/>
    </xf>
    <xf numFmtId="0" fontId="45" fillId="0" borderId="4" xfId="0" applyFont="1" applyBorder="1" applyAlignment="1">
      <alignment wrapText="1"/>
    </xf>
    <xf numFmtId="0" fontId="46" fillId="4" borderId="0" xfId="0" applyFont="1" applyFill="1" applyAlignment="1"/>
    <xf numFmtId="0" fontId="43" fillId="0" borderId="1" xfId="0" applyFont="1" applyBorder="1" applyAlignment="1">
      <alignment horizontal="center" wrapText="1"/>
    </xf>
    <xf numFmtId="0" fontId="45" fillId="2" borderId="1" xfId="0" applyFont="1" applyFill="1" applyBorder="1" applyAlignment="1">
      <alignment wrapText="1"/>
    </xf>
    <xf numFmtId="0" fontId="45" fillId="0" borderId="1" xfId="0" quotePrefix="1" applyFont="1" applyBorder="1" applyAlignment="1">
      <alignment wrapText="1"/>
    </xf>
    <xf numFmtId="0" fontId="20" fillId="0" borderId="3" xfId="0" applyFont="1" applyBorder="1" applyAlignment="1">
      <alignment wrapText="1"/>
    </xf>
    <xf numFmtId="17" fontId="20" fillId="0" borderId="1" xfId="0" applyNumberFormat="1" applyFont="1" applyBorder="1" applyAlignment="1">
      <alignment wrapText="1"/>
    </xf>
    <xf numFmtId="166" fontId="20" fillId="0" borderId="1" xfId="0" applyNumberFormat="1" applyFont="1" applyBorder="1" applyAlignment="1">
      <alignment wrapText="1"/>
    </xf>
    <xf numFmtId="17" fontId="21" fillId="0" borderId="1" xfId="0" applyNumberFormat="1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14" fontId="21" fillId="0" borderId="1" xfId="0" applyNumberFormat="1" applyFont="1" applyBorder="1" applyAlignment="1">
      <alignment wrapText="1"/>
    </xf>
    <xf numFmtId="165" fontId="25" fillId="0" borderId="1" xfId="0" applyNumberFormat="1" applyFont="1" applyBorder="1" applyAlignment="1">
      <alignment wrapText="1"/>
    </xf>
    <xf numFmtId="17" fontId="21" fillId="0" borderId="5" xfId="0" applyNumberFormat="1" applyFont="1" applyBorder="1" applyAlignment="1">
      <alignment wrapText="1"/>
    </xf>
    <xf numFmtId="164" fontId="20" fillId="0" borderId="4" xfId="0" applyNumberFormat="1" applyFont="1" applyBorder="1" applyAlignment="1">
      <alignment wrapText="1"/>
    </xf>
    <xf numFmtId="164" fontId="20" fillId="0" borderId="1" xfId="0" applyNumberFormat="1" applyFont="1" applyBorder="1" applyAlignment="1">
      <alignment wrapText="1"/>
    </xf>
    <xf numFmtId="165" fontId="20" fillId="0" borderId="1" xfId="0" applyNumberFormat="1" applyFont="1" applyBorder="1" applyAlignment="1">
      <alignment wrapText="1"/>
    </xf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4" borderId="0" xfId="0" applyNumberFormat="1" applyFont="1" applyFill="1" applyAlignment="1"/>
    <xf numFmtId="49" fontId="14" fillId="0" borderId="1" xfId="0" applyNumberFormat="1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1" fillId="0" borderId="0" xfId="0" applyFont="1" applyAlignment="1"/>
    <xf numFmtId="2" fontId="10" fillId="0" borderId="1" xfId="0" applyNumberFormat="1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8" fillId="2" borderId="1" xfId="0" applyFont="1" applyFill="1" applyBorder="1" applyAlignment="1">
      <alignment horizontal="right"/>
    </xf>
    <xf numFmtId="2" fontId="3" fillId="2" borderId="0" xfId="0" applyNumberFormat="1" applyFont="1" applyFill="1" applyAlignment="1"/>
    <xf numFmtId="0" fontId="19" fillId="2" borderId="0" xfId="0" applyFont="1" applyFill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639"/>
  <sheetViews>
    <sheetView tabSelected="1" zoomScale="50" zoomScaleNormal="50" workbookViewId="0">
      <pane xSplit="2" ySplit="12" topLeftCell="C635" activePane="bottomRight" state="frozen"/>
      <selection pane="topRight" activeCell="B1" sqref="B1"/>
      <selection pane="bottomLeft" activeCell="A11" sqref="A11"/>
      <selection pane="bottomRight" activeCell="C7" sqref="C7"/>
    </sheetView>
  </sheetViews>
  <sheetFormatPr defaultColWidth="14.42578125" defaultRowHeight="15.75" customHeight="1" x14ac:dyDescent="0.3"/>
  <cols>
    <col min="1" max="1" width="16.85546875" style="251" customWidth="1"/>
    <col min="2" max="2" width="16.85546875" style="7" customWidth="1"/>
    <col min="3" max="3" width="58" style="237" customWidth="1"/>
    <col min="4" max="4" width="48.5703125" style="2" customWidth="1"/>
    <col min="5" max="5" width="53.5703125" style="7" customWidth="1"/>
    <col min="6" max="6" width="20.7109375" style="7" customWidth="1"/>
    <col min="7" max="7" width="26.5703125" style="7" customWidth="1"/>
    <col min="8" max="8" width="30.42578125" style="4" customWidth="1"/>
    <col min="9" max="9" width="20.85546875" style="7" customWidth="1"/>
    <col min="10" max="10" width="18" style="7" customWidth="1"/>
    <col min="11" max="11" width="17.28515625" style="7" customWidth="1"/>
    <col min="12" max="12" width="50" style="7" customWidth="1"/>
    <col min="13" max="13" width="17.28515625" style="7" customWidth="1"/>
    <col min="14" max="14" width="39.85546875" style="7" customWidth="1"/>
    <col min="15" max="15" width="21.7109375" style="7" customWidth="1"/>
    <col min="16" max="16" width="17.28515625" style="7" customWidth="1"/>
    <col min="17" max="17" width="24" style="132" customWidth="1"/>
    <col min="18" max="18" width="69.7109375" style="7" customWidth="1"/>
    <col min="19" max="16384" width="14.42578125" style="7"/>
  </cols>
  <sheetData>
    <row r="1" spans="1:19" ht="20.25" x14ac:dyDescent="0.3">
      <c r="E1" s="1"/>
      <c r="N1" s="1"/>
      <c r="R1" s="149"/>
      <c r="S1" s="149"/>
    </row>
    <row r="2" spans="1:19" ht="78" customHeight="1" x14ac:dyDescent="0.35">
      <c r="E2" s="1"/>
      <c r="F2" s="103"/>
      <c r="G2" s="104" t="s">
        <v>209</v>
      </c>
      <c r="H2" s="253" t="s">
        <v>208</v>
      </c>
      <c r="N2" s="1"/>
    </row>
    <row r="3" spans="1:19" ht="48" customHeight="1" x14ac:dyDescent="0.35">
      <c r="E3" s="1"/>
      <c r="F3" s="58">
        <v>1</v>
      </c>
      <c r="G3" s="58" t="s">
        <v>23</v>
      </c>
      <c r="H3" s="105">
        <f>SUMIF($N$13:$N$636,G3,L$13:L$636)</f>
        <v>183.67019999999997</v>
      </c>
      <c r="L3" s="102" t="s">
        <v>657</v>
      </c>
      <c r="M3" s="121"/>
      <c r="N3" s="129"/>
    </row>
    <row r="4" spans="1:19" ht="35.1" customHeight="1" x14ac:dyDescent="0.35">
      <c r="E4" s="1"/>
      <c r="F4" s="58">
        <v>2</v>
      </c>
      <c r="G4" s="58" t="s">
        <v>20</v>
      </c>
      <c r="H4" s="105">
        <f>SUMIF($N$13:$N$636,G4,L$13:L$636)</f>
        <v>449.07839999999999</v>
      </c>
      <c r="L4" s="120" t="s">
        <v>658</v>
      </c>
      <c r="M4" s="130">
        <v>130</v>
      </c>
      <c r="N4" s="129"/>
    </row>
    <row r="5" spans="1:19" ht="67.5" customHeight="1" x14ac:dyDescent="0.35">
      <c r="E5" s="1"/>
      <c r="F5" s="58">
        <v>3</v>
      </c>
      <c r="G5" s="58" t="s">
        <v>105</v>
      </c>
      <c r="H5" s="105">
        <f>SUMIF($N$13:$N$636,G5,L$13:L$636)</f>
        <v>127.596</v>
      </c>
      <c r="L5" s="120" t="s">
        <v>659</v>
      </c>
      <c r="M5" s="120" t="s">
        <v>660</v>
      </c>
      <c r="N5" s="35" t="s">
        <v>661</v>
      </c>
    </row>
    <row r="6" spans="1:19" ht="60" customHeight="1" x14ac:dyDescent="0.35">
      <c r="E6" s="1"/>
      <c r="F6" s="58">
        <v>4</v>
      </c>
      <c r="G6" s="58" t="s">
        <v>411</v>
      </c>
      <c r="H6" s="105">
        <f>SUMIF($N$13:$N$636,G6,L$13:L$636)</f>
        <v>534.13499999999999</v>
      </c>
      <c r="L6" s="130" t="s">
        <v>3</v>
      </c>
      <c r="M6" s="58" t="s">
        <v>660</v>
      </c>
      <c r="N6" s="129"/>
    </row>
    <row r="7" spans="1:19" s="86" customFormat="1" ht="35.1" customHeight="1" x14ac:dyDescent="0.35">
      <c r="A7" s="251"/>
      <c r="C7" s="237"/>
      <c r="D7" s="2"/>
      <c r="E7" s="1"/>
      <c r="F7" s="106">
        <v>5</v>
      </c>
      <c r="G7" s="106" t="s">
        <v>20</v>
      </c>
      <c r="H7" s="105">
        <f>SUMIF($N$13:$N$636,G7,L$13:L$636)</f>
        <v>449.07839999999999</v>
      </c>
      <c r="N7" s="1"/>
      <c r="Q7" s="132"/>
    </row>
    <row r="8" spans="1:19" ht="35.1" customHeight="1" x14ac:dyDescent="0.3">
      <c r="E8" s="1"/>
      <c r="F8" s="6" t="s">
        <v>210</v>
      </c>
      <c r="G8" s="6"/>
      <c r="H8" s="254">
        <f>SUM(H3:H7)</f>
        <v>1743.558</v>
      </c>
      <c r="N8" s="1"/>
    </row>
    <row r="9" spans="1:19" s="86" customFormat="1" ht="35.1" customHeight="1" x14ac:dyDescent="0.3">
      <c r="A9" s="251"/>
      <c r="B9"/>
      <c r="C9" s="237"/>
      <c r="D9" s="2"/>
      <c r="E9" s="1"/>
      <c r="F9" s="6"/>
      <c r="G9" s="6"/>
      <c r="H9" s="254"/>
      <c r="N9" s="1"/>
      <c r="Q9" s="132"/>
    </row>
    <row r="10" spans="1:19" ht="37.5" customHeight="1" x14ac:dyDescent="0.4">
      <c r="E10" s="256" t="s">
        <v>0</v>
      </c>
      <c r="F10" s="257"/>
      <c r="N10" s="1"/>
    </row>
    <row r="11" spans="1:19" ht="20.25" x14ac:dyDescent="0.3">
      <c r="E11" s="1"/>
      <c r="N11" s="1"/>
    </row>
    <row r="12" spans="1:19" ht="65.099999999999994" customHeight="1" x14ac:dyDescent="0.35">
      <c r="A12" s="250" t="s">
        <v>1</v>
      </c>
      <c r="B12" s="250" t="s">
        <v>929</v>
      </c>
      <c r="C12" s="246" t="s">
        <v>759</v>
      </c>
      <c r="D12" s="62" t="s">
        <v>2</v>
      </c>
      <c r="E12" s="63" t="s">
        <v>3</v>
      </c>
      <c r="F12" s="63" t="s">
        <v>140</v>
      </c>
      <c r="G12" s="63" t="s">
        <v>141</v>
      </c>
      <c r="H12" s="64" t="s">
        <v>212</v>
      </c>
      <c r="I12" s="63" t="s">
        <v>142</v>
      </c>
      <c r="J12" s="63" t="s">
        <v>143</v>
      </c>
      <c r="K12" s="63" t="s">
        <v>213</v>
      </c>
      <c r="L12" s="65" t="s">
        <v>214</v>
      </c>
      <c r="M12" s="63" t="s">
        <v>4</v>
      </c>
      <c r="N12" s="66" t="s">
        <v>430</v>
      </c>
      <c r="O12" s="66" t="s">
        <v>145</v>
      </c>
      <c r="P12" s="66" t="s">
        <v>144</v>
      </c>
      <c r="Q12" s="133" t="s">
        <v>131</v>
      </c>
      <c r="R12" s="61" t="s">
        <v>139</v>
      </c>
    </row>
    <row r="13" spans="1:19" ht="65.099999999999994" customHeight="1" x14ac:dyDescent="0.35">
      <c r="A13" s="33"/>
      <c r="B13" s="33"/>
      <c r="C13" s="238">
        <v>111323</v>
      </c>
      <c r="D13" s="34">
        <v>5201080113238</v>
      </c>
      <c r="E13" s="35" t="s">
        <v>361</v>
      </c>
      <c r="F13" s="36">
        <v>0</v>
      </c>
      <c r="G13" s="33">
        <v>1.1299999999999999</v>
      </c>
      <c r="H13" s="56">
        <f t="shared" ref="H13:H74" si="0">F13*G13*(1+M13)</f>
        <v>0</v>
      </c>
      <c r="I13" s="33"/>
      <c r="J13" s="33"/>
      <c r="K13" s="33"/>
      <c r="L13" s="67">
        <f t="shared" ref="L13:L42" si="1">H13+K13</f>
        <v>0</v>
      </c>
      <c r="M13" s="37">
        <v>0.24</v>
      </c>
      <c r="N13" s="35" t="s">
        <v>182</v>
      </c>
      <c r="O13" s="38">
        <v>44075</v>
      </c>
      <c r="P13" s="33"/>
      <c r="Q13" s="39">
        <v>43684</v>
      </c>
      <c r="R13" s="40"/>
    </row>
    <row r="14" spans="1:19" ht="60" customHeight="1" x14ac:dyDescent="0.3">
      <c r="A14" s="11"/>
      <c r="B14" s="11"/>
      <c r="C14" s="239">
        <v>117337301</v>
      </c>
      <c r="D14" s="12">
        <v>8718114717081</v>
      </c>
      <c r="E14" s="8" t="s">
        <v>339</v>
      </c>
      <c r="F14" s="13">
        <v>0</v>
      </c>
      <c r="G14" s="11">
        <v>1.3</v>
      </c>
      <c r="H14" s="14">
        <f t="shared" si="0"/>
        <v>0</v>
      </c>
      <c r="I14" s="11"/>
      <c r="J14" s="11"/>
      <c r="K14" s="11"/>
      <c r="L14" s="15">
        <f t="shared" si="1"/>
        <v>0</v>
      </c>
      <c r="M14" s="16">
        <v>0.24</v>
      </c>
      <c r="N14" s="8" t="s">
        <v>182</v>
      </c>
      <c r="O14" s="18">
        <v>43739</v>
      </c>
      <c r="P14" s="11"/>
      <c r="Q14" s="17">
        <v>43599</v>
      </c>
      <c r="R14" s="9"/>
    </row>
    <row r="15" spans="1:19" ht="60" customHeight="1" x14ac:dyDescent="0.3">
      <c r="A15" s="11"/>
      <c r="B15" s="11"/>
      <c r="C15" s="239">
        <v>227221</v>
      </c>
      <c r="D15" s="12">
        <v>8715700421582</v>
      </c>
      <c r="E15" s="8" t="s">
        <v>156</v>
      </c>
      <c r="F15" s="13">
        <v>0</v>
      </c>
      <c r="G15" s="11">
        <v>1.35</v>
      </c>
      <c r="H15" s="14">
        <f t="shared" si="0"/>
        <v>0</v>
      </c>
      <c r="I15" s="11"/>
      <c r="J15" s="11"/>
      <c r="K15" s="11">
        <f>I15*J15*(1+M15)</f>
        <v>0</v>
      </c>
      <c r="L15" s="15">
        <f t="shared" si="1"/>
        <v>0</v>
      </c>
      <c r="M15" s="16">
        <v>0.24</v>
      </c>
      <c r="N15" s="8" t="s">
        <v>182</v>
      </c>
      <c r="O15" s="11"/>
      <c r="P15" s="11"/>
      <c r="Q15" s="17">
        <v>43591</v>
      </c>
      <c r="R15" s="9" t="s">
        <v>157</v>
      </c>
    </row>
    <row r="16" spans="1:19" ht="65.099999999999994" customHeight="1" x14ac:dyDescent="0.35">
      <c r="A16" s="33"/>
      <c r="B16" s="33"/>
      <c r="C16" s="238">
        <v>9860</v>
      </c>
      <c r="D16" s="34">
        <v>87157116</v>
      </c>
      <c r="E16" s="35" t="s">
        <v>385</v>
      </c>
      <c r="F16" s="36">
        <v>0</v>
      </c>
      <c r="G16" s="33">
        <v>0.78</v>
      </c>
      <c r="H16" s="56">
        <f t="shared" si="0"/>
        <v>0</v>
      </c>
      <c r="I16" s="33"/>
      <c r="J16" s="33"/>
      <c r="K16" s="33"/>
      <c r="L16" s="67">
        <f t="shared" si="1"/>
        <v>0</v>
      </c>
      <c r="M16" s="37">
        <v>0.24</v>
      </c>
      <c r="N16" s="35" t="s">
        <v>182</v>
      </c>
      <c r="O16" s="38">
        <v>44136</v>
      </c>
      <c r="P16" s="33"/>
      <c r="Q16" s="39">
        <v>43652</v>
      </c>
      <c r="R16" s="40"/>
    </row>
    <row r="17" spans="1:18" s="115" customFormat="1" ht="65.099999999999994" customHeight="1" x14ac:dyDescent="0.35">
      <c r="A17" s="33"/>
      <c r="B17" s="33"/>
      <c r="C17" s="238">
        <v>663060</v>
      </c>
      <c r="D17" s="34">
        <v>5201193163069</v>
      </c>
      <c r="E17" s="35" t="s">
        <v>618</v>
      </c>
      <c r="F17" s="36">
        <v>0</v>
      </c>
      <c r="G17" s="33">
        <v>0.84</v>
      </c>
      <c r="H17" s="56">
        <f t="shared" si="0"/>
        <v>0</v>
      </c>
      <c r="I17" s="33"/>
      <c r="J17" s="33"/>
      <c r="K17" s="33"/>
      <c r="L17" s="67">
        <f t="shared" si="1"/>
        <v>0</v>
      </c>
      <c r="M17" s="37">
        <v>0.13</v>
      </c>
      <c r="N17" s="35" t="s">
        <v>182</v>
      </c>
      <c r="O17" s="38">
        <v>43891</v>
      </c>
      <c r="P17" s="33"/>
      <c r="Q17" s="39">
        <v>43694</v>
      </c>
      <c r="R17" s="40"/>
    </row>
    <row r="18" spans="1:18" ht="60" customHeight="1" x14ac:dyDescent="0.3">
      <c r="A18" s="11"/>
      <c r="B18" s="11"/>
      <c r="C18" s="239">
        <v>13790</v>
      </c>
      <c r="D18" s="12">
        <v>5208086413799</v>
      </c>
      <c r="E18" s="8" t="s">
        <v>217</v>
      </c>
      <c r="F18" s="23">
        <v>0</v>
      </c>
      <c r="G18" s="23">
        <v>0.42</v>
      </c>
      <c r="H18" s="14">
        <f t="shared" si="0"/>
        <v>0</v>
      </c>
      <c r="I18" s="11"/>
      <c r="J18" s="11"/>
      <c r="K18" s="11">
        <f>I18*J18*(1+M18)</f>
        <v>0</v>
      </c>
      <c r="L18" s="15">
        <f t="shared" si="1"/>
        <v>0</v>
      </c>
      <c r="M18" s="16">
        <v>0.13</v>
      </c>
      <c r="N18" s="8" t="s">
        <v>218</v>
      </c>
      <c r="O18" s="11"/>
      <c r="P18" s="11"/>
      <c r="Q18" s="17">
        <v>43592</v>
      </c>
      <c r="R18" s="11"/>
    </row>
    <row r="19" spans="1:18" ht="60" customHeight="1" x14ac:dyDescent="0.3">
      <c r="A19" s="11"/>
      <c r="B19" s="11"/>
      <c r="C19" s="239">
        <v>3811720</v>
      </c>
      <c r="D19" s="12">
        <v>5203064042404</v>
      </c>
      <c r="E19" s="8" t="s">
        <v>324</v>
      </c>
      <c r="F19" s="23">
        <v>0</v>
      </c>
      <c r="G19" s="23">
        <v>2.0299999999999998</v>
      </c>
      <c r="H19" s="14">
        <f t="shared" si="0"/>
        <v>0</v>
      </c>
      <c r="I19" s="11"/>
      <c r="J19" s="11"/>
      <c r="K19" s="11"/>
      <c r="L19" s="15">
        <f t="shared" si="1"/>
        <v>0</v>
      </c>
      <c r="M19" s="16">
        <v>0.13</v>
      </c>
      <c r="N19" s="8" t="s">
        <v>218</v>
      </c>
      <c r="O19" s="11"/>
      <c r="P19" s="11"/>
      <c r="Q19" s="17">
        <v>43592</v>
      </c>
      <c r="R19" s="11"/>
    </row>
    <row r="20" spans="1:18" ht="60" customHeight="1" x14ac:dyDescent="0.35">
      <c r="A20" s="8">
        <v>51</v>
      </c>
      <c r="B20" s="8"/>
      <c r="C20" s="240">
        <v>5201156951559</v>
      </c>
      <c r="D20" s="42">
        <v>5201156951559</v>
      </c>
      <c r="E20" s="35" t="s">
        <v>518</v>
      </c>
      <c r="F20" s="35">
        <v>6</v>
      </c>
      <c r="G20" s="35">
        <v>0.7</v>
      </c>
      <c r="H20" s="56">
        <f t="shared" si="0"/>
        <v>5.2079999999999993</v>
      </c>
      <c r="I20" s="35"/>
      <c r="J20" s="35"/>
      <c r="K20" s="33"/>
      <c r="L20" s="67">
        <f t="shared" si="1"/>
        <v>5.2079999999999993</v>
      </c>
      <c r="M20" s="43">
        <v>0.24</v>
      </c>
      <c r="N20" s="35" t="s">
        <v>50</v>
      </c>
      <c r="O20" s="47"/>
      <c r="P20" s="35"/>
      <c r="Q20" s="39">
        <v>43728</v>
      </c>
      <c r="R20" s="33"/>
    </row>
    <row r="21" spans="1:18" ht="60" customHeight="1" x14ac:dyDescent="0.3">
      <c r="A21" s="8">
        <v>50</v>
      </c>
      <c r="B21" s="8"/>
      <c r="C21" s="240" t="s">
        <v>760</v>
      </c>
      <c r="D21" s="19">
        <v>608938861108</v>
      </c>
      <c r="E21" s="8" t="s">
        <v>52</v>
      </c>
      <c r="F21" s="8">
        <v>0</v>
      </c>
      <c r="G21" s="8">
        <v>0.36</v>
      </c>
      <c r="H21" s="14">
        <f t="shared" si="0"/>
        <v>0</v>
      </c>
      <c r="I21" s="8"/>
      <c r="J21" s="8"/>
      <c r="K21" s="11">
        <f>I21*J21*(1+M21)</f>
        <v>0</v>
      </c>
      <c r="L21" s="15">
        <f t="shared" si="1"/>
        <v>0</v>
      </c>
      <c r="M21" s="20">
        <v>0.24</v>
      </c>
      <c r="N21" s="8" t="s">
        <v>50</v>
      </c>
      <c r="O21" s="21">
        <v>43617</v>
      </c>
      <c r="P21" s="21"/>
      <c r="Q21" s="17">
        <v>43592</v>
      </c>
      <c r="R21" s="11"/>
    </row>
    <row r="22" spans="1:18" ht="65.099999999999994" customHeight="1" x14ac:dyDescent="0.35">
      <c r="A22" s="35">
        <v>57</v>
      </c>
      <c r="B22" s="35"/>
      <c r="C22" s="241" t="s">
        <v>761</v>
      </c>
      <c r="D22" s="19">
        <v>9006388100067</v>
      </c>
      <c r="E22" s="8" t="s">
        <v>51</v>
      </c>
      <c r="F22" s="8">
        <v>0</v>
      </c>
      <c r="G22" s="8">
        <v>0.36</v>
      </c>
      <c r="H22" s="14">
        <f t="shared" si="0"/>
        <v>0</v>
      </c>
      <c r="I22" s="8"/>
      <c r="J22" s="8"/>
      <c r="K22" s="11">
        <f>I22*J22*(1+M22)</f>
        <v>0</v>
      </c>
      <c r="L22" s="15">
        <f t="shared" si="1"/>
        <v>0</v>
      </c>
      <c r="M22" s="20">
        <v>0.24</v>
      </c>
      <c r="N22" s="8" t="s">
        <v>50</v>
      </c>
      <c r="O22" s="24">
        <v>43678</v>
      </c>
      <c r="P22" s="24"/>
      <c r="Q22" s="17">
        <v>43592</v>
      </c>
      <c r="R22" s="11"/>
    </row>
    <row r="23" spans="1:18" ht="60" customHeight="1" x14ac:dyDescent="0.35">
      <c r="A23" s="8"/>
      <c r="B23" s="8"/>
      <c r="C23" s="240">
        <v>5449000000439</v>
      </c>
      <c r="D23" s="42">
        <v>5449000000439</v>
      </c>
      <c r="E23" s="35" t="s">
        <v>54</v>
      </c>
      <c r="F23" s="35">
        <v>48</v>
      </c>
      <c r="G23" s="35">
        <v>1.05</v>
      </c>
      <c r="H23" s="56">
        <f t="shared" si="0"/>
        <v>62.496000000000009</v>
      </c>
      <c r="I23" s="35"/>
      <c r="J23" s="35"/>
      <c r="K23" s="33"/>
      <c r="L23" s="67">
        <f t="shared" si="1"/>
        <v>62.496000000000009</v>
      </c>
      <c r="M23" s="43">
        <v>0.24</v>
      </c>
      <c r="N23" s="35" t="s">
        <v>50</v>
      </c>
      <c r="O23" s="46"/>
      <c r="P23" s="46"/>
      <c r="Q23" s="26">
        <v>43728</v>
      </c>
      <c r="R23" s="33" t="s">
        <v>729</v>
      </c>
    </row>
    <row r="24" spans="1:18" ht="60" customHeight="1" x14ac:dyDescent="0.3">
      <c r="A24" s="11"/>
      <c r="B24" s="11"/>
      <c r="C24" s="239" t="s">
        <v>762</v>
      </c>
      <c r="D24" s="19">
        <v>9999001068</v>
      </c>
      <c r="E24" s="8" t="s">
        <v>272</v>
      </c>
      <c r="F24" s="8">
        <v>0</v>
      </c>
      <c r="G24" s="8">
        <v>0.82</v>
      </c>
      <c r="H24" s="14">
        <f t="shared" si="0"/>
        <v>0</v>
      </c>
      <c r="I24" s="8"/>
      <c r="J24" s="8"/>
      <c r="K24" s="11"/>
      <c r="L24" s="15">
        <f t="shared" si="1"/>
        <v>0</v>
      </c>
      <c r="M24" s="20">
        <v>0.24</v>
      </c>
      <c r="N24" s="8" t="s">
        <v>50</v>
      </c>
      <c r="O24" s="25"/>
      <c r="P24" s="25"/>
      <c r="Q24" s="26">
        <v>43592</v>
      </c>
      <c r="R24" s="11"/>
    </row>
    <row r="25" spans="1:18" s="125" customFormat="1" ht="60" customHeight="1" x14ac:dyDescent="0.3">
      <c r="A25" s="11"/>
      <c r="B25" s="11"/>
      <c r="C25" s="239" t="s">
        <v>763</v>
      </c>
      <c r="D25" s="12">
        <v>5449000050212</v>
      </c>
      <c r="E25" s="8" t="s">
        <v>273</v>
      </c>
      <c r="F25" s="11">
        <v>12</v>
      </c>
      <c r="G25" s="11">
        <v>1.05</v>
      </c>
      <c r="H25" s="14">
        <f t="shared" si="0"/>
        <v>15.624000000000002</v>
      </c>
      <c r="I25" s="11"/>
      <c r="J25" s="11"/>
      <c r="K25" s="11">
        <f>I25*J25*(1+M25)</f>
        <v>0</v>
      </c>
      <c r="L25" s="15">
        <f t="shared" si="1"/>
        <v>15.624000000000002</v>
      </c>
      <c r="M25" s="16">
        <v>0.24</v>
      </c>
      <c r="N25" s="8" t="s">
        <v>50</v>
      </c>
      <c r="O25" s="18"/>
      <c r="P25" s="11"/>
      <c r="Q25" s="17">
        <v>43728</v>
      </c>
      <c r="R25" s="11"/>
    </row>
    <row r="26" spans="1:18" ht="65.099999999999994" customHeight="1" x14ac:dyDescent="0.35">
      <c r="A26" s="33"/>
      <c r="B26" s="33"/>
      <c r="C26" s="238" t="s">
        <v>764</v>
      </c>
      <c r="D26" s="34">
        <v>5449000214911</v>
      </c>
      <c r="E26" s="35" t="s">
        <v>274</v>
      </c>
      <c r="F26" s="36">
        <v>24</v>
      </c>
      <c r="G26" s="33">
        <v>0.44</v>
      </c>
      <c r="H26" s="56">
        <f t="shared" si="0"/>
        <v>13.0944</v>
      </c>
      <c r="I26" s="33">
        <v>0</v>
      </c>
      <c r="J26" s="33">
        <v>0.34</v>
      </c>
      <c r="K26" s="33">
        <f>I26*J26*(1+M26)</f>
        <v>0</v>
      </c>
      <c r="L26" s="67">
        <f t="shared" si="1"/>
        <v>13.0944</v>
      </c>
      <c r="M26" s="37">
        <v>0.24</v>
      </c>
      <c r="N26" s="35" t="s">
        <v>50</v>
      </c>
      <c r="O26" s="38">
        <v>43770</v>
      </c>
      <c r="P26" s="33"/>
      <c r="Q26" s="17">
        <v>43728</v>
      </c>
      <c r="R26" s="33"/>
    </row>
    <row r="27" spans="1:18" ht="60" customHeight="1" x14ac:dyDescent="0.3">
      <c r="A27" s="31"/>
      <c r="B27" s="31"/>
      <c r="C27" s="242" t="s">
        <v>765</v>
      </c>
      <c r="D27" s="12">
        <v>5449000214812</v>
      </c>
      <c r="E27" s="8" t="s">
        <v>635</v>
      </c>
      <c r="F27" s="11">
        <v>0</v>
      </c>
      <c r="G27" s="11">
        <v>0.46</v>
      </c>
      <c r="H27" s="14">
        <f t="shared" si="0"/>
        <v>0</v>
      </c>
      <c r="I27" s="11"/>
      <c r="J27" s="11"/>
      <c r="K27" s="11"/>
      <c r="L27" s="15">
        <f t="shared" si="1"/>
        <v>0</v>
      </c>
      <c r="M27" s="16">
        <v>0.24</v>
      </c>
      <c r="N27" s="8" t="s">
        <v>50</v>
      </c>
      <c r="O27" s="18"/>
      <c r="P27" s="11"/>
      <c r="Q27" s="17">
        <v>43345</v>
      </c>
      <c r="R27" s="11"/>
    </row>
    <row r="28" spans="1:18" s="112" customFormat="1" ht="65.099999999999994" customHeight="1" x14ac:dyDescent="0.35">
      <c r="A28" s="33"/>
      <c r="B28" s="33"/>
      <c r="C28" s="238" t="s">
        <v>766</v>
      </c>
      <c r="D28" s="34">
        <v>5449000214799</v>
      </c>
      <c r="E28" s="35" t="s">
        <v>580</v>
      </c>
      <c r="F28" s="41">
        <v>0</v>
      </c>
      <c r="G28" s="41">
        <v>0.46</v>
      </c>
      <c r="H28" s="56">
        <f t="shared" si="0"/>
        <v>0</v>
      </c>
      <c r="I28" s="33"/>
      <c r="J28" s="33"/>
      <c r="K28" s="33"/>
      <c r="L28" s="67">
        <f t="shared" si="1"/>
        <v>0</v>
      </c>
      <c r="M28" s="37">
        <v>0.24</v>
      </c>
      <c r="N28" s="35" t="s">
        <v>50</v>
      </c>
      <c r="O28" s="33"/>
      <c r="P28" s="33"/>
      <c r="Q28" s="17">
        <v>43349</v>
      </c>
      <c r="R28" s="33"/>
    </row>
    <row r="29" spans="1:18" ht="65.099999999999994" customHeight="1" x14ac:dyDescent="0.35">
      <c r="A29" s="33"/>
      <c r="B29" s="33"/>
      <c r="C29" s="238" t="s">
        <v>767</v>
      </c>
      <c r="D29" s="34">
        <v>5449000133335</v>
      </c>
      <c r="E29" s="35" t="s">
        <v>193</v>
      </c>
      <c r="F29" s="36">
        <v>24</v>
      </c>
      <c r="G29" s="36">
        <v>1.05</v>
      </c>
      <c r="H29" s="56">
        <f t="shared" si="0"/>
        <v>31.248000000000005</v>
      </c>
      <c r="I29" s="33"/>
      <c r="J29" s="33"/>
      <c r="K29" s="33"/>
      <c r="L29" s="67">
        <f t="shared" si="1"/>
        <v>31.248000000000005</v>
      </c>
      <c r="M29" s="37">
        <v>0.24</v>
      </c>
      <c r="N29" s="35" t="s">
        <v>50</v>
      </c>
      <c r="O29" s="39"/>
      <c r="P29" s="33"/>
      <c r="Q29" s="39">
        <v>43728</v>
      </c>
      <c r="R29" s="33" t="s">
        <v>729</v>
      </c>
    </row>
    <row r="30" spans="1:18" ht="60" customHeight="1" x14ac:dyDescent="0.3">
      <c r="A30" s="8">
        <v>58</v>
      </c>
      <c r="B30" s="8"/>
      <c r="C30" s="240" t="s">
        <v>768</v>
      </c>
      <c r="D30" s="19">
        <v>5449000052599</v>
      </c>
      <c r="E30" s="8" t="s">
        <v>55</v>
      </c>
      <c r="F30" s="8">
        <v>0</v>
      </c>
      <c r="G30" s="8">
        <v>1.1499999999999999</v>
      </c>
      <c r="H30" s="14">
        <f t="shared" si="0"/>
        <v>0</v>
      </c>
      <c r="I30" s="8"/>
      <c r="J30" s="8"/>
      <c r="K30" s="11">
        <f>I30*J30*(1+M30)</f>
        <v>0</v>
      </c>
      <c r="L30" s="15">
        <f t="shared" si="1"/>
        <v>0</v>
      </c>
      <c r="M30" s="20">
        <v>0.24</v>
      </c>
      <c r="N30" s="8" t="s">
        <v>50</v>
      </c>
      <c r="O30" s="11"/>
      <c r="P30" s="11"/>
      <c r="Q30" s="17">
        <v>43592</v>
      </c>
      <c r="R30" s="11"/>
    </row>
    <row r="31" spans="1:18" ht="60" customHeight="1" x14ac:dyDescent="0.3">
      <c r="A31" s="11"/>
      <c r="B31" s="11"/>
      <c r="C31" s="239" t="s">
        <v>769</v>
      </c>
      <c r="D31" s="12">
        <v>5449000003232</v>
      </c>
      <c r="E31" s="8" t="s">
        <v>194</v>
      </c>
      <c r="F31" s="13">
        <v>0</v>
      </c>
      <c r="G31" s="13">
        <v>0.86</v>
      </c>
      <c r="H31" s="14">
        <f t="shared" si="0"/>
        <v>0</v>
      </c>
      <c r="I31" s="11"/>
      <c r="J31" s="11"/>
      <c r="K31" s="11">
        <f>I31*J31*(1+M31)</f>
        <v>0</v>
      </c>
      <c r="L31" s="15">
        <f t="shared" si="1"/>
        <v>0</v>
      </c>
      <c r="M31" s="16">
        <v>0.24</v>
      </c>
      <c r="N31" s="8" t="s">
        <v>50</v>
      </c>
      <c r="O31" s="18">
        <v>0</v>
      </c>
      <c r="P31" s="11"/>
      <c r="Q31" s="17">
        <v>43592</v>
      </c>
      <c r="R31" s="11"/>
    </row>
    <row r="32" spans="1:18" ht="60" customHeight="1" x14ac:dyDescent="0.35">
      <c r="A32" s="11"/>
      <c r="B32" s="11"/>
      <c r="C32" s="239" t="s">
        <v>928</v>
      </c>
      <c r="D32" s="34">
        <v>5449000214805</v>
      </c>
      <c r="E32" s="35" t="s">
        <v>581</v>
      </c>
      <c r="F32" s="41">
        <v>0</v>
      </c>
      <c r="G32" s="41">
        <v>0.28999999999999998</v>
      </c>
      <c r="H32" s="56">
        <f t="shared" si="0"/>
        <v>0</v>
      </c>
      <c r="I32" s="33"/>
      <c r="J32" s="33"/>
      <c r="K32" s="33"/>
      <c r="L32" s="67">
        <f t="shared" si="1"/>
        <v>0</v>
      </c>
      <c r="M32" s="37">
        <v>0.24</v>
      </c>
      <c r="N32" s="35" t="s">
        <v>50</v>
      </c>
      <c r="O32" s="33"/>
      <c r="P32" s="33"/>
      <c r="Q32" s="39">
        <v>43697</v>
      </c>
      <c r="R32" s="33"/>
    </row>
    <row r="33" spans="1:18" s="89" customFormat="1" ht="60" customHeight="1" x14ac:dyDescent="0.3">
      <c r="A33" s="11"/>
      <c r="B33" s="11"/>
      <c r="C33" s="239" t="s">
        <v>770</v>
      </c>
      <c r="D33" s="12">
        <v>5206542000699</v>
      </c>
      <c r="E33" s="8" t="s">
        <v>270</v>
      </c>
      <c r="F33" s="13">
        <v>0</v>
      </c>
      <c r="G33" s="13">
        <v>0.65</v>
      </c>
      <c r="H33" s="14">
        <f t="shared" si="0"/>
        <v>0</v>
      </c>
      <c r="I33" s="11"/>
      <c r="J33" s="11"/>
      <c r="K33" s="11"/>
      <c r="L33" s="15">
        <f t="shared" si="1"/>
        <v>0</v>
      </c>
      <c r="M33" s="16">
        <v>0.24</v>
      </c>
      <c r="N33" s="8" t="s">
        <v>50</v>
      </c>
      <c r="O33" s="17"/>
      <c r="P33" s="11"/>
      <c r="Q33" s="17">
        <v>43592</v>
      </c>
      <c r="R33" s="11"/>
    </row>
    <row r="34" spans="1:18" ht="65.099999999999994" customHeight="1" x14ac:dyDescent="0.4">
      <c r="A34" s="33"/>
      <c r="B34" s="33"/>
      <c r="C34" s="238">
        <v>79245</v>
      </c>
      <c r="D34" s="42">
        <v>5201156139216</v>
      </c>
      <c r="E34" s="35" t="s">
        <v>482</v>
      </c>
      <c r="F34" s="35">
        <v>0</v>
      </c>
      <c r="G34" s="35">
        <v>0.53</v>
      </c>
      <c r="H34" s="56">
        <f t="shared" si="0"/>
        <v>0</v>
      </c>
      <c r="I34" s="35"/>
      <c r="J34" s="35"/>
      <c r="K34" s="11"/>
      <c r="L34" s="67">
        <f t="shared" si="1"/>
        <v>0</v>
      </c>
      <c r="M34" s="43">
        <v>0.24</v>
      </c>
      <c r="N34" s="35" t="s">
        <v>50</v>
      </c>
      <c r="O34" s="78"/>
      <c r="P34" s="45"/>
      <c r="Q34" s="39">
        <v>43638</v>
      </c>
      <c r="R34" s="33"/>
    </row>
    <row r="35" spans="1:18" ht="120" customHeight="1" x14ac:dyDescent="0.35">
      <c r="A35" s="33"/>
      <c r="B35" s="33"/>
      <c r="C35" s="238" t="s">
        <v>771</v>
      </c>
      <c r="D35" s="42">
        <v>4060800156167</v>
      </c>
      <c r="E35" s="35" t="s">
        <v>638</v>
      </c>
      <c r="F35" s="35">
        <v>0</v>
      </c>
      <c r="G35" s="35">
        <v>0.82</v>
      </c>
      <c r="H35" s="56">
        <f t="shared" si="0"/>
        <v>0</v>
      </c>
      <c r="I35" s="35"/>
      <c r="J35" s="35"/>
      <c r="K35" s="33"/>
      <c r="L35" s="67">
        <f t="shared" si="1"/>
        <v>0</v>
      </c>
      <c r="M35" s="43">
        <v>0.24</v>
      </c>
      <c r="N35" s="35" t="s">
        <v>50</v>
      </c>
      <c r="O35" s="47"/>
      <c r="P35" s="35"/>
      <c r="Q35" s="17">
        <v>43714</v>
      </c>
      <c r="R35" s="33"/>
    </row>
    <row r="36" spans="1:18" s="90" customFormat="1" ht="65.099999999999994" customHeight="1" x14ac:dyDescent="0.4">
      <c r="A36" s="33"/>
      <c r="B36" s="33"/>
      <c r="C36" s="238">
        <v>79049</v>
      </c>
      <c r="D36" s="42">
        <v>5201034001895</v>
      </c>
      <c r="E36" s="35" t="s">
        <v>481</v>
      </c>
      <c r="F36" s="35">
        <v>0</v>
      </c>
      <c r="G36" s="35">
        <v>0.53</v>
      </c>
      <c r="H36" s="56">
        <f t="shared" si="0"/>
        <v>0</v>
      </c>
      <c r="I36" s="35"/>
      <c r="J36" s="35"/>
      <c r="K36" s="11"/>
      <c r="L36" s="67">
        <f t="shared" si="1"/>
        <v>0</v>
      </c>
      <c r="M36" s="43">
        <v>0.24</v>
      </c>
      <c r="N36" s="35" t="s">
        <v>50</v>
      </c>
      <c r="O36" s="78"/>
      <c r="P36" s="45"/>
      <c r="Q36" s="39">
        <v>43645</v>
      </c>
      <c r="R36" s="33"/>
    </row>
    <row r="37" spans="1:18" ht="60" customHeight="1" x14ac:dyDescent="0.35">
      <c r="A37" s="11"/>
      <c r="B37" s="11"/>
      <c r="C37" s="239" t="s">
        <v>772</v>
      </c>
      <c r="D37" s="42">
        <v>4060800156174</v>
      </c>
      <c r="E37" s="35" t="s">
        <v>628</v>
      </c>
      <c r="F37" s="35">
        <v>0</v>
      </c>
      <c r="G37" s="35">
        <v>0.82</v>
      </c>
      <c r="H37" s="56">
        <f t="shared" si="0"/>
        <v>0</v>
      </c>
      <c r="I37" s="35"/>
      <c r="J37" s="35"/>
      <c r="K37" s="33"/>
      <c r="L37" s="67">
        <f t="shared" si="1"/>
        <v>0</v>
      </c>
      <c r="M37" s="43">
        <v>0.24</v>
      </c>
      <c r="N37" s="35" t="s">
        <v>50</v>
      </c>
      <c r="O37" s="47"/>
      <c r="P37" s="35"/>
      <c r="Q37" s="17">
        <v>43724</v>
      </c>
      <c r="R37" s="33"/>
    </row>
    <row r="38" spans="1:18" ht="60" customHeight="1" x14ac:dyDescent="0.4">
      <c r="A38" s="8"/>
      <c r="B38" s="8"/>
      <c r="C38" s="240">
        <v>82255</v>
      </c>
      <c r="D38" s="42">
        <v>5201156130817</v>
      </c>
      <c r="E38" s="35" t="s">
        <v>480</v>
      </c>
      <c r="F38" s="35">
        <v>0</v>
      </c>
      <c r="G38" s="35">
        <v>0.64</v>
      </c>
      <c r="H38" s="56">
        <f t="shared" si="0"/>
        <v>0</v>
      </c>
      <c r="I38" s="35"/>
      <c r="J38" s="35"/>
      <c r="K38" s="11"/>
      <c r="L38" s="67">
        <f t="shared" si="1"/>
        <v>0</v>
      </c>
      <c r="M38" s="43">
        <v>0.24</v>
      </c>
      <c r="N38" s="35" t="s">
        <v>50</v>
      </c>
      <c r="O38" s="78"/>
      <c r="P38" s="45"/>
      <c r="Q38" s="39">
        <v>43638</v>
      </c>
      <c r="R38" s="33"/>
    </row>
    <row r="39" spans="1:18" ht="65.099999999999994" customHeight="1" x14ac:dyDescent="0.35">
      <c r="A39" s="35"/>
      <c r="B39" s="35"/>
      <c r="C39" s="241">
        <v>100302</v>
      </c>
      <c r="D39" s="42">
        <v>5949000012086</v>
      </c>
      <c r="E39" s="35" t="s">
        <v>501</v>
      </c>
      <c r="F39" s="35">
        <v>0</v>
      </c>
      <c r="G39" s="35">
        <v>0.4</v>
      </c>
      <c r="H39" s="56">
        <f t="shared" si="0"/>
        <v>0</v>
      </c>
      <c r="I39" s="35"/>
      <c r="J39" s="35"/>
      <c r="K39" s="33"/>
      <c r="L39" s="67">
        <f t="shared" si="1"/>
        <v>0</v>
      </c>
      <c r="M39" s="43">
        <v>0.24</v>
      </c>
      <c r="N39" s="35" t="s">
        <v>50</v>
      </c>
      <c r="O39" s="47"/>
      <c r="P39" s="35"/>
      <c r="Q39" s="39">
        <v>43654</v>
      </c>
      <c r="R39" s="33"/>
    </row>
    <row r="40" spans="1:18" s="86" customFormat="1" ht="65.099999999999994" customHeight="1" x14ac:dyDescent="0.35">
      <c r="A40" s="35"/>
      <c r="B40" s="35"/>
      <c r="C40" s="241">
        <v>5619</v>
      </c>
      <c r="D40" s="34">
        <v>5201156851552</v>
      </c>
      <c r="E40" s="35" t="s">
        <v>519</v>
      </c>
      <c r="F40" s="41">
        <v>0</v>
      </c>
      <c r="G40" s="41">
        <v>0.72</v>
      </c>
      <c r="H40" s="56">
        <f t="shared" si="0"/>
        <v>0</v>
      </c>
      <c r="I40" s="33"/>
      <c r="J40" s="33"/>
      <c r="K40" s="33"/>
      <c r="L40" s="67">
        <f t="shared" si="1"/>
        <v>0</v>
      </c>
      <c r="M40" s="37">
        <v>0.24</v>
      </c>
      <c r="N40" s="35" t="s">
        <v>50</v>
      </c>
      <c r="O40" s="39"/>
      <c r="P40" s="33"/>
      <c r="Q40" s="39">
        <v>43724</v>
      </c>
      <c r="R40" s="33"/>
    </row>
    <row r="41" spans="1:18" s="86" customFormat="1" ht="65.099999999999994" customHeight="1" x14ac:dyDescent="0.35">
      <c r="A41" s="35"/>
      <c r="B41" s="35"/>
      <c r="C41" s="241">
        <v>401760</v>
      </c>
      <c r="D41" s="34">
        <v>5201156058302</v>
      </c>
      <c r="E41" s="35" t="s">
        <v>202</v>
      </c>
      <c r="F41" s="41">
        <v>24</v>
      </c>
      <c r="G41" s="41">
        <v>0.7</v>
      </c>
      <c r="H41" s="56">
        <f t="shared" si="0"/>
        <v>20.831999999999997</v>
      </c>
      <c r="I41" s="33"/>
      <c r="J41" s="33"/>
      <c r="K41" s="33">
        <f>I41*J41*(1+M41)</f>
        <v>0</v>
      </c>
      <c r="L41" s="67">
        <f t="shared" si="1"/>
        <v>20.831999999999997</v>
      </c>
      <c r="M41" s="37">
        <v>0.24</v>
      </c>
      <c r="N41" s="35" t="s">
        <v>50</v>
      </c>
      <c r="O41" s="38">
        <v>43678</v>
      </c>
      <c r="P41" s="33"/>
      <c r="Q41" s="39">
        <v>43728</v>
      </c>
      <c r="R41" s="33"/>
    </row>
    <row r="42" spans="1:18" s="86" customFormat="1" ht="65.099999999999994" customHeight="1" x14ac:dyDescent="0.35">
      <c r="A42" s="35"/>
      <c r="B42" s="35"/>
      <c r="C42" s="241">
        <v>100213</v>
      </c>
      <c r="D42" s="42">
        <v>5949000505229</v>
      </c>
      <c r="E42" s="35" t="s">
        <v>502</v>
      </c>
      <c r="F42" s="35">
        <v>0</v>
      </c>
      <c r="G42" s="35">
        <v>0.4</v>
      </c>
      <c r="H42" s="56">
        <f t="shared" si="0"/>
        <v>0</v>
      </c>
      <c r="I42" s="35"/>
      <c r="J42" s="35"/>
      <c r="K42" s="33"/>
      <c r="L42" s="67">
        <f t="shared" si="1"/>
        <v>0</v>
      </c>
      <c r="M42" s="43">
        <v>0.24</v>
      </c>
      <c r="N42" s="35" t="s">
        <v>50</v>
      </c>
      <c r="O42" s="47"/>
      <c r="P42" s="35"/>
      <c r="Q42" s="39">
        <v>43654</v>
      </c>
      <c r="R42" s="33"/>
    </row>
    <row r="43" spans="1:18" ht="65.099999999999994" customHeight="1" x14ac:dyDescent="0.35">
      <c r="A43" s="35">
        <v>52</v>
      </c>
      <c r="B43" s="35"/>
      <c r="C43" s="241">
        <v>100491</v>
      </c>
      <c r="D43" s="42">
        <v>5201156158187</v>
      </c>
      <c r="E43" s="35" t="s">
        <v>479</v>
      </c>
      <c r="F43" s="35">
        <v>6</v>
      </c>
      <c r="G43" s="35">
        <v>0.7</v>
      </c>
      <c r="H43" s="56">
        <f t="shared" si="0"/>
        <v>5.2079999999999993</v>
      </c>
      <c r="I43" s="35"/>
      <c r="J43" s="35"/>
      <c r="K43" s="33"/>
      <c r="L43" s="67">
        <f t="shared" ref="L43:L74" si="2">H43+K43</f>
        <v>5.2079999999999993</v>
      </c>
      <c r="M43" s="43">
        <v>0.24</v>
      </c>
      <c r="N43" s="35" t="s">
        <v>50</v>
      </c>
      <c r="O43" s="47"/>
      <c r="P43" s="35"/>
      <c r="Q43" s="39">
        <v>43728</v>
      </c>
      <c r="R43" s="33"/>
    </row>
    <row r="44" spans="1:18" s="84" customFormat="1" ht="65.099999999999994" customHeight="1" x14ac:dyDescent="0.35">
      <c r="A44" s="35"/>
      <c r="B44" s="35"/>
      <c r="C44" s="241">
        <v>4844</v>
      </c>
      <c r="D44" s="34">
        <v>5201156058296</v>
      </c>
      <c r="E44" s="35" t="s">
        <v>201</v>
      </c>
      <c r="F44" s="41">
        <v>108</v>
      </c>
      <c r="G44" s="41">
        <v>0.7</v>
      </c>
      <c r="H44" s="56">
        <f t="shared" si="0"/>
        <v>93.743999999999986</v>
      </c>
      <c r="I44" s="33"/>
      <c r="J44" s="33"/>
      <c r="K44" s="33">
        <f>I44*J44*(1+M44)</f>
        <v>0</v>
      </c>
      <c r="L44" s="67">
        <f t="shared" si="2"/>
        <v>93.743999999999986</v>
      </c>
      <c r="M44" s="37">
        <v>0.24</v>
      </c>
      <c r="N44" s="35" t="s">
        <v>50</v>
      </c>
      <c r="O44" s="39">
        <v>43633</v>
      </c>
      <c r="P44" s="33"/>
      <c r="Q44" s="17">
        <v>43728</v>
      </c>
      <c r="R44" s="33" t="s">
        <v>713</v>
      </c>
    </row>
    <row r="45" spans="1:18" s="88" customFormat="1" ht="65.099999999999994" customHeight="1" x14ac:dyDescent="0.35">
      <c r="A45" s="35"/>
      <c r="B45" s="35"/>
      <c r="C45" s="241" t="s">
        <v>773</v>
      </c>
      <c r="D45" s="12">
        <v>5449000012203</v>
      </c>
      <c r="E45" s="8" t="s">
        <v>307</v>
      </c>
      <c r="F45" s="13">
        <v>0</v>
      </c>
      <c r="G45" s="13">
        <v>0.86</v>
      </c>
      <c r="H45" s="14">
        <f t="shared" si="0"/>
        <v>0</v>
      </c>
      <c r="I45" s="11"/>
      <c r="J45" s="11"/>
      <c r="K45" s="11"/>
      <c r="L45" s="67">
        <f t="shared" si="2"/>
        <v>0</v>
      </c>
      <c r="M45" s="16">
        <v>0.24</v>
      </c>
      <c r="N45" s="8" t="s">
        <v>50</v>
      </c>
      <c r="O45" s="18"/>
      <c r="P45" s="11"/>
      <c r="Q45" s="17">
        <v>43724</v>
      </c>
      <c r="R45" s="11"/>
    </row>
    <row r="46" spans="1:18" s="86" customFormat="1" ht="65.099999999999994" customHeight="1" x14ac:dyDescent="0.35">
      <c r="A46" s="35"/>
      <c r="B46" s="35"/>
      <c r="C46" s="241" t="s">
        <v>774</v>
      </c>
      <c r="D46" s="12">
        <v>54491069</v>
      </c>
      <c r="E46" s="8" t="s">
        <v>503</v>
      </c>
      <c r="F46" s="13">
        <v>0</v>
      </c>
      <c r="G46" s="13">
        <v>0.63</v>
      </c>
      <c r="H46" s="14">
        <f t="shared" si="0"/>
        <v>0</v>
      </c>
      <c r="I46" s="11"/>
      <c r="J46" s="11"/>
      <c r="K46" s="11"/>
      <c r="L46" s="15">
        <f t="shared" si="2"/>
        <v>0</v>
      </c>
      <c r="M46" s="16">
        <v>0.24</v>
      </c>
      <c r="N46" s="8" t="s">
        <v>50</v>
      </c>
      <c r="O46" s="17"/>
      <c r="P46" s="11"/>
      <c r="Q46" s="17">
        <v>43724</v>
      </c>
      <c r="R46" s="11"/>
    </row>
    <row r="47" spans="1:18" s="89" customFormat="1" ht="65.099999999999994" customHeight="1" x14ac:dyDescent="0.35">
      <c r="A47" s="35"/>
      <c r="B47" s="35"/>
      <c r="C47" s="241">
        <v>3204</v>
      </c>
      <c r="D47" s="42">
        <v>5201156633035</v>
      </c>
      <c r="E47" s="35" t="s">
        <v>487</v>
      </c>
      <c r="F47" s="35">
        <v>0</v>
      </c>
      <c r="G47" s="35">
        <v>1.1499999999999999</v>
      </c>
      <c r="H47" s="56">
        <f t="shared" si="0"/>
        <v>0</v>
      </c>
      <c r="I47" s="35"/>
      <c r="J47" s="35"/>
      <c r="K47" s="33"/>
      <c r="L47" s="67">
        <f t="shared" si="2"/>
        <v>0</v>
      </c>
      <c r="M47" s="43">
        <v>0.24</v>
      </c>
      <c r="N47" s="35" t="s">
        <v>50</v>
      </c>
      <c r="O47" s="47"/>
      <c r="P47" s="35"/>
      <c r="Q47" s="39">
        <v>43684</v>
      </c>
      <c r="R47" s="33" t="s">
        <v>488</v>
      </c>
    </row>
    <row r="48" spans="1:18" s="89" customFormat="1" ht="65.099999999999994" customHeight="1" x14ac:dyDescent="0.35">
      <c r="A48" s="35"/>
      <c r="B48" s="35"/>
      <c r="C48" s="241">
        <v>31671</v>
      </c>
      <c r="D48" s="42">
        <v>5201156031671</v>
      </c>
      <c r="E48" s="35" t="s">
        <v>489</v>
      </c>
      <c r="F48" s="35">
        <v>0</v>
      </c>
      <c r="G48" s="35">
        <v>1.1499999999999999</v>
      </c>
      <c r="H48" s="56">
        <f t="shared" si="0"/>
        <v>0</v>
      </c>
      <c r="I48" s="35"/>
      <c r="J48" s="35"/>
      <c r="K48" s="33"/>
      <c r="L48" s="67">
        <f t="shared" si="2"/>
        <v>0</v>
      </c>
      <c r="M48" s="43">
        <v>0.24</v>
      </c>
      <c r="N48" s="35" t="s">
        <v>50</v>
      </c>
      <c r="O48" s="47"/>
      <c r="P48" s="35"/>
      <c r="Q48" s="39">
        <v>43673</v>
      </c>
      <c r="R48" s="33"/>
    </row>
    <row r="49" spans="1:18" s="88" customFormat="1" ht="72.75" customHeight="1" x14ac:dyDescent="0.35">
      <c r="A49" s="35"/>
      <c r="B49" s="35"/>
      <c r="C49" s="241" t="s">
        <v>927</v>
      </c>
      <c r="D49" s="19">
        <v>5201156052553</v>
      </c>
      <c r="E49" s="8" t="s">
        <v>254</v>
      </c>
      <c r="F49" s="8">
        <v>0</v>
      </c>
      <c r="G49" s="8">
        <v>0.72</v>
      </c>
      <c r="H49" s="14">
        <f t="shared" si="0"/>
        <v>0</v>
      </c>
      <c r="I49" s="8"/>
      <c r="J49" s="8"/>
      <c r="K49" s="11">
        <f>I49*J49*(1+M49)</f>
        <v>0</v>
      </c>
      <c r="L49" s="15">
        <f t="shared" si="2"/>
        <v>0</v>
      </c>
      <c r="M49" s="20">
        <v>0.24</v>
      </c>
      <c r="N49" s="8" t="s">
        <v>50</v>
      </c>
      <c r="O49" s="17"/>
      <c r="P49" s="11"/>
      <c r="Q49" s="17">
        <v>43694</v>
      </c>
      <c r="R49" s="11"/>
    </row>
    <row r="50" spans="1:18" s="88" customFormat="1" ht="65.099999999999994" customHeight="1" x14ac:dyDescent="0.35">
      <c r="A50" s="35"/>
      <c r="B50" s="35"/>
      <c r="C50" s="241">
        <v>31664</v>
      </c>
      <c r="D50" s="42">
        <v>5201156031664</v>
      </c>
      <c r="E50" s="35" t="s">
        <v>490</v>
      </c>
      <c r="F50" s="35">
        <v>0</v>
      </c>
      <c r="G50" s="35">
        <v>1.1499999999999999</v>
      </c>
      <c r="H50" s="56">
        <f t="shared" si="0"/>
        <v>0</v>
      </c>
      <c r="I50" s="35"/>
      <c r="J50" s="35"/>
      <c r="K50" s="33"/>
      <c r="L50" s="67">
        <f t="shared" si="2"/>
        <v>0</v>
      </c>
      <c r="M50" s="43">
        <v>0.24</v>
      </c>
      <c r="N50" s="35" t="s">
        <v>50</v>
      </c>
      <c r="O50" s="47"/>
      <c r="P50" s="35"/>
      <c r="Q50" s="39">
        <v>43652</v>
      </c>
      <c r="R50" s="33"/>
    </row>
    <row r="51" spans="1:18" s="88" customFormat="1" ht="87" customHeight="1" x14ac:dyDescent="0.4">
      <c r="A51" s="35"/>
      <c r="B51" s="35"/>
      <c r="C51" s="241">
        <v>5201156051556</v>
      </c>
      <c r="D51" s="42">
        <v>5201156051556</v>
      </c>
      <c r="E51" s="35" t="s">
        <v>285</v>
      </c>
      <c r="F51" s="35">
        <v>12</v>
      </c>
      <c r="G51" s="35">
        <v>0.72</v>
      </c>
      <c r="H51" s="56">
        <f t="shared" si="0"/>
        <v>10.713600000000001</v>
      </c>
      <c r="I51" s="35">
        <v>0</v>
      </c>
      <c r="J51" s="35">
        <v>0.52</v>
      </c>
      <c r="K51" s="11">
        <f>I51*J51*(1+M51)</f>
        <v>0</v>
      </c>
      <c r="L51" s="67">
        <f t="shared" si="2"/>
        <v>10.713600000000001</v>
      </c>
      <c r="M51" s="43">
        <v>0.24</v>
      </c>
      <c r="N51" s="35" t="s">
        <v>50</v>
      </c>
      <c r="O51" s="78"/>
      <c r="P51" s="45"/>
      <c r="Q51" s="17">
        <v>43726</v>
      </c>
      <c r="R51" s="33" t="s">
        <v>730</v>
      </c>
    </row>
    <row r="52" spans="1:18" s="90" customFormat="1" ht="65.099999999999994" customHeight="1" x14ac:dyDescent="0.35">
      <c r="A52" s="35"/>
      <c r="B52" s="35"/>
      <c r="C52" s="241" t="s">
        <v>775</v>
      </c>
      <c r="D52" s="42">
        <v>5449000235770</v>
      </c>
      <c r="E52" s="35" t="s">
        <v>470</v>
      </c>
      <c r="F52" s="35">
        <v>0</v>
      </c>
      <c r="G52" s="35">
        <v>0.61</v>
      </c>
      <c r="H52" s="56">
        <f t="shared" si="0"/>
        <v>0</v>
      </c>
      <c r="I52" s="35"/>
      <c r="J52" s="35"/>
      <c r="K52" s="33"/>
      <c r="L52" s="67">
        <f t="shared" si="2"/>
        <v>0</v>
      </c>
      <c r="M52" s="43">
        <v>0.24</v>
      </c>
      <c r="N52" s="35" t="s">
        <v>50</v>
      </c>
      <c r="O52" s="47"/>
      <c r="P52" s="35"/>
      <c r="Q52" s="39">
        <v>43673</v>
      </c>
      <c r="R52" s="33"/>
    </row>
    <row r="53" spans="1:18" s="122" customFormat="1" ht="65.099999999999994" customHeight="1" x14ac:dyDescent="0.35">
      <c r="A53" s="35"/>
      <c r="B53" s="35"/>
      <c r="C53" s="241" t="s">
        <v>776</v>
      </c>
      <c r="D53" s="42">
        <v>5449000235947</v>
      </c>
      <c r="E53" s="35" t="s">
        <v>486</v>
      </c>
      <c r="F53" s="35">
        <v>0</v>
      </c>
      <c r="G53" s="35">
        <v>0.61</v>
      </c>
      <c r="H53" s="56">
        <f t="shared" si="0"/>
        <v>0</v>
      </c>
      <c r="I53" s="35"/>
      <c r="J53" s="35"/>
      <c r="K53" s="33"/>
      <c r="L53" s="67">
        <f t="shared" si="2"/>
        <v>0</v>
      </c>
      <c r="M53" s="43">
        <v>0.24</v>
      </c>
      <c r="N53" s="35" t="s">
        <v>50</v>
      </c>
      <c r="O53" s="47"/>
      <c r="P53" s="35"/>
      <c r="Q53" s="39">
        <v>43654</v>
      </c>
      <c r="R53" s="33"/>
    </row>
    <row r="54" spans="1:18" s="126" customFormat="1" ht="65.099999999999994" customHeight="1" x14ac:dyDescent="0.35">
      <c r="A54" s="35"/>
      <c r="B54" s="35"/>
      <c r="C54" s="241">
        <v>502331</v>
      </c>
      <c r="D54" s="42">
        <v>5203607000632</v>
      </c>
      <c r="E54" s="35" t="s">
        <v>53</v>
      </c>
      <c r="F54" s="35">
        <v>12</v>
      </c>
      <c r="G54" s="35">
        <v>0.38</v>
      </c>
      <c r="H54" s="56">
        <f t="shared" si="0"/>
        <v>5.6544000000000008</v>
      </c>
      <c r="I54" s="35"/>
      <c r="J54" s="35"/>
      <c r="K54" s="33">
        <f>I54*J54*(1+M54)</f>
        <v>0</v>
      </c>
      <c r="L54" s="67">
        <f t="shared" si="2"/>
        <v>5.6544000000000008</v>
      </c>
      <c r="M54" s="43">
        <v>0.24</v>
      </c>
      <c r="N54" s="35" t="s">
        <v>50</v>
      </c>
      <c r="O54" s="47">
        <v>43800</v>
      </c>
      <c r="P54" s="35"/>
      <c r="Q54" s="17">
        <v>43726</v>
      </c>
      <c r="R54" s="33"/>
    </row>
    <row r="55" spans="1:18" ht="65.099999999999994" customHeight="1" x14ac:dyDescent="0.35">
      <c r="A55" s="33"/>
      <c r="B55" s="33"/>
      <c r="C55" s="238" t="s">
        <v>777</v>
      </c>
      <c r="D55" s="95">
        <v>5201178030720</v>
      </c>
      <c r="E55" s="8" t="s">
        <v>555</v>
      </c>
      <c r="F55" s="23">
        <v>0</v>
      </c>
      <c r="G55" s="23">
        <v>2.4500000000000002</v>
      </c>
      <c r="H55" s="56">
        <f t="shared" si="0"/>
        <v>0</v>
      </c>
      <c r="I55" s="11"/>
      <c r="J55" s="11"/>
      <c r="K55" s="11"/>
      <c r="L55" s="15">
        <f t="shared" si="2"/>
        <v>0</v>
      </c>
      <c r="M55" s="16">
        <v>0.24</v>
      </c>
      <c r="N55" s="8" t="s">
        <v>232</v>
      </c>
      <c r="O55" s="11"/>
      <c r="P55" s="11"/>
      <c r="Q55" s="17">
        <v>43666</v>
      </c>
      <c r="R55" s="11"/>
    </row>
    <row r="56" spans="1:18" ht="60" customHeight="1" x14ac:dyDescent="0.35">
      <c r="A56" s="11"/>
      <c r="B56" s="11"/>
      <c r="C56" s="239" t="s">
        <v>778</v>
      </c>
      <c r="D56" s="12">
        <v>5201178015406</v>
      </c>
      <c r="E56" s="8" t="s">
        <v>553</v>
      </c>
      <c r="F56" s="23">
        <v>0</v>
      </c>
      <c r="G56" s="23">
        <v>2.46</v>
      </c>
      <c r="H56" s="56">
        <f t="shared" si="0"/>
        <v>0</v>
      </c>
      <c r="I56" s="11"/>
      <c r="J56" s="11"/>
      <c r="K56" s="11"/>
      <c r="L56" s="15">
        <f t="shared" si="2"/>
        <v>0</v>
      </c>
      <c r="M56" s="16">
        <v>0.24</v>
      </c>
      <c r="N56" s="8" t="s">
        <v>232</v>
      </c>
      <c r="O56" s="11"/>
      <c r="P56" s="11"/>
      <c r="Q56" s="17">
        <v>43694</v>
      </c>
      <c r="R56" s="11"/>
    </row>
    <row r="57" spans="1:18" ht="65.099999999999994" customHeight="1" x14ac:dyDescent="0.35">
      <c r="A57" s="33"/>
      <c r="B57" s="33"/>
      <c r="C57" s="238" t="s">
        <v>779</v>
      </c>
      <c r="D57" s="12">
        <v>5201178024002</v>
      </c>
      <c r="E57" s="8" t="s">
        <v>554</v>
      </c>
      <c r="F57" s="23">
        <v>6</v>
      </c>
      <c r="G57" s="23">
        <v>2.52</v>
      </c>
      <c r="H57" s="56">
        <f t="shared" si="0"/>
        <v>18.748800000000003</v>
      </c>
      <c r="I57" s="11"/>
      <c r="J57" s="11"/>
      <c r="K57" s="11"/>
      <c r="L57" s="15">
        <f t="shared" si="2"/>
        <v>18.748800000000003</v>
      </c>
      <c r="M57" s="16">
        <v>0.24</v>
      </c>
      <c r="N57" s="8" t="s">
        <v>232</v>
      </c>
      <c r="O57" s="11"/>
      <c r="P57" s="11"/>
      <c r="Q57" s="17">
        <v>43661</v>
      </c>
      <c r="R57" s="11"/>
    </row>
    <row r="58" spans="1:18" ht="60" customHeight="1" x14ac:dyDescent="0.35">
      <c r="A58" s="11"/>
      <c r="B58" s="11"/>
      <c r="C58" s="239" t="s">
        <v>780</v>
      </c>
      <c r="D58" s="12">
        <v>5201178015161</v>
      </c>
      <c r="E58" s="8" t="s">
        <v>524</v>
      </c>
      <c r="F58" s="23">
        <v>0</v>
      </c>
      <c r="G58" s="23">
        <v>2.4500000000000002</v>
      </c>
      <c r="H58" s="56">
        <f t="shared" si="0"/>
        <v>0</v>
      </c>
      <c r="I58" s="11"/>
      <c r="J58" s="11"/>
      <c r="K58" s="11"/>
      <c r="L58" s="15">
        <f t="shared" si="2"/>
        <v>0</v>
      </c>
      <c r="M58" s="16">
        <v>0.24</v>
      </c>
      <c r="N58" s="8" t="s">
        <v>232</v>
      </c>
      <c r="O58" s="11"/>
      <c r="P58" s="11"/>
      <c r="Q58" s="17">
        <v>43345</v>
      </c>
      <c r="R58" s="11"/>
    </row>
    <row r="59" spans="1:18" s="90" customFormat="1" ht="60" customHeight="1" x14ac:dyDescent="0.35">
      <c r="A59" s="11"/>
      <c r="B59" s="11"/>
      <c r="C59" s="239" t="s">
        <v>781</v>
      </c>
      <c r="D59" s="12">
        <v>5201178015420</v>
      </c>
      <c r="E59" s="8" t="s">
        <v>532</v>
      </c>
      <c r="F59" s="23">
        <v>6</v>
      </c>
      <c r="G59" s="23">
        <v>2.4500000000000002</v>
      </c>
      <c r="H59" s="56">
        <f t="shared" si="0"/>
        <v>18.228000000000002</v>
      </c>
      <c r="I59" s="11"/>
      <c r="J59" s="11"/>
      <c r="K59" s="11"/>
      <c r="L59" s="15">
        <f t="shared" si="2"/>
        <v>18.228000000000002</v>
      </c>
      <c r="M59" s="16">
        <v>0.24</v>
      </c>
      <c r="N59" s="8" t="s">
        <v>232</v>
      </c>
      <c r="O59" s="11"/>
      <c r="P59" s="11"/>
      <c r="Q59" s="17">
        <v>43653</v>
      </c>
      <c r="R59" s="11"/>
    </row>
    <row r="60" spans="1:18" s="90" customFormat="1" ht="60" customHeight="1" x14ac:dyDescent="0.35">
      <c r="A60" s="11"/>
      <c r="B60" s="11"/>
      <c r="C60" s="239" t="s">
        <v>782</v>
      </c>
      <c r="D60" s="12">
        <v>5201178017028</v>
      </c>
      <c r="E60" s="8" t="s">
        <v>525</v>
      </c>
      <c r="F60" s="23">
        <v>6</v>
      </c>
      <c r="G60" s="23">
        <v>2.4500000000000002</v>
      </c>
      <c r="H60" s="56">
        <f t="shared" si="0"/>
        <v>18.228000000000002</v>
      </c>
      <c r="I60" s="11"/>
      <c r="J60" s="11"/>
      <c r="K60" s="11"/>
      <c r="L60" s="15">
        <f t="shared" si="2"/>
        <v>18.228000000000002</v>
      </c>
      <c r="M60" s="16">
        <v>0.24</v>
      </c>
      <c r="N60" s="8" t="s">
        <v>232</v>
      </c>
      <c r="O60" s="11"/>
      <c r="P60" s="11"/>
      <c r="Q60" s="17">
        <v>43652</v>
      </c>
      <c r="R60" s="11"/>
    </row>
    <row r="61" spans="1:18" s="91" customFormat="1" ht="60" customHeight="1" x14ac:dyDescent="0.35">
      <c r="A61" s="11"/>
      <c r="B61" s="11"/>
      <c r="C61" s="239" t="s">
        <v>782</v>
      </c>
      <c r="D61" s="12">
        <v>5201178017028</v>
      </c>
      <c r="E61" s="8" t="s">
        <v>525</v>
      </c>
      <c r="F61" s="23">
        <v>3</v>
      </c>
      <c r="G61" s="23">
        <v>2.4500000000000002</v>
      </c>
      <c r="H61" s="56">
        <f t="shared" si="0"/>
        <v>9.1140000000000008</v>
      </c>
      <c r="I61" s="11"/>
      <c r="J61" s="11"/>
      <c r="K61" s="11"/>
      <c r="L61" s="15">
        <f t="shared" si="2"/>
        <v>9.1140000000000008</v>
      </c>
      <c r="M61" s="16">
        <v>0.24</v>
      </c>
      <c r="N61" s="8" t="s">
        <v>232</v>
      </c>
      <c r="O61" s="11"/>
      <c r="P61" s="11"/>
      <c r="Q61" s="17">
        <v>43653</v>
      </c>
      <c r="R61" s="11"/>
    </row>
    <row r="62" spans="1:18" s="91" customFormat="1" ht="60" customHeight="1" x14ac:dyDescent="0.35">
      <c r="A62" s="11"/>
      <c r="B62" s="11"/>
      <c r="C62" s="239">
        <v>22232456</v>
      </c>
      <c r="D62" s="34">
        <v>8710522324554</v>
      </c>
      <c r="E62" s="35" t="s">
        <v>234</v>
      </c>
      <c r="F62" s="41">
        <v>0</v>
      </c>
      <c r="G62" s="41">
        <v>3</v>
      </c>
      <c r="H62" s="56">
        <f t="shared" si="0"/>
        <v>0</v>
      </c>
      <c r="I62" s="33"/>
      <c r="J62" s="33"/>
      <c r="K62" s="33"/>
      <c r="L62" s="67">
        <f t="shared" si="2"/>
        <v>0</v>
      </c>
      <c r="M62" s="37">
        <v>0.24</v>
      </c>
      <c r="N62" s="35" t="s">
        <v>232</v>
      </c>
      <c r="O62" s="33"/>
      <c r="P62" s="33"/>
      <c r="Q62" s="39">
        <v>43607</v>
      </c>
      <c r="R62" s="33"/>
    </row>
    <row r="63" spans="1:18" s="93" customFormat="1" ht="60" customHeight="1" x14ac:dyDescent="0.3">
      <c r="A63" s="11"/>
      <c r="B63" s="11"/>
      <c r="C63" s="239">
        <v>22232454</v>
      </c>
      <c r="D63" s="12">
        <v>8710522324530</v>
      </c>
      <c r="E63" s="8" t="s">
        <v>235</v>
      </c>
      <c r="F63" s="23">
        <v>0</v>
      </c>
      <c r="G63" s="23">
        <v>3</v>
      </c>
      <c r="H63" s="14">
        <f t="shared" si="0"/>
        <v>0</v>
      </c>
      <c r="I63" s="11"/>
      <c r="J63" s="11"/>
      <c r="K63" s="11"/>
      <c r="L63" s="15">
        <f t="shared" si="2"/>
        <v>0</v>
      </c>
      <c r="M63" s="16">
        <v>0.24</v>
      </c>
      <c r="N63" s="8" t="s">
        <v>232</v>
      </c>
      <c r="O63" s="11"/>
      <c r="P63" s="11"/>
      <c r="Q63" s="17">
        <v>43592</v>
      </c>
      <c r="R63" s="11"/>
    </row>
    <row r="64" spans="1:18" s="93" customFormat="1" ht="60" customHeight="1" x14ac:dyDescent="0.35">
      <c r="A64" s="11"/>
      <c r="B64" s="11"/>
      <c r="C64" s="239">
        <v>22232458</v>
      </c>
      <c r="D64" s="34">
        <v>8710522324578</v>
      </c>
      <c r="E64" s="35" t="s">
        <v>231</v>
      </c>
      <c r="F64" s="41">
        <v>0</v>
      </c>
      <c r="G64" s="41">
        <v>3</v>
      </c>
      <c r="H64" s="56">
        <f t="shared" si="0"/>
        <v>0</v>
      </c>
      <c r="I64" s="33"/>
      <c r="J64" s="33"/>
      <c r="K64" s="33"/>
      <c r="L64" s="67">
        <f t="shared" si="2"/>
        <v>0</v>
      </c>
      <c r="M64" s="37">
        <v>0.24</v>
      </c>
      <c r="N64" s="35" t="s">
        <v>232</v>
      </c>
      <c r="O64" s="33"/>
      <c r="P64" s="33"/>
      <c r="Q64" s="39">
        <v>43638</v>
      </c>
      <c r="R64" s="33"/>
    </row>
    <row r="65" spans="1:18" s="93" customFormat="1" ht="60" customHeight="1" x14ac:dyDescent="0.35">
      <c r="A65" s="11"/>
      <c r="B65" s="11"/>
      <c r="C65" s="239">
        <v>22232468</v>
      </c>
      <c r="D65" s="12">
        <v>8710522324677</v>
      </c>
      <c r="E65" s="8" t="s">
        <v>233</v>
      </c>
      <c r="F65" s="23">
        <v>0</v>
      </c>
      <c r="G65" s="23">
        <v>3</v>
      </c>
      <c r="H65" s="56">
        <f t="shared" si="0"/>
        <v>0</v>
      </c>
      <c r="I65" s="11"/>
      <c r="J65" s="11"/>
      <c r="K65" s="11"/>
      <c r="L65" s="15">
        <f t="shared" si="2"/>
        <v>0</v>
      </c>
      <c r="M65" s="16">
        <v>0.24</v>
      </c>
      <c r="N65" s="8" t="s">
        <v>232</v>
      </c>
      <c r="O65" s="11"/>
      <c r="P65" s="11"/>
      <c r="Q65" s="17">
        <v>43592</v>
      </c>
      <c r="R65" s="11"/>
    </row>
    <row r="66" spans="1:18" s="135" customFormat="1" ht="60" customHeight="1" x14ac:dyDescent="0.35">
      <c r="A66" s="11"/>
      <c r="B66" s="11"/>
      <c r="C66" s="239">
        <v>1017226</v>
      </c>
      <c r="D66" s="95">
        <v>5201314099789</v>
      </c>
      <c r="E66" s="8" t="s">
        <v>686</v>
      </c>
      <c r="F66" s="23">
        <v>11</v>
      </c>
      <c r="G66" s="23">
        <v>2.3199999999999998</v>
      </c>
      <c r="H66" s="56">
        <f t="shared" si="0"/>
        <v>31.6448</v>
      </c>
      <c r="I66" s="11"/>
      <c r="J66" s="11"/>
      <c r="K66" s="11"/>
      <c r="L66" s="15">
        <f t="shared" si="2"/>
        <v>31.6448</v>
      </c>
      <c r="M66" s="16">
        <v>0.24</v>
      </c>
      <c r="N66" s="8" t="s">
        <v>232</v>
      </c>
      <c r="O66" s="11"/>
      <c r="P66" s="11"/>
      <c r="Q66" s="17">
        <v>43712</v>
      </c>
      <c r="R66" s="11"/>
    </row>
    <row r="67" spans="1:18" s="135" customFormat="1" ht="60" customHeight="1" x14ac:dyDescent="0.35">
      <c r="A67" s="11"/>
      <c r="B67" s="11"/>
      <c r="C67" s="239">
        <v>1017206</v>
      </c>
      <c r="D67" s="95">
        <v>5201314073291</v>
      </c>
      <c r="E67" s="8" t="s">
        <v>682</v>
      </c>
      <c r="F67" s="23">
        <v>11</v>
      </c>
      <c r="G67" s="23">
        <v>2.3199999999999998</v>
      </c>
      <c r="H67" s="56">
        <f t="shared" si="0"/>
        <v>31.6448</v>
      </c>
      <c r="I67" s="11"/>
      <c r="J67" s="11"/>
      <c r="K67" s="11"/>
      <c r="L67" s="15">
        <f t="shared" si="2"/>
        <v>31.6448</v>
      </c>
      <c r="M67" s="16">
        <v>0.24</v>
      </c>
      <c r="N67" s="8" t="s">
        <v>232</v>
      </c>
      <c r="O67" s="11"/>
      <c r="P67" s="11"/>
      <c r="Q67" s="17">
        <v>43712</v>
      </c>
      <c r="R67" s="11"/>
    </row>
    <row r="68" spans="1:18" s="135" customFormat="1" ht="60" customHeight="1" x14ac:dyDescent="0.35">
      <c r="A68" s="11"/>
      <c r="B68" s="11"/>
      <c r="C68" s="239">
        <v>1017265</v>
      </c>
      <c r="D68" s="95">
        <v>5201314099802</v>
      </c>
      <c r="E68" s="8" t="s">
        <v>683</v>
      </c>
      <c r="F68" s="23">
        <v>5</v>
      </c>
      <c r="G68" s="23">
        <v>2.3199999999999998</v>
      </c>
      <c r="H68" s="56">
        <f t="shared" si="0"/>
        <v>14.384</v>
      </c>
      <c r="I68" s="11"/>
      <c r="J68" s="11"/>
      <c r="K68" s="11"/>
      <c r="L68" s="15">
        <f t="shared" si="2"/>
        <v>14.384</v>
      </c>
      <c r="M68" s="16">
        <v>0.24</v>
      </c>
      <c r="N68" s="8" t="s">
        <v>232</v>
      </c>
      <c r="O68" s="11"/>
      <c r="P68" s="11"/>
      <c r="Q68" s="17">
        <v>43712</v>
      </c>
      <c r="R68" s="11"/>
    </row>
    <row r="69" spans="1:18" s="135" customFormat="1" ht="60" customHeight="1" x14ac:dyDescent="0.35">
      <c r="A69" s="11"/>
      <c r="B69" s="11"/>
      <c r="C69" s="239">
        <v>1017003</v>
      </c>
      <c r="D69" s="95">
        <v>5201314073352</v>
      </c>
      <c r="E69" s="8" t="s">
        <v>681</v>
      </c>
      <c r="F69" s="23">
        <v>5</v>
      </c>
      <c r="G69" s="23">
        <v>3.45</v>
      </c>
      <c r="H69" s="56">
        <f t="shared" si="0"/>
        <v>21.39</v>
      </c>
      <c r="I69" s="11"/>
      <c r="J69" s="11"/>
      <c r="K69" s="11"/>
      <c r="L69" s="15">
        <f t="shared" si="2"/>
        <v>21.39</v>
      </c>
      <c r="M69" s="16">
        <v>0.24</v>
      </c>
      <c r="N69" s="8" t="s">
        <v>232</v>
      </c>
      <c r="O69" s="11"/>
      <c r="P69" s="11"/>
      <c r="Q69" s="17">
        <v>43712</v>
      </c>
      <c r="R69" s="11"/>
    </row>
    <row r="70" spans="1:18" s="135" customFormat="1" ht="60" customHeight="1" x14ac:dyDescent="0.35">
      <c r="A70" s="11"/>
      <c r="B70" s="11"/>
      <c r="C70" s="239">
        <v>1017328</v>
      </c>
      <c r="D70" s="95">
        <v>5201314108474</v>
      </c>
      <c r="E70" s="8" t="s">
        <v>685</v>
      </c>
      <c r="F70" s="23">
        <v>5</v>
      </c>
      <c r="G70" s="23">
        <v>2.3199999999999998</v>
      </c>
      <c r="H70" s="56">
        <f t="shared" si="0"/>
        <v>14.384</v>
      </c>
      <c r="I70" s="11"/>
      <c r="J70" s="11"/>
      <c r="K70" s="11"/>
      <c r="L70" s="15">
        <f t="shared" si="2"/>
        <v>14.384</v>
      </c>
      <c r="M70" s="16">
        <v>0.24</v>
      </c>
      <c r="N70" s="8" t="s">
        <v>232</v>
      </c>
      <c r="O70" s="11"/>
      <c r="P70" s="11"/>
      <c r="Q70" s="17">
        <v>43712</v>
      </c>
      <c r="R70" s="11"/>
    </row>
    <row r="71" spans="1:18" s="135" customFormat="1" ht="60" customHeight="1" x14ac:dyDescent="0.35">
      <c r="A71" s="11"/>
      <c r="B71" s="11"/>
      <c r="C71" s="239">
        <v>1017247</v>
      </c>
      <c r="D71" s="95">
        <v>5201314099796</v>
      </c>
      <c r="E71" s="8" t="s">
        <v>684</v>
      </c>
      <c r="F71" s="23">
        <v>5</v>
      </c>
      <c r="G71" s="23">
        <v>2.3199999999999998</v>
      </c>
      <c r="H71" s="56">
        <f t="shared" si="0"/>
        <v>14.384</v>
      </c>
      <c r="I71" s="11"/>
      <c r="J71" s="11"/>
      <c r="K71" s="11"/>
      <c r="L71" s="15">
        <f t="shared" si="2"/>
        <v>14.384</v>
      </c>
      <c r="M71" s="16">
        <v>0.24</v>
      </c>
      <c r="N71" s="8" t="s">
        <v>232</v>
      </c>
      <c r="O71" s="11"/>
      <c r="P71" s="11"/>
      <c r="Q71" s="17">
        <v>43712</v>
      </c>
      <c r="R71" s="11"/>
    </row>
    <row r="72" spans="1:18" ht="65.099999999999994" customHeight="1" x14ac:dyDescent="0.35">
      <c r="A72" s="35">
        <v>112</v>
      </c>
      <c r="B72" s="35"/>
      <c r="C72" s="241">
        <v>162962</v>
      </c>
      <c r="D72" s="42">
        <v>5201314102885</v>
      </c>
      <c r="E72" s="35" t="s">
        <v>106</v>
      </c>
      <c r="F72" s="35">
        <v>0</v>
      </c>
      <c r="G72" s="35">
        <v>2.63</v>
      </c>
      <c r="H72" s="56">
        <f t="shared" si="0"/>
        <v>0</v>
      </c>
      <c r="I72" s="35"/>
      <c r="J72" s="35"/>
      <c r="K72" s="33">
        <f>I72*J72*(1+M72)</f>
        <v>0</v>
      </c>
      <c r="L72" s="67">
        <f t="shared" si="2"/>
        <v>0</v>
      </c>
      <c r="M72" s="43">
        <v>0.24</v>
      </c>
      <c r="N72" s="35" t="s">
        <v>105</v>
      </c>
      <c r="O72" s="33"/>
      <c r="P72" s="33"/>
      <c r="Q72" s="39">
        <v>43661</v>
      </c>
      <c r="R72" s="33"/>
    </row>
    <row r="73" spans="1:18" ht="65.099999999999994" customHeight="1" x14ac:dyDescent="0.35">
      <c r="A73" s="33"/>
      <c r="B73" s="33"/>
      <c r="C73" s="238">
        <v>22818690</v>
      </c>
      <c r="D73" s="34">
        <v>8710908186899</v>
      </c>
      <c r="E73" s="35" t="s">
        <v>573</v>
      </c>
      <c r="F73" s="41">
        <v>5</v>
      </c>
      <c r="G73" s="41">
        <v>4.58</v>
      </c>
      <c r="H73" s="56">
        <f t="shared" si="0"/>
        <v>28.395999999999997</v>
      </c>
      <c r="I73" s="33"/>
      <c r="J73" s="33"/>
      <c r="K73" s="33"/>
      <c r="L73" s="67">
        <f t="shared" si="2"/>
        <v>28.395999999999997</v>
      </c>
      <c r="M73" s="37">
        <v>0.24</v>
      </c>
      <c r="N73" s="35" t="s">
        <v>105</v>
      </c>
      <c r="O73" s="33"/>
      <c r="P73" s="33"/>
      <c r="Q73" s="39">
        <v>43712</v>
      </c>
      <c r="R73" s="33"/>
    </row>
    <row r="74" spans="1:18" ht="65.099999999999994" customHeight="1" x14ac:dyDescent="0.35">
      <c r="A74" s="35">
        <v>126</v>
      </c>
      <c r="B74" s="35"/>
      <c r="C74" s="241">
        <v>22718124</v>
      </c>
      <c r="D74" s="34">
        <v>8710447181232</v>
      </c>
      <c r="E74" s="35" t="s">
        <v>630</v>
      </c>
      <c r="F74" s="41">
        <v>0</v>
      </c>
      <c r="G74" s="41">
        <v>4.58</v>
      </c>
      <c r="H74" s="56">
        <f t="shared" si="0"/>
        <v>0</v>
      </c>
      <c r="I74" s="33"/>
      <c r="J74" s="33"/>
      <c r="K74" s="33"/>
      <c r="L74" s="67">
        <f t="shared" si="2"/>
        <v>0</v>
      </c>
      <c r="M74" s="37">
        <v>0.24</v>
      </c>
      <c r="N74" s="35" t="s">
        <v>105</v>
      </c>
      <c r="O74" s="33"/>
      <c r="P74" s="33"/>
      <c r="Q74" s="39">
        <v>43694</v>
      </c>
      <c r="R74" s="33"/>
    </row>
    <row r="75" spans="1:18" ht="65.099999999999994" customHeight="1" x14ac:dyDescent="0.35">
      <c r="A75" s="35">
        <v>125</v>
      </c>
      <c r="B75" s="35"/>
      <c r="C75" s="241">
        <v>22818693</v>
      </c>
      <c r="D75" s="34">
        <v>8710908186929</v>
      </c>
      <c r="E75" s="35" t="s">
        <v>629</v>
      </c>
      <c r="F75" s="41">
        <v>5</v>
      </c>
      <c r="G75" s="41">
        <v>4.58</v>
      </c>
      <c r="H75" s="56">
        <f t="shared" ref="H75:H138" si="3">F75*G75*(1+M75)</f>
        <v>28.395999999999997</v>
      </c>
      <c r="I75" s="33"/>
      <c r="J75" s="33"/>
      <c r="K75" s="33"/>
      <c r="L75" s="67">
        <f t="shared" ref="L75:L99" si="4">H75+K75</f>
        <v>28.395999999999997</v>
      </c>
      <c r="M75" s="37">
        <v>0.24</v>
      </c>
      <c r="N75" s="35" t="s">
        <v>105</v>
      </c>
      <c r="O75" s="33"/>
      <c r="P75" s="33"/>
      <c r="Q75" s="39">
        <v>43712</v>
      </c>
      <c r="R75" s="33"/>
    </row>
    <row r="76" spans="1:18" s="135" customFormat="1" ht="65.099999999999994" customHeight="1" x14ac:dyDescent="0.35">
      <c r="A76" s="35"/>
      <c r="B76" s="35"/>
      <c r="C76" s="241" t="s">
        <v>783</v>
      </c>
      <c r="D76" s="34">
        <v>3574661441726</v>
      </c>
      <c r="E76" s="35" t="s">
        <v>687</v>
      </c>
      <c r="F76" s="41">
        <v>6</v>
      </c>
      <c r="G76" s="41">
        <v>2.8</v>
      </c>
      <c r="H76" s="56">
        <f t="shared" si="3"/>
        <v>20.831999999999997</v>
      </c>
      <c r="I76" s="33"/>
      <c r="J76" s="33"/>
      <c r="K76" s="33"/>
      <c r="L76" s="67">
        <f t="shared" si="4"/>
        <v>20.831999999999997</v>
      </c>
      <c r="M76" s="37">
        <v>0.24</v>
      </c>
      <c r="N76" s="35" t="s">
        <v>105</v>
      </c>
      <c r="O76" s="33"/>
      <c r="P76" s="33"/>
      <c r="Q76" s="39">
        <v>43713</v>
      </c>
      <c r="R76" s="33"/>
    </row>
    <row r="77" spans="1:18" ht="65.099999999999994" customHeight="1" x14ac:dyDescent="0.35">
      <c r="A77" s="35">
        <v>111</v>
      </c>
      <c r="B77" s="35"/>
      <c r="C77" s="241" t="s">
        <v>784</v>
      </c>
      <c r="D77" s="34">
        <v>4005808912858</v>
      </c>
      <c r="E77" s="35" t="s">
        <v>531</v>
      </c>
      <c r="F77" s="41">
        <v>0</v>
      </c>
      <c r="G77" s="41">
        <v>0.85</v>
      </c>
      <c r="H77" s="56">
        <f t="shared" si="3"/>
        <v>0</v>
      </c>
      <c r="I77" s="33"/>
      <c r="J77" s="33"/>
      <c r="K77" s="33"/>
      <c r="L77" s="67">
        <f t="shared" si="4"/>
        <v>0</v>
      </c>
      <c r="M77" s="37">
        <v>0.24</v>
      </c>
      <c r="N77" s="35" t="s">
        <v>105</v>
      </c>
      <c r="O77" s="33"/>
      <c r="P77" s="33"/>
      <c r="Q77" s="39">
        <v>43684</v>
      </c>
      <c r="R77" s="33"/>
    </row>
    <row r="78" spans="1:18" ht="65.099999999999994" customHeight="1" x14ac:dyDescent="0.35">
      <c r="A78" s="33"/>
      <c r="B78" s="33"/>
      <c r="C78" s="238" t="s">
        <v>785</v>
      </c>
      <c r="D78" s="34">
        <v>5201178024262</v>
      </c>
      <c r="E78" s="35" t="s">
        <v>236</v>
      </c>
      <c r="F78" s="41">
        <v>0</v>
      </c>
      <c r="G78" s="41">
        <v>3.4</v>
      </c>
      <c r="H78" s="56">
        <f t="shared" si="3"/>
        <v>0</v>
      </c>
      <c r="I78" s="33"/>
      <c r="J78" s="33"/>
      <c r="K78" s="33"/>
      <c r="L78" s="67">
        <f t="shared" si="4"/>
        <v>0</v>
      </c>
      <c r="M78" s="37">
        <v>0.24</v>
      </c>
      <c r="N78" s="35" t="s">
        <v>105</v>
      </c>
      <c r="O78" s="33"/>
      <c r="P78" s="33"/>
      <c r="Q78" s="39">
        <v>43645</v>
      </c>
      <c r="R78" s="33"/>
    </row>
    <row r="79" spans="1:18" ht="65.099999999999994" customHeight="1" x14ac:dyDescent="0.35">
      <c r="A79" s="33"/>
      <c r="B79" s="33"/>
      <c r="C79" s="238" t="s">
        <v>786</v>
      </c>
      <c r="D79" s="34">
        <v>4005900165275</v>
      </c>
      <c r="E79" s="35" t="s">
        <v>530</v>
      </c>
      <c r="F79" s="41">
        <v>0</v>
      </c>
      <c r="G79" s="41">
        <v>0.85</v>
      </c>
      <c r="H79" s="56">
        <f t="shared" si="3"/>
        <v>0</v>
      </c>
      <c r="I79" s="33"/>
      <c r="J79" s="33"/>
      <c r="K79" s="33"/>
      <c r="L79" s="67">
        <f t="shared" si="4"/>
        <v>0</v>
      </c>
      <c r="M79" s="37">
        <v>0.24</v>
      </c>
      <c r="N79" s="35" t="s">
        <v>105</v>
      </c>
      <c r="O79" s="33"/>
      <c r="P79" s="33"/>
      <c r="Q79" s="39">
        <v>43694</v>
      </c>
      <c r="R79" s="33"/>
    </row>
    <row r="80" spans="1:18" s="91" customFormat="1" ht="94.5" customHeight="1" x14ac:dyDescent="0.35">
      <c r="A80" s="33"/>
      <c r="B80" s="33"/>
      <c r="C80" s="238">
        <v>228841</v>
      </c>
      <c r="D80" s="42">
        <v>5201314098799</v>
      </c>
      <c r="E80" s="35" t="s">
        <v>120</v>
      </c>
      <c r="F80" s="35">
        <v>0</v>
      </c>
      <c r="G80" s="35">
        <v>2.44</v>
      </c>
      <c r="H80" s="56">
        <f t="shared" si="3"/>
        <v>0</v>
      </c>
      <c r="I80" s="35"/>
      <c r="J80" s="35"/>
      <c r="K80" s="33">
        <f>I80*J80*(1+M80)</f>
        <v>0</v>
      </c>
      <c r="L80" s="67">
        <f t="shared" si="4"/>
        <v>0</v>
      </c>
      <c r="M80" s="43">
        <v>0.24</v>
      </c>
      <c r="N80" s="35" t="s">
        <v>105</v>
      </c>
      <c r="O80" s="33"/>
      <c r="P80" s="33"/>
      <c r="Q80" s="39">
        <v>43617</v>
      </c>
      <c r="R80" s="33"/>
    </row>
    <row r="81" spans="1:18" s="91" customFormat="1" ht="117" customHeight="1" x14ac:dyDescent="0.35">
      <c r="A81" s="33"/>
      <c r="B81" s="33"/>
      <c r="C81" s="238">
        <v>228839</v>
      </c>
      <c r="D81" s="42">
        <v>5201314098577</v>
      </c>
      <c r="E81" s="35" t="s">
        <v>673</v>
      </c>
      <c r="F81" s="35">
        <v>1</v>
      </c>
      <c r="G81" s="35">
        <v>2.44</v>
      </c>
      <c r="H81" s="56">
        <f t="shared" si="3"/>
        <v>3.0255999999999998</v>
      </c>
      <c r="I81" s="35"/>
      <c r="J81" s="35"/>
      <c r="K81" s="33"/>
      <c r="L81" s="67">
        <f t="shared" si="4"/>
        <v>3.0255999999999998</v>
      </c>
      <c r="M81" s="43">
        <v>0.24</v>
      </c>
      <c r="N81" s="35" t="s">
        <v>105</v>
      </c>
      <c r="O81" s="33"/>
      <c r="P81" s="33"/>
      <c r="Q81" s="39">
        <v>43712</v>
      </c>
      <c r="R81" s="33"/>
    </row>
    <row r="82" spans="1:18" s="97" customFormat="1" ht="117" customHeight="1" x14ac:dyDescent="0.35">
      <c r="A82" s="33"/>
      <c r="B82" s="33"/>
      <c r="C82" s="238">
        <v>228838</v>
      </c>
      <c r="D82" s="42">
        <v>5201314098560</v>
      </c>
      <c r="E82" s="35" t="s">
        <v>119</v>
      </c>
      <c r="F82" s="35">
        <v>8</v>
      </c>
      <c r="G82" s="35">
        <v>2.44</v>
      </c>
      <c r="H82" s="56">
        <f t="shared" si="3"/>
        <v>24.204799999999999</v>
      </c>
      <c r="I82" s="35"/>
      <c r="J82" s="35"/>
      <c r="K82" s="33">
        <f>I82*J82*(1+M82)</f>
        <v>0</v>
      </c>
      <c r="L82" s="67">
        <f t="shared" si="4"/>
        <v>24.204799999999999</v>
      </c>
      <c r="M82" s="43">
        <v>0.24</v>
      </c>
      <c r="N82" s="35" t="s">
        <v>105</v>
      </c>
      <c r="O82" s="33"/>
      <c r="P82" s="33"/>
      <c r="Q82" s="39">
        <v>43712</v>
      </c>
      <c r="R82" s="33"/>
    </row>
    <row r="83" spans="1:18" s="97" customFormat="1" ht="117" customHeight="1" x14ac:dyDescent="0.35">
      <c r="A83" s="33"/>
      <c r="B83" s="33"/>
      <c r="C83" s="238">
        <v>157318</v>
      </c>
      <c r="D83" s="42">
        <v>5201314102991</v>
      </c>
      <c r="E83" s="35" t="s">
        <v>104</v>
      </c>
      <c r="F83" s="35">
        <v>7</v>
      </c>
      <c r="G83" s="35">
        <v>2.62</v>
      </c>
      <c r="H83" s="56">
        <f t="shared" si="3"/>
        <v>22.741599999999998</v>
      </c>
      <c r="I83" s="35"/>
      <c r="J83" s="35"/>
      <c r="K83" s="33">
        <f>I83*J83*(1+M83)</f>
        <v>0</v>
      </c>
      <c r="L83" s="67">
        <f t="shared" si="4"/>
        <v>22.741599999999998</v>
      </c>
      <c r="M83" s="43">
        <v>0.24</v>
      </c>
      <c r="N83" s="35" t="s">
        <v>105</v>
      </c>
      <c r="O83" s="33"/>
      <c r="P83" s="33"/>
      <c r="Q83" s="39">
        <v>43712</v>
      </c>
      <c r="R83" s="33" t="s">
        <v>726</v>
      </c>
    </row>
    <row r="84" spans="1:18" s="97" customFormat="1" ht="117" customHeight="1" x14ac:dyDescent="0.35">
      <c r="A84" s="33"/>
      <c r="B84" s="33"/>
      <c r="C84" s="238">
        <v>220710</v>
      </c>
      <c r="D84" s="34">
        <v>9999000076</v>
      </c>
      <c r="E84" s="35" t="s">
        <v>203</v>
      </c>
      <c r="F84" s="41">
        <v>0</v>
      </c>
      <c r="G84" s="41">
        <v>1.97</v>
      </c>
      <c r="H84" s="56">
        <f t="shared" si="3"/>
        <v>0</v>
      </c>
      <c r="I84" s="33"/>
      <c r="J84" s="33"/>
      <c r="K84" s="33">
        <f>I84*J84*(1+M84)</f>
        <v>0</v>
      </c>
      <c r="L84" s="67">
        <f t="shared" si="4"/>
        <v>0</v>
      </c>
      <c r="M84" s="37">
        <v>0.24</v>
      </c>
      <c r="N84" s="35" t="s">
        <v>105</v>
      </c>
      <c r="O84" s="33"/>
      <c r="P84" s="33"/>
      <c r="Q84" s="39">
        <v>43694</v>
      </c>
      <c r="R84" s="33"/>
    </row>
    <row r="85" spans="1:18" s="136" customFormat="1" ht="73.5" customHeight="1" x14ac:dyDescent="0.35">
      <c r="A85" s="33"/>
      <c r="B85" s="33"/>
      <c r="C85" s="238">
        <v>168865</v>
      </c>
      <c r="D85" s="34">
        <v>9999000075</v>
      </c>
      <c r="E85" s="35" t="s">
        <v>204</v>
      </c>
      <c r="F85" s="41">
        <v>0</v>
      </c>
      <c r="G85" s="41">
        <v>1.97</v>
      </c>
      <c r="H85" s="56">
        <f t="shared" si="3"/>
        <v>0</v>
      </c>
      <c r="I85" s="33"/>
      <c r="J85" s="33"/>
      <c r="K85" s="33">
        <f>I85*J85*(1+M85)</f>
        <v>0</v>
      </c>
      <c r="L85" s="67">
        <f t="shared" si="4"/>
        <v>0</v>
      </c>
      <c r="M85" s="37">
        <v>0.24</v>
      </c>
      <c r="N85" s="35" t="s">
        <v>105</v>
      </c>
      <c r="O85" s="33"/>
      <c r="P85" s="33"/>
      <c r="Q85" s="39">
        <v>43661</v>
      </c>
      <c r="R85" s="33"/>
    </row>
    <row r="86" spans="1:18" s="29" customFormat="1" ht="65.099999999999994" customHeight="1" x14ac:dyDescent="0.35">
      <c r="A86" s="33"/>
      <c r="B86" s="33"/>
      <c r="C86" s="238">
        <v>5201037507691</v>
      </c>
      <c r="D86" s="34">
        <v>5201037507691</v>
      </c>
      <c r="E86" s="35" t="s">
        <v>319</v>
      </c>
      <c r="F86" s="36">
        <v>0</v>
      </c>
      <c r="G86" s="36">
        <v>0.8</v>
      </c>
      <c r="H86" s="56">
        <f t="shared" si="3"/>
        <v>0</v>
      </c>
      <c r="I86" s="33"/>
      <c r="J86" s="33"/>
      <c r="K86" s="33">
        <f>I86*J86*(1+M86)</f>
        <v>0</v>
      </c>
      <c r="L86" s="67">
        <f t="shared" si="4"/>
        <v>0</v>
      </c>
      <c r="M86" s="37">
        <v>0.13</v>
      </c>
      <c r="N86" s="35" t="s">
        <v>318</v>
      </c>
      <c r="O86" s="38">
        <v>43800</v>
      </c>
      <c r="P86" s="33"/>
      <c r="Q86" s="39">
        <v>43666</v>
      </c>
      <c r="R86" s="48"/>
    </row>
    <row r="87" spans="1:18" s="29" customFormat="1" ht="60" customHeight="1" x14ac:dyDescent="0.35">
      <c r="A87" s="11"/>
      <c r="B87" s="11"/>
      <c r="C87" s="239">
        <v>5201037507707</v>
      </c>
      <c r="D87" s="12">
        <v>5201037507707</v>
      </c>
      <c r="E87" s="8" t="s">
        <v>320</v>
      </c>
      <c r="F87" s="13">
        <v>0</v>
      </c>
      <c r="G87" s="13">
        <v>0.8</v>
      </c>
      <c r="H87" s="56">
        <f t="shared" si="3"/>
        <v>0</v>
      </c>
      <c r="I87" s="11"/>
      <c r="J87" s="11"/>
      <c r="K87" s="11"/>
      <c r="L87" s="67">
        <f t="shared" si="4"/>
        <v>0</v>
      </c>
      <c r="M87" s="16">
        <v>0.13</v>
      </c>
      <c r="N87" s="8" t="s">
        <v>318</v>
      </c>
      <c r="O87" s="11"/>
      <c r="P87" s="11"/>
      <c r="Q87" s="17">
        <v>43592</v>
      </c>
      <c r="R87" s="10"/>
    </row>
    <row r="88" spans="1:18" s="74" customFormat="1" ht="60" customHeight="1" x14ac:dyDescent="0.35">
      <c r="A88" s="11"/>
      <c r="B88" s="11"/>
      <c r="C88" s="239">
        <v>802780</v>
      </c>
      <c r="D88" s="12">
        <v>8716200615020</v>
      </c>
      <c r="E88" s="8" t="s">
        <v>439</v>
      </c>
      <c r="F88" s="13">
        <v>0</v>
      </c>
      <c r="G88" s="13">
        <v>0.65</v>
      </c>
      <c r="H88" s="56">
        <f t="shared" si="3"/>
        <v>0</v>
      </c>
      <c r="I88" s="11"/>
      <c r="J88" s="11"/>
      <c r="K88" s="11"/>
      <c r="L88" s="67">
        <f t="shared" si="4"/>
        <v>0</v>
      </c>
      <c r="M88" s="16">
        <v>0.13</v>
      </c>
      <c r="N88" s="8" t="s">
        <v>318</v>
      </c>
      <c r="O88" s="11"/>
      <c r="P88" s="11"/>
      <c r="Q88" s="17">
        <v>43666</v>
      </c>
      <c r="R88" s="75" t="s">
        <v>440</v>
      </c>
    </row>
    <row r="89" spans="1:18" ht="60" customHeight="1" x14ac:dyDescent="0.3">
      <c r="A89" s="11"/>
      <c r="B89" s="11"/>
      <c r="C89" s="239">
        <v>4811280</v>
      </c>
      <c r="D89" s="12">
        <v>5204193811282</v>
      </c>
      <c r="E89" s="8" t="s">
        <v>149</v>
      </c>
      <c r="F89" s="13">
        <v>0</v>
      </c>
      <c r="G89" s="13">
        <v>0.73</v>
      </c>
      <c r="H89" s="14">
        <f t="shared" si="3"/>
        <v>0</v>
      </c>
      <c r="I89" s="11"/>
      <c r="J89" s="11"/>
      <c r="K89" s="11">
        <f>I89*J89*(1+M89)</f>
        <v>0</v>
      </c>
      <c r="L89" s="15">
        <f t="shared" si="4"/>
        <v>0</v>
      </c>
      <c r="M89" s="16">
        <v>0.24</v>
      </c>
      <c r="N89" s="8" t="s">
        <v>150</v>
      </c>
      <c r="O89" s="11"/>
      <c r="P89" s="11"/>
      <c r="Q89" s="17">
        <v>43592</v>
      </c>
      <c r="R89" s="10" t="s">
        <v>147</v>
      </c>
    </row>
    <row r="90" spans="1:18" ht="65.099999999999994" customHeight="1" x14ac:dyDescent="0.35">
      <c r="A90" s="35">
        <v>135</v>
      </c>
      <c r="B90" s="35"/>
      <c r="C90" s="241" t="s">
        <v>925</v>
      </c>
      <c r="D90" s="34">
        <v>8595564502180</v>
      </c>
      <c r="E90" s="35" t="s">
        <v>477</v>
      </c>
      <c r="F90" s="36">
        <v>0</v>
      </c>
      <c r="G90" s="36">
        <v>1.08</v>
      </c>
      <c r="H90" s="56">
        <f t="shared" si="3"/>
        <v>0</v>
      </c>
      <c r="I90" s="36"/>
      <c r="J90" s="36"/>
      <c r="K90" s="33"/>
      <c r="L90" s="67">
        <f t="shared" si="4"/>
        <v>0</v>
      </c>
      <c r="M90" s="37">
        <v>0.13</v>
      </c>
      <c r="N90" s="35" t="s">
        <v>23</v>
      </c>
      <c r="O90" s="38"/>
      <c r="P90" s="30"/>
      <c r="Q90" s="39">
        <v>43684</v>
      </c>
      <c r="R90" s="33"/>
    </row>
    <row r="91" spans="1:18" ht="65.099999999999994" customHeight="1" x14ac:dyDescent="0.35">
      <c r="A91" s="33"/>
      <c r="B91" s="33"/>
      <c r="C91" s="238" t="s">
        <v>926</v>
      </c>
      <c r="D91" s="34">
        <v>3387390331523</v>
      </c>
      <c r="E91" s="35" t="s">
        <v>129</v>
      </c>
      <c r="F91" s="36">
        <v>0</v>
      </c>
      <c r="G91" s="36">
        <v>1.63</v>
      </c>
      <c r="H91" s="56">
        <f t="shared" si="3"/>
        <v>0</v>
      </c>
      <c r="I91" s="36">
        <v>0</v>
      </c>
      <c r="J91" s="36">
        <v>1.63</v>
      </c>
      <c r="K91" s="33">
        <f>I91*J91*(1+M91)</f>
        <v>0</v>
      </c>
      <c r="L91" s="67">
        <f t="shared" si="4"/>
        <v>0</v>
      </c>
      <c r="M91" s="37">
        <v>0.13</v>
      </c>
      <c r="N91" s="35" t="s">
        <v>23</v>
      </c>
      <c r="O91" s="38">
        <v>43800</v>
      </c>
      <c r="P91" s="33"/>
      <c r="Q91" s="39">
        <v>43694</v>
      </c>
      <c r="R91" s="33"/>
    </row>
    <row r="92" spans="1:18" ht="65.099999999999994" customHeight="1" x14ac:dyDescent="0.35">
      <c r="A92" s="35">
        <v>24</v>
      </c>
      <c r="B92" s="35"/>
      <c r="C92" s="241">
        <v>1663798</v>
      </c>
      <c r="D92" s="34">
        <v>3387390326468</v>
      </c>
      <c r="E92" s="35" t="s">
        <v>302</v>
      </c>
      <c r="F92" s="36">
        <v>0</v>
      </c>
      <c r="G92" s="36">
        <v>2.11</v>
      </c>
      <c r="H92" s="56">
        <f t="shared" si="3"/>
        <v>0</v>
      </c>
      <c r="I92" s="33">
        <v>0</v>
      </c>
      <c r="J92" s="33">
        <v>2.11</v>
      </c>
      <c r="K92" s="33">
        <f>I92*J92*(1+M92)</f>
        <v>0</v>
      </c>
      <c r="L92" s="67">
        <f t="shared" si="4"/>
        <v>0</v>
      </c>
      <c r="M92" s="37">
        <v>0.24</v>
      </c>
      <c r="N92" s="35" t="s">
        <v>23</v>
      </c>
      <c r="O92" s="38">
        <v>43831</v>
      </c>
      <c r="P92" s="38">
        <v>43891</v>
      </c>
      <c r="Q92" s="39">
        <v>43684</v>
      </c>
      <c r="R92" s="33"/>
    </row>
    <row r="93" spans="1:18" ht="65.099999999999994" customHeight="1" x14ac:dyDescent="0.35">
      <c r="A93" s="35">
        <v>23</v>
      </c>
      <c r="B93" s="35"/>
      <c r="C93" s="241">
        <v>12044166</v>
      </c>
      <c r="D93" s="42">
        <v>7613031467303</v>
      </c>
      <c r="E93" s="35" t="s">
        <v>29</v>
      </c>
      <c r="F93" s="35">
        <v>0</v>
      </c>
      <c r="G93" s="35">
        <v>2.06</v>
      </c>
      <c r="H93" s="56">
        <f t="shared" si="3"/>
        <v>0</v>
      </c>
      <c r="I93" s="35">
        <v>0</v>
      </c>
      <c r="J93" s="35">
        <v>2.06</v>
      </c>
      <c r="K93" s="33">
        <f>I93*J93*(1+M93)</f>
        <v>0</v>
      </c>
      <c r="L93" s="67">
        <f t="shared" si="4"/>
        <v>0</v>
      </c>
      <c r="M93" s="43">
        <v>0.24</v>
      </c>
      <c r="N93" s="35" t="s">
        <v>23</v>
      </c>
      <c r="O93" s="38">
        <v>43739</v>
      </c>
      <c r="P93" s="38">
        <v>43831</v>
      </c>
      <c r="Q93" s="39">
        <v>43694</v>
      </c>
      <c r="R93" s="33"/>
    </row>
    <row r="94" spans="1:18" ht="65.099999999999994" customHeight="1" x14ac:dyDescent="0.35">
      <c r="A94" s="35"/>
      <c r="B94" s="35"/>
      <c r="C94" s="241">
        <v>521899</v>
      </c>
      <c r="D94" s="42">
        <v>7613034152381</v>
      </c>
      <c r="E94" s="35" t="s">
        <v>28</v>
      </c>
      <c r="F94" s="35">
        <v>5</v>
      </c>
      <c r="G94" s="35">
        <v>1.87</v>
      </c>
      <c r="H94" s="56">
        <f t="shared" si="3"/>
        <v>10.5655</v>
      </c>
      <c r="I94" s="35">
        <v>0</v>
      </c>
      <c r="J94" s="35"/>
      <c r="K94" s="33">
        <f>I94*J94*(1+M94)</f>
        <v>0</v>
      </c>
      <c r="L94" s="67">
        <f t="shared" si="4"/>
        <v>10.5655</v>
      </c>
      <c r="M94" s="43">
        <v>0.13</v>
      </c>
      <c r="N94" s="35" t="s">
        <v>23</v>
      </c>
      <c r="O94" s="33"/>
      <c r="P94" s="38">
        <v>43891</v>
      </c>
      <c r="Q94" s="17">
        <v>43696</v>
      </c>
      <c r="R94" s="33"/>
    </row>
    <row r="95" spans="1:18" ht="60" customHeight="1" x14ac:dyDescent="0.35">
      <c r="A95" s="8">
        <v>19</v>
      </c>
      <c r="B95" s="8"/>
      <c r="C95" s="240">
        <v>110004</v>
      </c>
      <c r="D95" s="42">
        <v>4003994150245</v>
      </c>
      <c r="E95" s="35" t="s">
        <v>322</v>
      </c>
      <c r="F95" s="35">
        <v>0</v>
      </c>
      <c r="G95" s="35">
        <v>1.86</v>
      </c>
      <c r="H95" s="56">
        <f t="shared" si="3"/>
        <v>0</v>
      </c>
      <c r="I95" s="35"/>
      <c r="J95" s="35"/>
      <c r="K95" s="33">
        <f>I95*J95*(1+M95)</f>
        <v>0</v>
      </c>
      <c r="L95" s="67">
        <f t="shared" si="4"/>
        <v>0</v>
      </c>
      <c r="M95" s="43">
        <v>0.13</v>
      </c>
      <c r="N95" s="35" t="s">
        <v>23</v>
      </c>
      <c r="O95" s="44">
        <v>43784</v>
      </c>
      <c r="P95" s="44"/>
      <c r="Q95" s="17">
        <v>43724</v>
      </c>
      <c r="R95" s="33"/>
    </row>
    <row r="96" spans="1:18" ht="65.099999999999994" customHeight="1" x14ac:dyDescent="0.35">
      <c r="A96" s="33"/>
      <c r="B96" s="33"/>
      <c r="C96" s="238">
        <v>100241</v>
      </c>
      <c r="D96" s="34">
        <v>5053827185806</v>
      </c>
      <c r="E96" s="35" t="s">
        <v>448</v>
      </c>
      <c r="F96" s="36">
        <v>4</v>
      </c>
      <c r="G96" s="36">
        <v>1.6</v>
      </c>
      <c r="H96" s="56">
        <f t="shared" si="3"/>
        <v>7.2319999999999993</v>
      </c>
      <c r="I96" s="36"/>
      <c r="J96" s="36"/>
      <c r="K96" s="33"/>
      <c r="L96" s="67">
        <f t="shared" si="4"/>
        <v>7.2319999999999993</v>
      </c>
      <c r="M96" s="43">
        <v>0.13</v>
      </c>
      <c r="N96" s="35" t="s">
        <v>23</v>
      </c>
      <c r="O96" s="38"/>
      <c r="P96" s="30"/>
      <c r="Q96" s="17">
        <v>43724</v>
      </c>
      <c r="R96" s="33"/>
    </row>
    <row r="97" spans="1:18" ht="65.099999999999994" customHeight="1" x14ac:dyDescent="0.35">
      <c r="A97" s="35"/>
      <c r="B97" s="35"/>
      <c r="C97" s="241">
        <v>7234</v>
      </c>
      <c r="D97" s="19">
        <v>5053827185530</v>
      </c>
      <c r="E97" s="8" t="s">
        <v>22</v>
      </c>
      <c r="F97" s="8">
        <v>0</v>
      </c>
      <c r="G97" s="8">
        <v>1.71</v>
      </c>
      <c r="H97" s="14">
        <f t="shared" si="3"/>
        <v>0</v>
      </c>
      <c r="I97" s="8"/>
      <c r="J97" s="8"/>
      <c r="K97" s="33">
        <f t="shared" ref="K97:K103" si="5">I97*J97*(1+M97)</f>
        <v>0</v>
      </c>
      <c r="L97" s="67">
        <f t="shared" si="4"/>
        <v>0</v>
      </c>
      <c r="M97" s="20">
        <v>0.24</v>
      </c>
      <c r="N97" s="8" t="s">
        <v>23</v>
      </c>
      <c r="O97" s="21">
        <v>43671</v>
      </c>
      <c r="P97" s="21"/>
      <c r="Q97" s="17">
        <v>43592</v>
      </c>
      <c r="R97" s="11"/>
    </row>
    <row r="98" spans="1:18" s="29" customFormat="1" ht="65.099999999999994" customHeight="1" x14ac:dyDescent="0.35">
      <c r="A98" s="49"/>
      <c r="B98" s="49"/>
      <c r="C98" s="243">
        <v>110007</v>
      </c>
      <c r="D98" s="50">
        <v>5053827194488</v>
      </c>
      <c r="E98" s="51" t="s">
        <v>393</v>
      </c>
      <c r="F98" s="52">
        <v>17</v>
      </c>
      <c r="G98" s="52">
        <v>1.77</v>
      </c>
      <c r="H98" s="68">
        <f t="shared" si="3"/>
        <v>34.0017</v>
      </c>
      <c r="I98" s="52"/>
      <c r="J98" s="52"/>
      <c r="K98" s="33">
        <f t="shared" si="5"/>
        <v>0</v>
      </c>
      <c r="L98" s="69">
        <f t="shared" si="4"/>
        <v>34.0017</v>
      </c>
      <c r="M98" s="154">
        <v>0.13</v>
      </c>
      <c r="N98" s="35" t="s">
        <v>23</v>
      </c>
      <c r="O98" s="53"/>
      <c r="P98" s="53"/>
      <c r="Q98" s="159" t="s">
        <v>748</v>
      </c>
      <c r="R98" s="33"/>
    </row>
    <row r="99" spans="1:18" s="29" customFormat="1" ht="65.099999999999994" customHeight="1" x14ac:dyDescent="0.35">
      <c r="A99" s="54"/>
      <c r="B99" s="54"/>
      <c r="C99" s="244">
        <v>272074</v>
      </c>
      <c r="D99" s="42">
        <v>5053827183857</v>
      </c>
      <c r="E99" s="55" t="s">
        <v>321</v>
      </c>
      <c r="F99" s="55">
        <v>8</v>
      </c>
      <c r="G99" s="55">
        <v>1.86</v>
      </c>
      <c r="H99" s="70">
        <f t="shared" si="3"/>
        <v>16.814399999999999</v>
      </c>
      <c r="I99" s="55"/>
      <c r="J99" s="55"/>
      <c r="K99" s="33">
        <f t="shared" si="5"/>
        <v>0</v>
      </c>
      <c r="L99" s="71">
        <f t="shared" si="4"/>
        <v>16.814399999999999</v>
      </c>
      <c r="M99" s="155">
        <v>0.13</v>
      </c>
      <c r="N99" s="35" t="s">
        <v>23</v>
      </c>
      <c r="O99" s="158">
        <v>43770</v>
      </c>
      <c r="P99" s="158"/>
      <c r="Q99" s="160">
        <v>43724</v>
      </c>
      <c r="R99" s="33"/>
    </row>
    <row r="100" spans="1:18" ht="77.25" customHeight="1" x14ac:dyDescent="0.35">
      <c r="A100" s="33"/>
      <c r="B100" s="33"/>
      <c r="C100" s="238">
        <v>228505</v>
      </c>
      <c r="D100" s="34">
        <v>5053827182478</v>
      </c>
      <c r="E100" s="35" t="s">
        <v>392</v>
      </c>
      <c r="F100" s="36">
        <v>0</v>
      </c>
      <c r="G100" s="36">
        <v>1.71</v>
      </c>
      <c r="H100" s="56">
        <f t="shared" si="3"/>
        <v>0</v>
      </c>
      <c r="I100" s="36"/>
      <c r="J100" s="36"/>
      <c r="K100" s="33">
        <f t="shared" si="5"/>
        <v>0</v>
      </c>
      <c r="L100" s="67">
        <f>H103+K100</f>
        <v>0</v>
      </c>
      <c r="M100" s="37">
        <v>0.24</v>
      </c>
      <c r="N100" s="35" t="s">
        <v>23</v>
      </c>
      <c r="O100" s="38"/>
      <c r="P100" s="38"/>
      <c r="Q100" s="39">
        <v>43661</v>
      </c>
      <c r="R100" s="33"/>
    </row>
    <row r="101" spans="1:18" ht="65.099999999999994" customHeight="1" x14ac:dyDescent="0.35">
      <c r="A101" s="35"/>
      <c r="B101" s="35"/>
      <c r="C101" s="241">
        <v>228503</v>
      </c>
      <c r="D101" s="34">
        <v>5053827182119</v>
      </c>
      <c r="E101" s="35" t="s">
        <v>391</v>
      </c>
      <c r="F101" s="36">
        <v>0</v>
      </c>
      <c r="G101" s="36">
        <v>1.71</v>
      </c>
      <c r="H101" s="56">
        <f t="shared" si="3"/>
        <v>0</v>
      </c>
      <c r="I101" s="36"/>
      <c r="J101" s="36"/>
      <c r="K101" s="33">
        <f t="shared" si="5"/>
        <v>0</v>
      </c>
      <c r="L101" s="67">
        <f>H102+K101</f>
        <v>0</v>
      </c>
      <c r="M101" s="37">
        <v>0.24</v>
      </c>
      <c r="N101" s="35" t="s">
        <v>23</v>
      </c>
      <c r="O101" s="38"/>
      <c r="P101" s="38"/>
      <c r="Q101" s="39">
        <v>43661</v>
      </c>
      <c r="R101" s="33"/>
    </row>
    <row r="102" spans="1:18" ht="65.099999999999994" customHeight="1" x14ac:dyDescent="0.35">
      <c r="A102" s="33"/>
      <c r="B102" s="33"/>
      <c r="C102" s="238">
        <v>228504</v>
      </c>
      <c r="D102" s="34">
        <v>5053827182447</v>
      </c>
      <c r="E102" s="35" t="s">
        <v>401</v>
      </c>
      <c r="F102" s="36">
        <v>0</v>
      </c>
      <c r="G102" s="36">
        <v>1.71</v>
      </c>
      <c r="H102" s="56">
        <f t="shared" si="3"/>
        <v>0</v>
      </c>
      <c r="I102" s="36"/>
      <c r="J102" s="36"/>
      <c r="K102" s="33">
        <f t="shared" si="5"/>
        <v>0</v>
      </c>
      <c r="L102" s="67">
        <f>H105+K102</f>
        <v>0</v>
      </c>
      <c r="M102" s="37">
        <v>0.24</v>
      </c>
      <c r="N102" s="35" t="s">
        <v>23</v>
      </c>
      <c r="O102" s="38"/>
      <c r="P102" s="38"/>
      <c r="Q102" s="39">
        <v>43645</v>
      </c>
      <c r="R102" s="33"/>
    </row>
    <row r="103" spans="1:18" ht="60" customHeight="1" x14ac:dyDescent="0.35">
      <c r="A103" s="11"/>
      <c r="B103" s="11"/>
      <c r="C103" s="239">
        <v>272453</v>
      </c>
      <c r="D103" s="42">
        <v>7613032765323</v>
      </c>
      <c r="E103" s="35" t="s">
        <v>308</v>
      </c>
      <c r="F103" s="35">
        <v>0</v>
      </c>
      <c r="G103" s="35">
        <v>1.53</v>
      </c>
      <c r="H103" s="56">
        <f t="shared" si="3"/>
        <v>0</v>
      </c>
      <c r="I103" s="35">
        <v>0</v>
      </c>
      <c r="J103" s="35">
        <v>1.53</v>
      </c>
      <c r="K103" s="33">
        <f t="shared" si="5"/>
        <v>0</v>
      </c>
      <c r="L103" s="67">
        <f t="shared" ref="L103:L166" si="6">H103+K103</f>
        <v>0</v>
      </c>
      <c r="M103" s="43">
        <v>0.13</v>
      </c>
      <c r="N103" s="35" t="s">
        <v>23</v>
      </c>
      <c r="O103" s="44">
        <v>43891</v>
      </c>
      <c r="P103" s="44"/>
      <c r="Q103" s="39">
        <v>43673</v>
      </c>
      <c r="R103" s="33" t="s">
        <v>545</v>
      </c>
    </row>
    <row r="104" spans="1:18" ht="60" customHeight="1" x14ac:dyDescent="0.35">
      <c r="A104" s="11"/>
      <c r="B104" s="11"/>
      <c r="C104" s="239">
        <v>721</v>
      </c>
      <c r="D104" s="34">
        <v>5000108022824</v>
      </c>
      <c r="E104" s="35" t="s">
        <v>252</v>
      </c>
      <c r="F104" s="41">
        <v>19</v>
      </c>
      <c r="G104" s="41">
        <v>1.23</v>
      </c>
      <c r="H104" s="56">
        <f t="shared" si="3"/>
        <v>26.408099999999997</v>
      </c>
      <c r="I104" s="33"/>
      <c r="J104" s="33"/>
      <c r="K104" s="33"/>
      <c r="L104" s="67">
        <f t="shared" si="6"/>
        <v>26.408099999999997</v>
      </c>
      <c r="M104" s="43">
        <v>0.13</v>
      </c>
      <c r="N104" s="35" t="s">
        <v>23</v>
      </c>
      <c r="O104" s="38">
        <v>43952</v>
      </c>
      <c r="P104" s="33"/>
      <c r="Q104" s="17">
        <v>43724</v>
      </c>
      <c r="R104" s="33"/>
    </row>
    <row r="105" spans="1:18" ht="65.099999999999994" customHeight="1" x14ac:dyDescent="0.35">
      <c r="A105" s="33"/>
      <c r="B105" s="33"/>
      <c r="C105" s="238">
        <v>9849</v>
      </c>
      <c r="D105" s="12">
        <v>5201024798491</v>
      </c>
      <c r="E105" s="8" t="s">
        <v>290</v>
      </c>
      <c r="F105" s="13">
        <v>0</v>
      </c>
      <c r="G105" s="13">
        <v>2.2799999999999998</v>
      </c>
      <c r="H105" s="14">
        <f t="shared" si="3"/>
        <v>0</v>
      </c>
      <c r="I105" s="11"/>
      <c r="J105" s="11"/>
      <c r="K105" s="11"/>
      <c r="L105" s="15">
        <f t="shared" si="6"/>
        <v>0</v>
      </c>
      <c r="M105" s="16">
        <v>0.24</v>
      </c>
      <c r="N105" s="8" t="s">
        <v>23</v>
      </c>
      <c r="O105" s="11"/>
      <c r="P105" s="18"/>
      <c r="Q105" s="17">
        <v>43592</v>
      </c>
      <c r="R105" s="11"/>
    </row>
    <row r="106" spans="1:18" ht="65.099999999999994" customHeight="1" x14ac:dyDescent="0.35">
      <c r="A106" s="33"/>
      <c r="B106" s="33"/>
      <c r="C106" s="238">
        <v>9994</v>
      </c>
      <c r="D106" s="12">
        <v>5201024799948</v>
      </c>
      <c r="E106" s="8" t="s">
        <v>289</v>
      </c>
      <c r="F106" s="13">
        <v>0</v>
      </c>
      <c r="G106" s="13">
        <v>2.2799999999999998</v>
      </c>
      <c r="H106" s="14">
        <f t="shared" si="3"/>
        <v>0</v>
      </c>
      <c r="I106" s="11"/>
      <c r="J106" s="11"/>
      <c r="K106" s="11"/>
      <c r="L106" s="15">
        <f t="shared" si="6"/>
        <v>0</v>
      </c>
      <c r="M106" s="16">
        <v>0.24</v>
      </c>
      <c r="N106" s="8" t="s">
        <v>23</v>
      </c>
      <c r="O106" s="11"/>
      <c r="P106" s="18"/>
      <c r="Q106" s="17">
        <v>43592</v>
      </c>
      <c r="R106" s="11"/>
    </row>
    <row r="107" spans="1:18" ht="60" customHeight="1" x14ac:dyDescent="0.35">
      <c r="A107" s="8">
        <v>20</v>
      </c>
      <c r="B107" s="8"/>
      <c r="C107" s="240">
        <v>742</v>
      </c>
      <c r="D107" s="34">
        <v>5201024807421</v>
      </c>
      <c r="E107" s="35" t="s">
        <v>256</v>
      </c>
      <c r="F107" s="36">
        <v>0</v>
      </c>
      <c r="G107" s="36">
        <v>1.86</v>
      </c>
      <c r="H107" s="56">
        <f t="shared" si="3"/>
        <v>0</v>
      </c>
      <c r="I107" s="33"/>
      <c r="J107" s="33"/>
      <c r="K107" s="33"/>
      <c r="L107" s="67">
        <f t="shared" si="6"/>
        <v>0</v>
      </c>
      <c r="M107" s="37">
        <v>0.24</v>
      </c>
      <c r="N107" s="35" t="s">
        <v>23</v>
      </c>
      <c r="O107" s="38">
        <v>43770</v>
      </c>
      <c r="P107" s="38"/>
      <c r="Q107" s="39">
        <v>43661</v>
      </c>
      <c r="R107" s="33"/>
    </row>
    <row r="108" spans="1:18" ht="60" customHeight="1" x14ac:dyDescent="0.35">
      <c r="A108" s="11"/>
      <c r="B108" s="11"/>
      <c r="C108" s="239">
        <v>749</v>
      </c>
      <c r="D108" s="34">
        <v>5201024807490</v>
      </c>
      <c r="E108" s="35" t="s">
        <v>255</v>
      </c>
      <c r="F108" s="36">
        <v>0</v>
      </c>
      <c r="G108" s="36">
        <v>1.86</v>
      </c>
      <c r="H108" s="56">
        <f t="shared" si="3"/>
        <v>0</v>
      </c>
      <c r="I108" s="33"/>
      <c r="J108" s="33"/>
      <c r="K108" s="33"/>
      <c r="L108" s="67">
        <f t="shared" si="6"/>
        <v>0</v>
      </c>
      <c r="M108" s="37">
        <v>0.24</v>
      </c>
      <c r="N108" s="35" t="s">
        <v>23</v>
      </c>
      <c r="O108" s="38">
        <v>43739</v>
      </c>
      <c r="P108" s="38"/>
      <c r="Q108" s="17">
        <v>43710</v>
      </c>
      <c r="R108" s="33"/>
    </row>
    <row r="109" spans="1:18" ht="65.099999999999994" customHeight="1" x14ac:dyDescent="0.35">
      <c r="A109" s="33"/>
      <c r="B109" s="33"/>
      <c r="C109" s="238">
        <v>110668</v>
      </c>
      <c r="D109" s="19">
        <v>5050083453021</v>
      </c>
      <c r="E109" s="8" t="s">
        <v>24</v>
      </c>
      <c r="F109" s="8">
        <v>0</v>
      </c>
      <c r="G109" s="8">
        <v>1.92</v>
      </c>
      <c r="H109" s="56">
        <f t="shared" si="3"/>
        <v>0</v>
      </c>
      <c r="I109" s="8"/>
      <c r="J109" s="8"/>
      <c r="K109" s="11">
        <f>I109*J109*(1+M109)</f>
        <v>0</v>
      </c>
      <c r="L109" s="15">
        <f t="shared" si="6"/>
        <v>0</v>
      </c>
      <c r="M109" s="20">
        <v>0.24</v>
      </c>
      <c r="N109" s="8" t="s">
        <v>23</v>
      </c>
      <c r="O109" s="21">
        <v>43542</v>
      </c>
      <c r="P109" s="21"/>
      <c r="Q109" s="17">
        <v>43592</v>
      </c>
      <c r="R109" s="11"/>
    </row>
    <row r="110" spans="1:18" s="79" customFormat="1" ht="65.099999999999994" customHeight="1" x14ac:dyDescent="0.35">
      <c r="A110" s="33"/>
      <c r="B110" s="33"/>
      <c r="C110" s="238" t="s">
        <v>787</v>
      </c>
      <c r="D110" s="34">
        <v>8595564502203</v>
      </c>
      <c r="E110" s="35" t="s">
        <v>478</v>
      </c>
      <c r="F110" s="36">
        <v>0</v>
      </c>
      <c r="G110" s="36">
        <v>1.08</v>
      </c>
      <c r="H110" s="56">
        <f t="shared" si="3"/>
        <v>0</v>
      </c>
      <c r="I110" s="36"/>
      <c r="J110" s="36"/>
      <c r="K110" s="33"/>
      <c r="L110" s="67">
        <f t="shared" si="6"/>
        <v>0</v>
      </c>
      <c r="M110" s="37">
        <v>0.13</v>
      </c>
      <c r="N110" s="35" t="s">
        <v>23</v>
      </c>
      <c r="O110" s="38"/>
      <c r="P110" s="30"/>
      <c r="Q110" s="39">
        <v>43666</v>
      </c>
      <c r="R110" s="33"/>
    </row>
    <row r="111" spans="1:18" s="86" customFormat="1" ht="65.099999999999994" customHeight="1" x14ac:dyDescent="0.35">
      <c r="A111" s="33"/>
      <c r="B111" s="33"/>
      <c r="C111" s="238">
        <v>1666961</v>
      </c>
      <c r="D111" s="12">
        <v>3387395326579</v>
      </c>
      <c r="E111" s="8" t="s">
        <v>130</v>
      </c>
      <c r="F111" s="13">
        <v>0</v>
      </c>
      <c r="G111" s="13">
        <v>1.58</v>
      </c>
      <c r="H111" s="56">
        <f t="shared" si="3"/>
        <v>0</v>
      </c>
      <c r="I111" s="13"/>
      <c r="J111" s="13"/>
      <c r="K111" s="11">
        <f>I111*J111*(1+M111)</f>
        <v>0</v>
      </c>
      <c r="L111" s="15">
        <f t="shared" si="6"/>
        <v>0</v>
      </c>
      <c r="M111" s="16">
        <v>0.13</v>
      </c>
      <c r="N111" s="8" t="s">
        <v>23</v>
      </c>
      <c r="O111" s="11"/>
      <c r="P111" s="11"/>
      <c r="Q111" s="17">
        <v>43673</v>
      </c>
      <c r="R111" s="11"/>
    </row>
    <row r="112" spans="1:18" s="86" customFormat="1" ht="65.099999999999994" customHeight="1" x14ac:dyDescent="0.35">
      <c r="A112" s="33"/>
      <c r="B112" s="33"/>
      <c r="C112" s="238">
        <v>1663632</v>
      </c>
      <c r="D112" s="34">
        <v>3387390331509</v>
      </c>
      <c r="E112" s="35" t="s">
        <v>132</v>
      </c>
      <c r="F112" s="36">
        <v>35</v>
      </c>
      <c r="G112" s="36">
        <v>1.74</v>
      </c>
      <c r="H112" s="56">
        <f t="shared" si="3"/>
        <v>68.816999999999993</v>
      </c>
      <c r="I112" s="36">
        <v>0</v>
      </c>
      <c r="J112" s="36">
        <v>1.79</v>
      </c>
      <c r="K112" s="33">
        <f>I112*J112*(1+M112)</f>
        <v>0</v>
      </c>
      <c r="L112" s="67">
        <f t="shared" si="6"/>
        <v>68.816999999999993</v>
      </c>
      <c r="M112" s="37">
        <v>0.13</v>
      </c>
      <c r="N112" s="35" t="s">
        <v>23</v>
      </c>
      <c r="O112" s="38">
        <v>43891</v>
      </c>
      <c r="P112" s="30"/>
      <c r="Q112" s="39">
        <v>43726</v>
      </c>
      <c r="R112" s="33"/>
    </row>
    <row r="113" spans="1:18" s="127" customFormat="1" ht="65.099999999999994" customHeight="1" x14ac:dyDescent="0.35">
      <c r="A113" s="33"/>
      <c r="B113" s="33"/>
      <c r="C113" s="238" t="s">
        <v>788</v>
      </c>
      <c r="D113" s="34">
        <v>5200132750025</v>
      </c>
      <c r="E113" s="35" t="s">
        <v>646</v>
      </c>
      <c r="F113" s="36">
        <v>15</v>
      </c>
      <c r="G113" s="36">
        <v>1.17</v>
      </c>
      <c r="H113" s="56">
        <f t="shared" si="3"/>
        <v>19.831499999999995</v>
      </c>
      <c r="I113" s="36"/>
      <c r="J113" s="36"/>
      <c r="K113" s="33"/>
      <c r="L113" s="67">
        <f t="shared" si="6"/>
        <v>19.831499999999995</v>
      </c>
      <c r="M113" s="37">
        <v>0.13</v>
      </c>
      <c r="N113" s="35" t="s">
        <v>23</v>
      </c>
      <c r="O113" s="38"/>
      <c r="P113" s="30"/>
      <c r="Q113" s="17">
        <v>43724</v>
      </c>
      <c r="R113" s="33"/>
    </row>
    <row r="114" spans="1:18" ht="65.099999999999994" customHeight="1" x14ac:dyDescent="0.35">
      <c r="A114" s="33"/>
      <c r="B114" s="33"/>
      <c r="C114" s="238">
        <v>2800109</v>
      </c>
      <c r="D114" s="34">
        <v>5201314214564</v>
      </c>
      <c r="E114" s="35" t="s">
        <v>735</v>
      </c>
      <c r="F114" s="36">
        <v>24</v>
      </c>
      <c r="G114" s="36">
        <v>0.62</v>
      </c>
      <c r="H114" s="56">
        <f t="shared" si="3"/>
        <v>18.4512</v>
      </c>
      <c r="I114" s="36"/>
      <c r="J114" s="36"/>
      <c r="K114" s="33"/>
      <c r="L114" s="67">
        <f t="shared" si="6"/>
        <v>18.4512</v>
      </c>
      <c r="M114" s="37">
        <v>0.24</v>
      </c>
      <c r="N114" s="33" t="s">
        <v>331</v>
      </c>
      <c r="O114" s="33"/>
      <c r="P114" s="33"/>
      <c r="Q114" s="17">
        <v>43726</v>
      </c>
      <c r="R114" s="33"/>
    </row>
    <row r="115" spans="1:18" s="148" customFormat="1" ht="65.099999999999994" customHeight="1" x14ac:dyDescent="0.35">
      <c r="A115" s="33"/>
      <c r="B115" s="33"/>
      <c r="C115" s="238">
        <v>803072</v>
      </c>
      <c r="D115" s="34">
        <v>5201314521419</v>
      </c>
      <c r="E115" s="35" t="s">
        <v>333</v>
      </c>
      <c r="F115" s="36">
        <v>0</v>
      </c>
      <c r="G115" s="36">
        <v>1.57</v>
      </c>
      <c r="H115" s="56">
        <f t="shared" si="3"/>
        <v>0</v>
      </c>
      <c r="I115" s="36"/>
      <c r="J115" s="36"/>
      <c r="K115" s="33"/>
      <c r="L115" s="67">
        <f t="shared" si="6"/>
        <v>0</v>
      </c>
      <c r="M115" s="37">
        <v>0.24</v>
      </c>
      <c r="N115" s="33" t="s">
        <v>331</v>
      </c>
      <c r="O115" s="33"/>
      <c r="P115" s="33"/>
      <c r="Q115" s="17">
        <v>43710</v>
      </c>
      <c r="R115" s="33"/>
    </row>
    <row r="116" spans="1:18" ht="60" customHeight="1" x14ac:dyDescent="0.3">
      <c r="A116" s="11"/>
      <c r="B116" s="11"/>
      <c r="C116" s="239">
        <v>3000005</v>
      </c>
      <c r="D116" s="19">
        <v>5201314506096</v>
      </c>
      <c r="E116" s="8" t="s">
        <v>334</v>
      </c>
      <c r="F116" s="13">
        <v>33</v>
      </c>
      <c r="G116" s="13">
        <v>1.08</v>
      </c>
      <c r="H116" s="14">
        <f t="shared" si="3"/>
        <v>44.193600000000004</v>
      </c>
      <c r="I116" s="13"/>
      <c r="J116" s="13"/>
      <c r="K116" s="11"/>
      <c r="L116" s="15">
        <f t="shared" si="6"/>
        <v>44.193600000000004</v>
      </c>
      <c r="M116" s="16">
        <v>0.24</v>
      </c>
      <c r="N116" s="11" t="s">
        <v>331</v>
      </c>
      <c r="O116" s="11"/>
      <c r="P116" s="11"/>
      <c r="Q116" s="17">
        <v>43726</v>
      </c>
      <c r="R116" s="11"/>
    </row>
    <row r="117" spans="1:18" ht="65.099999999999994" customHeight="1" x14ac:dyDescent="0.35">
      <c r="A117" s="33"/>
      <c r="B117" s="33"/>
      <c r="C117" s="238">
        <v>2800507</v>
      </c>
      <c r="D117" s="34">
        <v>5201314587552</v>
      </c>
      <c r="E117" s="35" t="s">
        <v>332</v>
      </c>
      <c r="F117" s="36">
        <v>24</v>
      </c>
      <c r="G117" s="36">
        <v>0.8</v>
      </c>
      <c r="H117" s="56">
        <f t="shared" si="3"/>
        <v>23.808000000000003</v>
      </c>
      <c r="I117" s="36"/>
      <c r="J117" s="36"/>
      <c r="K117" s="33"/>
      <c r="L117" s="67">
        <f t="shared" si="6"/>
        <v>23.808000000000003</v>
      </c>
      <c r="M117" s="37">
        <v>0.24</v>
      </c>
      <c r="N117" s="33" t="s">
        <v>331</v>
      </c>
      <c r="O117" s="33"/>
      <c r="P117" s="33"/>
      <c r="Q117" s="17">
        <v>43726</v>
      </c>
      <c r="R117" s="33"/>
    </row>
    <row r="118" spans="1:18" s="136" customFormat="1" ht="65.099999999999994" customHeight="1" x14ac:dyDescent="0.35">
      <c r="A118" s="33"/>
      <c r="B118" s="33"/>
      <c r="C118" s="238">
        <v>1105278000</v>
      </c>
      <c r="D118" s="34">
        <v>8717163796856</v>
      </c>
      <c r="E118" s="35" t="s">
        <v>704</v>
      </c>
      <c r="F118" s="36">
        <v>24</v>
      </c>
      <c r="G118" s="36">
        <v>1.3</v>
      </c>
      <c r="H118" s="56">
        <f t="shared" si="3"/>
        <v>38.688000000000002</v>
      </c>
      <c r="I118" s="36"/>
      <c r="J118" s="36"/>
      <c r="K118" s="33"/>
      <c r="L118" s="67">
        <f t="shared" si="6"/>
        <v>38.688000000000002</v>
      </c>
      <c r="M118" s="37">
        <v>0.24</v>
      </c>
      <c r="N118" s="111" t="s">
        <v>705</v>
      </c>
      <c r="O118" s="33"/>
      <c r="P118" s="33"/>
      <c r="Q118" s="17">
        <v>43713</v>
      </c>
      <c r="R118" s="33"/>
    </row>
    <row r="119" spans="1:18" s="136" customFormat="1" ht="65.099999999999994" customHeight="1" x14ac:dyDescent="0.35">
      <c r="A119" s="33"/>
      <c r="B119" s="33"/>
      <c r="C119" s="238">
        <v>1105278300</v>
      </c>
      <c r="D119" s="34">
        <v>8717163796887</v>
      </c>
      <c r="E119" s="35" t="s">
        <v>707</v>
      </c>
      <c r="F119" s="36">
        <v>9</v>
      </c>
      <c r="G119" s="36">
        <v>1.3</v>
      </c>
      <c r="H119" s="56">
        <f t="shared" si="3"/>
        <v>14.508000000000001</v>
      </c>
      <c r="I119" s="36"/>
      <c r="J119" s="36"/>
      <c r="K119" s="33"/>
      <c r="L119" s="67">
        <f t="shared" si="6"/>
        <v>14.508000000000001</v>
      </c>
      <c r="M119" s="37">
        <v>0.24</v>
      </c>
      <c r="N119" s="111" t="s">
        <v>705</v>
      </c>
      <c r="O119" s="33"/>
      <c r="P119" s="33"/>
      <c r="Q119" s="17">
        <v>42618</v>
      </c>
      <c r="R119" s="33"/>
    </row>
    <row r="120" spans="1:18" ht="65.099999999999994" customHeight="1" x14ac:dyDescent="0.35">
      <c r="A120" s="35">
        <v>79</v>
      </c>
      <c r="B120" s="35"/>
      <c r="C120" s="241">
        <v>207585</v>
      </c>
      <c r="D120" s="42">
        <v>5200120912039</v>
      </c>
      <c r="E120" s="35" t="s">
        <v>688</v>
      </c>
      <c r="F120" s="35">
        <v>0</v>
      </c>
      <c r="G120" s="35">
        <v>0.52</v>
      </c>
      <c r="H120" s="56">
        <f t="shared" si="3"/>
        <v>0</v>
      </c>
      <c r="I120" s="35"/>
      <c r="J120" s="35"/>
      <c r="K120" s="33"/>
      <c r="L120" s="67">
        <f t="shared" si="6"/>
        <v>0</v>
      </c>
      <c r="M120" s="43">
        <v>0.13</v>
      </c>
      <c r="N120" s="35" t="s">
        <v>151</v>
      </c>
      <c r="O120" s="33"/>
      <c r="P120" s="33"/>
      <c r="Q120" s="39">
        <v>43724</v>
      </c>
      <c r="R120" s="33"/>
    </row>
    <row r="121" spans="1:18" s="136" customFormat="1" ht="65.099999999999994" customHeight="1" x14ac:dyDescent="0.35">
      <c r="A121" s="35"/>
      <c r="B121" s="35"/>
      <c r="C121" s="241">
        <v>209820</v>
      </c>
      <c r="D121" s="42">
        <v>5213004880003</v>
      </c>
      <c r="E121" s="35" t="s">
        <v>75</v>
      </c>
      <c r="F121" s="35">
        <v>0</v>
      </c>
      <c r="G121" s="35">
        <v>0.5</v>
      </c>
      <c r="H121" s="56">
        <f t="shared" si="3"/>
        <v>0</v>
      </c>
      <c r="I121" s="35"/>
      <c r="J121" s="35"/>
      <c r="K121" s="33">
        <f>I121*J121*(1+M121)</f>
        <v>0</v>
      </c>
      <c r="L121" s="67">
        <f t="shared" si="6"/>
        <v>0</v>
      </c>
      <c r="M121" s="43">
        <v>0.13</v>
      </c>
      <c r="N121" s="35" t="s">
        <v>151</v>
      </c>
      <c r="O121" s="33"/>
      <c r="P121" s="33"/>
      <c r="Q121" s="39">
        <v>43673</v>
      </c>
      <c r="R121" s="33"/>
    </row>
    <row r="122" spans="1:18" ht="65.099999999999994" customHeight="1" x14ac:dyDescent="0.35">
      <c r="A122" s="35"/>
      <c r="B122" s="35"/>
      <c r="C122" s="241" t="s">
        <v>789</v>
      </c>
      <c r="D122" s="19">
        <v>8718951048553</v>
      </c>
      <c r="E122" s="8" t="s">
        <v>467</v>
      </c>
      <c r="F122" s="8">
        <v>0</v>
      </c>
      <c r="G122" s="8">
        <v>1.49</v>
      </c>
      <c r="H122" s="14">
        <f t="shared" si="3"/>
        <v>0</v>
      </c>
      <c r="I122" s="8"/>
      <c r="J122" s="8"/>
      <c r="K122" s="11"/>
      <c r="L122" s="15">
        <f t="shared" si="6"/>
        <v>0</v>
      </c>
      <c r="M122" s="20">
        <v>0.24</v>
      </c>
      <c r="N122" s="8" t="s">
        <v>125</v>
      </c>
      <c r="O122" s="11"/>
      <c r="P122" s="11"/>
      <c r="Q122" s="17">
        <v>43710</v>
      </c>
      <c r="R122" s="11"/>
    </row>
    <row r="123" spans="1:18" ht="65.099999999999994" customHeight="1" x14ac:dyDescent="0.35">
      <c r="A123" s="35"/>
      <c r="B123" s="35"/>
      <c r="C123" s="241" t="s">
        <v>790</v>
      </c>
      <c r="D123" s="19">
        <v>5202995101068</v>
      </c>
      <c r="E123" s="8" t="s">
        <v>743</v>
      </c>
      <c r="F123" s="8">
        <v>7</v>
      </c>
      <c r="G123" s="8">
        <v>0.5</v>
      </c>
      <c r="H123" s="14">
        <f t="shared" si="3"/>
        <v>4.34</v>
      </c>
      <c r="I123" s="8"/>
      <c r="J123" s="8"/>
      <c r="K123" s="11"/>
      <c r="L123" s="67">
        <f t="shared" si="6"/>
        <v>4.34</v>
      </c>
      <c r="M123" s="20">
        <v>0.24</v>
      </c>
      <c r="N123" s="8" t="s">
        <v>125</v>
      </c>
      <c r="O123" s="11"/>
      <c r="P123" s="11"/>
      <c r="Q123" s="17">
        <v>43726</v>
      </c>
      <c r="R123" s="11"/>
    </row>
    <row r="124" spans="1:18" ht="65.099999999999994" customHeight="1" x14ac:dyDescent="0.35">
      <c r="A124" s="35"/>
      <c r="B124" s="35"/>
      <c r="C124" s="241">
        <v>1130</v>
      </c>
      <c r="D124" s="19">
        <v>5202995100672</v>
      </c>
      <c r="E124" s="8" t="s">
        <v>740</v>
      </c>
      <c r="F124" s="8">
        <v>10</v>
      </c>
      <c r="G124" s="8">
        <v>0.5</v>
      </c>
      <c r="H124" s="14">
        <f t="shared" si="3"/>
        <v>6.2</v>
      </c>
      <c r="I124" s="8"/>
      <c r="J124" s="8"/>
      <c r="K124" s="11"/>
      <c r="L124" s="67">
        <f t="shared" si="6"/>
        <v>6.2</v>
      </c>
      <c r="M124" s="20">
        <v>0.24</v>
      </c>
      <c r="N124" s="8" t="s">
        <v>125</v>
      </c>
      <c r="O124" s="11"/>
      <c r="P124" s="11"/>
      <c r="Q124" s="17">
        <v>43726</v>
      </c>
      <c r="R124" s="11"/>
    </row>
    <row r="125" spans="1:18" ht="65.099999999999994" customHeight="1" x14ac:dyDescent="0.35">
      <c r="A125" s="35"/>
      <c r="B125" s="35"/>
      <c r="C125" s="241" t="s">
        <v>791</v>
      </c>
      <c r="D125" s="19">
        <v>5202995100665</v>
      </c>
      <c r="E125" s="8" t="s">
        <v>742</v>
      </c>
      <c r="F125" s="8">
        <v>7</v>
      </c>
      <c r="G125" s="8">
        <v>0.5</v>
      </c>
      <c r="H125" s="14">
        <f t="shared" si="3"/>
        <v>4.34</v>
      </c>
      <c r="I125" s="8"/>
      <c r="J125" s="8"/>
      <c r="K125" s="11"/>
      <c r="L125" s="67">
        <f t="shared" si="6"/>
        <v>4.34</v>
      </c>
      <c r="M125" s="20">
        <v>0.24</v>
      </c>
      <c r="N125" s="8" t="s">
        <v>125</v>
      </c>
      <c r="O125" s="11"/>
      <c r="P125" s="11"/>
      <c r="Q125" s="17">
        <v>43726</v>
      </c>
      <c r="R125" s="11"/>
    </row>
    <row r="126" spans="1:18" ht="60" customHeight="1" x14ac:dyDescent="0.35">
      <c r="A126" s="8">
        <v>130</v>
      </c>
      <c r="B126" s="8"/>
      <c r="C126" s="240">
        <v>167930</v>
      </c>
      <c r="D126" s="42">
        <v>8711600568488</v>
      </c>
      <c r="E126" s="35" t="s">
        <v>337</v>
      </c>
      <c r="F126" s="35">
        <v>0</v>
      </c>
      <c r="G126" s="35">
        <v>1.68</v>
      </c>
      <c r="H126" s="56">
        <f t="shared" si="3"/>
        <v>0</v>
      </c>
      <c r="I126" s="35"/>
      <c r="J126" s="35"/>
      <c r="K126" s="33"/>
      <c r="L126" s="67">
        <f t="shared" si="6"/>
        <v>0</v>
      </c>
      <c r="M126" s="43">
        <v>0.24</v>
      </c>
      <c r="N126" s="35" t="s">
        <v>125</v>
      </c>
      <c r="O126" s="35"/>
      <c r="P126" s="33"/>
      <c r="Q126" s="17">
        <v>43724</v>
      </c>
      <c r="R126" s="33"/>
    </row>
    <row r="127" spans="1:18" ht="60" customHeight="1" x14ac:dyDescent="0.35">
      <c r="A127" s="8"/>
      <c r="B127" s="8"/>
      <c r="C127" s="240">
        <v>42009</v>
      </c>
      <c r="D127" s="19">
        <v>5201028090850</v>
      </c>
      <c r="E127" s="8" t="s">
        <v>616</v>
      </c>
      <c r="F127" s="8">
        <v>6</v>
      </c>
      <c r="G127" s="8">
        <v>0.74</v>
      </c>
      <c r="H127" s="14">
        <f t="shared" si="3"/>
        <v>5.5055999999999994</v>
      </c>
      <c r="I127" s="8"/>
      <c r="J127" s="8"/>
      <c r="K127" s="11"/>
      <c r="L127" s="67">
        <f t="shared" si="6"/>
        <v>5.5055999999999994</v>
      </c>
      <c r="M127" s="20">
        <v>0.24</v>
      </c>
      <c r="N127" s="8" t="s">
        <v>125</v>
      </c>
      <c r="O127" s="11"/>
      <c r="P127" s="11"/>
      <c r="Q127" s="17">
        <v>43724</v>
      </c>
      <c r="R127" s="11"/>
    </row>
    <row r="128" spans="1:18" s="84" customFormat="1" ht="60" customHeight="1" x14ac:dyDescent="0.35">
      <c r="A128" s="8"/>
      <c r="B128" s="8"/>
      <c r="C128" s="240">
        <v>118284</v>
      </c>
      <c r="D128" s="42">
        <v>8717644224939</v>
      </c>
      <c r="E128" s="35" t="s">
        <v>338</v>
      </c>
      <c r="F128" s="35">
        <v>0</v>
      </c>
      <c r="G128" s="35">
        <v>1.68</v>
      </c>
      <c r="H128" s="56">
        <f t="shared" si="3"/>
        <v>0</v>
      </c>
      <c r="I128" s="35"/>
      <c r="J128" s="35"/>
      <c r="K128" s="33"/>
      <c r="L128" s="67">
        <f t="shared" si="6"/>
        <v>0</v>
      </c>
      <c r="M128" s="43">
        <v>0.24</v>
      </c>
      <c r="N128" s="35" t="s">
        <v>125</v>
      </c>
      <c r="O128" s="35"/>
      <c r="P128" s="33"/>
      <c r="Q128" s="17">
        <v>43724</v>
      </c>
      <c r="R128" s="33"/>
    </row>
    <row r="129" spans="1:18" s="84" customFormat="1" ht="60" customHeight="1" x14ac:dyDescent="0.35">
      <c r="A129" s="8"/>
      <c r="B129" s="8"/>
      <c r="C129" s="240">
        <v>4903444</v>
      </c>
      <c r="D129" s="19">
        <v>5201028540232</v>
      </c>
      <c r="E129" s="8" t="s">
        <v>617</v>
      </c>
      <c r="F129" s="8">
        <v>6</v>
      </c>
      <c r="G129" s="8"/>
      <c r="H129" s="14">
        <f t="shared" si="3"/>
        <v>0</v>
      </c>
      <c r="I129" s="8"/>
      <c r="J129" s="8"/>
      <c r="K129" s="11"/>
      <c r="L129" s="67">
        <f t="shared" si="6"/>
        <v>0</v>
      </c>
      <c r="M129" s="20">
        <v>0.24</v>
      </c>
      <c r="N129" s="8" t="s">
        <v>125</v>
      </c>
      <c r="O129" s="11"/>
      <c r="P129" s="11"/>
      <c r="Q129" s="17">
        <v>43724</v>
      </c>
      <c r="R129" s="11"/>
    </row>
    <row r="130" spans="1:18" ht="65.099999999999994" customHeight="1" x14ac:dyDescent="0.35">
      <c r="A130" s="35">
        <v>132</v>
      </c>
      <c r="B130" s="35"/>
      <c r="C130" s="241">
        <v>97207707</v>
      </c>
      <c r="D130" s="42">
        <v>5201028540508</v>
      </c>
      <c r="E130" s="35" t="s">
        <v>229</v>
      </c>
      <c r="F130" s="35">
        <v>0</v>
      </c>
      <c r="G130" s="35">
        <v>1.62</v>
      </c>
      <c r="H130" s="56">
        <f t="shared" si="3"/>
        <v>0</v>
      </c>
      <c r="I130" s="35"/>
      <c r="J130" s="35"/>
      <c r="K130" s="33"/>
      <c r="L130" s="67">
        <f t="shared" si="6"/>
        <v>0</v>
      </c>
      <c r="M130" s="43">
        <v>0.24</v>
      </c>
      <c r="N130" s="35" t="s">
        <v>125</v>
      </c>
      <c r="O130" s="33"/>
      <c r="P130" s="33"/>
      <c r="Q130" s="39">
        <v>43638</v>
      </c>
      <c r="R130" s="33"/>
    </row>
    <row r="131" spans="1:18" ht="65.099999999999994" customHeight="1" x14ac:dyDescent="0.35">
      <c r="A131" s="35">
        <v>131</v>
      </c>
      <c r="B131" s="35"/>
      <c r="C131" s="241">
        <v>97207980</v>
      </c>
      <c r="D131" s="42">
        <v>5201028540515</v>
      </c>
      <c r="E131" s="35" t="s">
        <v>230</v>
      </c>
      <c r="F131" s="35">
        <v>0</v>
      </c>
      <c r="G131" s="35">
        <v>1.62</v>
      </c>
      <c r="H131" s="56">
        <f t="shared" si="3"/>
        <v>0</v>
      </c>
      <c r="I131" s="35"/>
      <c r="J131" s="35"/>
      <c r="K131" s="33"/>
      <c r="L131" s="67">
        <f t="shared" si="6"/>
        <v>0</v>
      </c>
      <c r="M131" s="43">
        <v>0.24</v>
      </c>
      <c r="N131" s="35" t="s">
        <v>125</v>
      </c>
      <c r="O131" s="33"/>
      <c r="P131" s="33"/>
      <c r="Q131" s="39">
        <v>43724</v>
      </c>
      <c r="R131" s="33"/>
    </row>
    <row r="132" spans="1:18" s="76" customFormat="1" ht="65.099999999999994" customHeight="1" x14ac:dyDescent="0.35">
      <c r="A132" s="35"/>
      <c r="B132" s="35"/>
      <c r="C132" s="241">
        <v>118285</v>
      </c>
      <c r="D132" s="19">
        <v>8717644224991</v>
      </c>
      <c r="E132" s="8" t="s">
        <v>124</v>
      </c>
      <c r="F132" s="8">
        <v>0</v>
      </c>
      <c r="G132" s="8">
        <v>1.62</v>
      </c>
      <c r="H132" s="14">
        <f t="shared" si="3"/>
        <v>0</v>
      </c>
      <c r="I132" s="8"/>
      <c r="J132" s="8"/>
      <c r="K132" s="11">
        <f>I132*J132*(1+M132)</f>
        <v>0</v>
      </c>
      <c r="L132" s="15">
        <f t="shared" si="6"/>
        <v>0</v>
      </c>
      <c r="M132" s="20">
        <v>0.24</v>
      </c>
      <c r="N132" s="8" t="s">
        <v>125</v>
      </c>
      <c r="O132" s="11"/>
      <c r="P132" s="11"/>
      <c r="Q132" s="17">
        <v>43592</v>
      </c>
      <c r="R132" s="11"/>
    </row>
    <row r="133" spans="1:18" ht="60" customHeight="1" x14ac:dyDescent="0.3">
      <c r="A133" s="8"/>
      <c r="B133" s="8"/>
      <c r="C133" s="240">
        <v>8540522</v>
      </c>
      <c r="D133" s="19">
        <v>5201028540522</v>
      </c>
      <c r="E133" s="8" t="s">
        <v>228</v>
      </c>
      <c r="F133" s="8">
        <v>0</v>
      </c>
      <c r="G133" s="8">
        <v>1.62</v>
      </c>
      <c r="H133" s="14">
        <f t="shared" si="3"/>
        <v>0</v>
      </c>
      <c r="I133" s="8"/>
      <c r="J133" s="8"/>
      <c r="K133" s="11">
        <f>I133*J133*(1+M133)</f>
        <v>0</v>
      </c>
      <c r="L133" s="15">
        <f t="shared" si="6"/>
        <v>0</v>
      </c>
      <c r="M133" s="20">
        <v>0.24</v>
      </c>
      <c r="N133" s="8" t="s">
        <v>125</v>
      </c>
      <c r="O133" s="11"/>
      <c r="P133" s="11"/>
      <c r="Q133" s="17">
        <v>43673</v>
      </c>
      <c r="R133" s="11"/>
    </row>
    <row r="134" spans="1:18" s="76" customFormat="1" ht="60" customHeight="1" x14ac:dyDescent="0.35">
      <c r="A134" s="8"/>
      <c r="B134" s="8"/>
      <c r="C134" s="240" t="s">
        <v>792</v>
      </c>
      <c r="D134" s="19">
        <v>5201109201038</v>
      </c>
      <c r="E134" s="8" t="s">
        <v>644</v>
      </c>
      <c r="F134" s="8">
        <v>0</v>
      </c>
      <c r="G134" s="8">
        <v>1.1100000000000001</v>
      </c>
      <c r="H134" s="14">
        <f t="shared" si="3"/>
        <v>0</v>
      </c>
      <c r="I134" s="8"/>
      <c r="J134" s="8"/>
      <c r="K134" s="11"/>
      <c r="L134" s="67">
        <f t="shared" si="6"/>
        <v>0</v>
      </c>
      <c r="M134" s="20">
        <v>0.24</v>
      </c>
      <c r="N134" s="8" t="s">
        <v>125</v>
      </c>
      <c r="O134" s="11"/>
      <c r="P134" s="11"/>
      <c r="Q134" s="17">
        <v>43724</v>
      </c>
      <c r="R134" s="11"/>
    </row>
    <row r="135" spans="1:18" s="96" customFormat="1" ht="60" customHeight="1" x14ac:dyDescent="0.35">
      <c r="A135" s="8"/>
      <c r="B135" s="8"/>
      <c r="C135" s="240" t="s">
        <v>793</v>
      </c>
      <c r="D135" s="19">
        <v>5201109803416</v>
      </c>
      <c r="E135" s="8" t="s">
        <v>645</v>
      </c>
      <c r="F135" s="8">
        <v>0</v>
      </c>
      <c r="G135" s="8">
        <v>1.1100000000000001</v>
      </c>
      <c r="H135" s="14">
        <f t="shared" si="3"/>
        <v>0</v>
      </c>
      <c r="I135" s="8"/>
      <c r="J135" s="8"/>
      <c r="K135" s="11"/>
      <c r="L135" s="67">
        <f t="shared" si="6"/>
        <v>0</v>
      </c>
      <c r="M135" s="20">
        <v>0.24</v>
      </c>
      <c r="N135" s="8" t="s">
        <v>125</v>
      </c>
      <c r="O135" s="11"/>
      <c r="P135" s="11"/>
      <c r="Q135" s="17">
        <v>43710</v>
      </c>
      <c r="R135" s="11"/>
    </row>
    <row r="136" spans="1:18" s="89" customFormat="1" ht="82.5" customHeight="1" x14ac:dyDescent="0.35">
      <c r="A136" s="8"/>
      <c r="B136" s="8"/>
      <c r="C136" s="240" t="s">
        <v>794</v>
      </c>
      <c r="D136" s="19">
        <v>8003650007490</v>
      </c>
      <c r="E136" s="8" t="s">
        <v>643</v>
      </c>
      <c r="F136" s="8">
        <v>1</v>
      </c>
      <c r="G136" s="8">
        <v>3.01</v>
      </c>
      <c r="H136" s="14">
        <f t="shared" si="3"/>
        <v>3.7323999999999997</v>
      </c>
      <c r="I136" s="8"/>
      <c r="J136" s="8"/>
      <c r="K136" s="11"/>
      <c r="L136" s="67">
        <f t="shared" si="6"/>
        <v>3.7323999999999997</v>
      </c>
      <c r="M136" s="20">
        <v>0.24</v>
      </c>
      <c r="N136" s="8" t="s">
        <v>125</v>
      </c>
      <c r="O136" s="11"/>
      <c r="P136" s="11"/>
      <c r="Q136" s="17">
        <v>43696</v>
      </c>
      <c r="R136" s="11"/>
    </row>
    <row r="137" spans="1:18" s="89" customFormat="1" ht="60" customHeight="1" x14ac:dyDescent="0.35">
      <c r="A137" s="8"/>
      <c r="B137" s="8"/>
      <c r="C137" s="240">
        <v>18552210</v>
      </c>
      <c r="D137" s="42">
        <v>5201321031383</v>
      </c>
      <c r="E137" s="35" t="s">
        <v>127</v>
      </c>
      <c r="F137" s="35">
        <v>5</v>
      </c>
      <c r="G137" s="35">
        <v>1.1399999999999999</v>
      </c>
      <c r="H137" s="56">
        <f t="shared" si="3"/>
        <v>7.0679999999999987</v>
      </c>
      <c r="I137" s="35"/>
      <c r="J137" s="35"/>
      <c r="K137" s="33">
        <f>I137*J137*(1+M137)</f>
        <v>0</v>
      </c>
      <c r="L137" s="67">
        <f t="shared" si="6"/>
        <v>7.0679999999999987</v>
      </c>
      <c r="M137" s="43">
        <v>0.24</v>
      </c>
      <c r="N137" s="35" t="s">
        <v>125</v>
      </c>
      <c r="O137" s="33"/>
      <c r="P137" s="33"/>
      <c r="Q137" s="17">
        <v>43645</v>
      </c>
      <c r="R137" s="33"/>
    </row>
    <row r="138" spans="1:18" s="89" customFormat="1" ht="60" customHeight="1" x14ac:dyDescent="0.35">
      <c r="A138" s="8"/>
      <c r="B138" s="8"/>
      <c r="C138" s="240">
        <v>3100951</v>
      </c>
      <c r="D138" s="19">
        <v>5201314138945</v>
      </c>
      <c r="E138" s="8" t="s">
        <v>610</v>
      </c>
      <c r="F138" s="8">
        <v>30</v>
      </c>
      <c r="G138" s="8">
        <v>2.0099999999999998</v>
      </c>
      <c r="H138" s="14">
        <f t="shared" si="3"/>
        <v>74.771999999999991</v>
      </c>
      <c r="I138" s="8"/>
      <c r="J138" s="8"/>
      <c r="K138" s="11"/>
      <c r="L138" s="67">
        <f t="shared" si="6"/>
        <v>74.771999999999991</v>
      </c>
      <c r="M138" s="20">
        <v>0.24</v>
      </c>
      <c r="N138" s="8" t="s">
        <v>125</v>
      </c>
      <c r="O138" s="11"/>
      <c r="P138" s="11"/>
      <c r="Q138" s="17">
        <v>43684</v>
      </c>
      <c r="R138" s="11"/>
    </row>
    <row r="139" spans="1:18" s="91" customFormat="1" ht="60" customHeight="1" x14ac:dyDescent="0.35">
      <c r="A139" s="8"/>
      <c r="B139" s="8"/>
      <c r="C139" s="240" t="s">
        <v>795</v>
      </c>
      <c r="D139" s="19">
        <v>5201124157884</v>
      </c>
      <c r="E139" s="8" t="s">
        <v>517</v>
      </c>
      <c r="F139" s="8">
        <v>12</v>
      </c>
      <c r="G139" s="8">
        <v>0.83</v>
      </c>
      <c r="H139" s="14">
        <f t="shared" ref="H139:H202" si="7">F139*G139*(1+M139)</f>
        <v>12.350399999999999</v>
      </c>
      <c r="I139" s="8"/>
      <c r="J139" s="8"/>
      <c r="K139" s="11"/>
      <c r="L139" s="67">
        <f t="shared" si="6"/>
        <v>12.350399999999999</v>
      </c>
      <c r="M139" s="20">
        <v>0.24</v>
      </c>
      <c r="N139" s="8" t="s">
        <v>125</v>
      </c>
      <c r="O139" s="11"/>
      <c r="P139" s="11"/>
      <c r="Q139" s="17">
        <v>43710</v>
      </c>
      <c r="R139" s="11" t="s">
        <v>514</v>
      </c>
    </row>
    <row r="140" spans="1:18" s="91" customFormat="1" ht="81" customHeight="1" x14ac:dyDescent="0.35">
      <c r="A140" s="8"/>
      <c r="B140" s="8"/>
      <c r="C140" s="240">
        <v>531041</v>
      </c>
      <c r="D140" s="19">
        <v>5201124003204</v>
      </c>
      <c r="E140" s="8" t="s">
        <v>647</v>
      </c>
      <c r="F140" s="8">
        <v>12</v>
      </c>
      <c r="G140" s="8">
        <v>1.37</v>
      </c>
      <c r="H140" s="14">
        <f t="shared" si="7"/>
        <v>20.3856</v>
      </c>
      <c r="I140" s="8"/>
      <c r="J140" s="8"/>
      <c r="K140" s="11"/>
      <c r="L140" s="67">
        <f t="shared" si="6"/>
        <v>20.3856</v>
      </c>
      <c r="M140" s="20">
        <v>0.24</v>
      </c>
      <c r="N140" s="8" t="s">
        <v>125</v>
      </c>
      <c r="O140" s="11"/>
      <c r="P140" s="11"/>
      <c r="Q140" s="17">
        <v>43696</v>
      </c>
      <c r="R140" s="11" t="s">
        <v>649</v>
      </c>
    </row>
    <row r="141" spans="1:18" s="115" customFormat="1" ht="81" customHeight="1" x14ac:dyDescent="0.35">
      <c r="A141" s="8"/>
      <c r="B141" s="8"/>
      <c r="C141" s="240" t="s">
        <v>796</v>
      </c>
      <c r="D141" s="19">
        <v>5201124006786</v>
      </c>
      <c r="E141" s="8" t="s">
        <v>674</v>
      </c>
      <c r="F141" s="8">
        <v>5</v>
      </c>
      <c r="G141" s="8">
        <v>2.31</v>
      </c>
      <c r="H141" s="14">
        <f t="shared" si="7"/>
        <v>14.322000000000001</v>
      </c>
      <c r="I141" s="8"/>
      <c r="J141" s="8"/>
      <c r="K141" s="11"/>
      <c r="L141" s="67">
        <f t="shared" si="6"/>
        <v>14.322000000000001</v>
      </c>
      <c r="M141" s="20">
        <v>0.24</v>
      </c>
      <c r="N141" s="8" t="s">
        <v>125</v>
      </c>
      <c r="O141" s="11"/>
      <c r="P141" s="11"/>
      <c r="Q141" s="17">
        <v>43724</v>
      </c>
      <c r="R141" s="11" t="s">
        <v>675</v>
      </c>
    </row>
    <row r="142" spans="1:18" s="115" customFormat="1" ht="81" customHeight="1" x14ac:dyDescent="0.35">
      <c r="A142" s="8"/>
      <c r="B142" s="8"/>
      <c r="C142" s="240">
        <v>20007</v>
      </c>
      <c r="D142" s="19">
        <v>5201124001033</v>
      </c>
      <c r="E142" s="8" t="s">
        <v>516</v>
      </c>
      <c r="F142" s="8">
        <v>0</v>
      </c>
      <c r="G142" s="8">
        <v>0.42</v>
      </c>
      <c r="H142" s="14">
        <f t="shared" si="7"/>
        <v>0</v>
      </c>
      <c r="I142" s="8"/>
      <c r="J142" s="8"/>
      <c r="K142" s="11"/>
      <c r="L142" s="67">
        <f t="shared" si="6"/>
        <v>0</v>
      </c>
      <c r="M142" s="20">
        <v>0.24</v>
      </c>
      <c r="N142" s="8" t="s">
        <v>125</v>
      </c>
      <c r="O142" s="11"/>
      <c r="P142" s="11"/>
      <c r="Q142" s="17">
        <v>43673</v>
      </c>
      <c r="R142" s="11" t="s">
        <v>514</v>
      </c>
    </row>
    <row r="143" spans="1:18" s="115" customFormat="1" ht="81" customHeight="1" x14ac:dyDescent="0.35">
      <c r="A143" s="8"/>
      <c r="B143" s="8"/>
      <c r="C143" s="240">
        <v>7355</v>
      </c>
      <c r="D143" s="19">
        <v>5201124054213</v>
      </c>
      <c r="E143" s="8" t="s">
        <v>515</v>
      </c>
      <c r="F143" s="8">
        <v>9</v>
      </c>
      <c r="G143" s="8">
        <v>0.46</v>
      </c>
      <c r="H143" s="14">
        <f t="shared" si="7"/>
        <v>5.1336000000000004</v>
      </c>
      <c r="I143" s="8"/>
      <c r="J143" s="8"/>
      <c r="K143" s="11"/>
      <c r="L143" s="67">
        <f t="shared" si="6"/>
        <v>5.1336000000000004</v>
      </c>
      <c r="M143" s="20">
        <v>0.24</v>
      </c>
      <c r="N143" s="8" t="s">
        <v>125</v>
      </c>
      <c r="O143" s="11"/>
      <c r="P143" s="11"/>
      <c r="Q143" s="17">
        <v>43724</v>
      </c>
      <c r="R143" s="11" t="s">
        <v>514</v>
      </c>
    </row>
    <row r="144" spans="1:18" s="126" customFormat="1" ht="81" customHeight="1" x14ac:dyDescent="0.35">
      <c r="A144" s="8"/>
      <c r="B144" s="8"/>
      <c r="C144" s="240">
        <v>155918</v>
      </c>
      <c r="D144" s="42">
        <v>5201137081251</v>
      </c>
      <c r="E144" s="35" t="s">
        <v>126</v>
      </c>
      <c r="F144" s="35">
        <v>9</v>
      </c>
      <c r="G144" s="35">
        <v>1.49</v>
      </c>
      <c r="H144" s="56">
        <f t="shared" si="7"/>
        <v>16.628399999999999</v>
      </c>
      <c r="I144" s="35"/>
      <c r="J144" s="35"/>
      <c r="K144" s="33">
        <f>I144*J144*(1+M144)</f>
        <v>0</v>
      </c>
      <c r="L144" s="67">
        <f t="shared" si="6"/>
        <v>16.628399999999999</v>
      </c>
      <c r="M144" s="43">
        <v>0.24</v>
      </c>
      <c r="N144" s="35" t="s">
        <v>125</v>
      </c>
      <c r="O144" s="33"/>
      <c r="P144" s="33"/>
      <c r="Q144" s="17">
        <v>43661</v>
      </c>
      <c r="R144" s="33"/>
    </row>
    <row r="145" spans="1:18" s="126" customFormat="1" ht="81" customHeight="1" x14ac:dyDescent="0.35">
      <c r="A145" s="8"/>
      <c r="B145" s="8"/>
      <c r="C145" s="240" t="s">
        <v>797</v>
      </c>
      <c r="D145" s="19">
        <v>5201395134737</v>
      </c>
      <c r="E145" s="8" t="s">
        <v>529</v>
      </c>
      <c r="F145" s="8">
        <v>12</v>
      </c>
      <c r="G145" s="8">
        <v>2.29</v>
      </c>
      <c r="H145" s="14">
        <f t="shared" si="7"/>
        <v>34.075200000000002</v>
      </c>
      <c r="I145" s="8"/>
      <c r="J145" s="8"/>
      <c r="K145" s="11"/>
      <c r="L145" s="67">
        <f t="shared" si="6"/>
        <v>34.075200000000002</v>
      </c>
      <c r="M145" s="20">
        <v>0.24</v>
      </c>
      <c r="N145" s="8" t="s">
        <v>125</v>
      </c>
      <c r="O145" s="11"/>
      <c r="P145" s="11"/>
      <c r="Q145" s="17">
        <v>43653</v>
      </c>
      <c r="R145" s="11"/>
    </row>
    <row r="146" spans="1:18" s="126" customFormat="1" ht="81" customHeight="1" x14ac:dyDescent="0.35">
      <c r="A146" s="8"/>
      <c r="B146" s="8"/>
      <c r="C146" s="240" t="s">
        <v>798</v>
      </c>
      <c r="D146" s="19">
        <v>5201395133938</v>
      </c>
      <c r="E146" s="8" t="s">
        <v>528</v>
      </c>
      <c r="F146" s="8">
        <v>0</v>
      </c>
      <c r="G146" s="8">
        <v>1.63</v>
      </c>
      <c r="H146" s="14">
        <f t="shared" si="7"/>
        <v>0</v>
      </c>
      <c r="I146" s="8"/>
      <c r="J146" s="8"/>
      <c r="K146" s="11"/>
      <c r="L146" s="67">
        <f t="shared" si="6"/>
        <v>0</v>
      </c>
      <c r="M146" s="20">
        <v>0.24</v>
      </c>
      <c r="N146" s="8" t="s">
        <v>125</v>
      </c>
      <c r="O146" s="11"/>
      <c r="P146" s="11"/>
      <c r="Q146" s="17">
        <v>43345</v>
      </c>
      <c r="R146" s="11"/>
    </row>
    <row r="147" spans="1:18" s="126" customFormat="1" ht="81" customHeight="1" x14ac:dyDescent="0.35">
      <c r="A147" s="8"/>
      <c r="B147" s="8"/>
      <c r="C147" s="240">
        <v>9461</v>
      </c>
      <c r="D147" s="19">
        <v>8004050836734</v>
      </c>
      <c r="E147" s="8" t="s">
        <v>642</v>
      </c>
      <c r="F147" s="8">
        <v>1</v>
      </c>
      <c r="G147" s="8">
        <v>2.04</v>
      </c>
      <c r="H147" s="14">
        <f t="shared" si="7"/>
        <v>2.5295999999999998</v>
      </c>
      <c r="I147" s="8"/>
      <c r="J147" s="8"/>
      <c r="K147" s="11"/>
      <c r="L147" s="67">
        <f t="shared" si="6"/>
        <v>2.5295999999999998</v>
      </c>
      <c r="M147" s="20">
        <v>0.24</v>
      </c>
      <c r="N147" s="8" t="s">
        <v>125</v>
      </c>
      <c r="O147" s="11"/>
      <c r="P147" s="11"/>
      <c r="Q147" s="17">
        <v>43696</v>
      </c>
      <c r="R147" s="11"/>
    </row>
    <row r="148" spans="1:18" s="127" customFormat="1" ht="81" customHeight="1" x14ac:dyDescent="0.3">
      <c r="A148" s="8"/>
      <c r="B148" s="8"/>
      <c r="C148" s="240" t="s">
        <v>799</v>
      </c>
      <c r="D148" s="19">
        <v>5201386115929</v>
      </c>
      <c r="E148" s="8" t="s">
        <v>466</v>
      </c>
      <c r="F148" s="8">
        <v>13</v>
      </c>
      <c r="G148" s="8">
        <v>1</v>
      </c>
      <c r="H148" s="14">
        <f t="shared" si="7"/>
        <v>16.12</v>
      </c>
      <c r="I148" s="8"/>
      <c r="J148" s="8"/>
      <c r="K148" s="11"/>
      <c r="L148" s="15">
        <f t="shared" si="6"/>
        <v>16.12</v>
      </c>
      <c r="M148" s="20">
        <v>0.24</v>
      </c>
      <c r="N148" s="8" t="s">
        <v>125</v>
      </c>
      <c r="O148" s="11"/>
      <c r="P148" s="11"/>
      <c r="Q148" s="17">
        <v>43629</v>
      </c>
      <c r="R148" s="102" t="s">
        <v>714</v>
      </c>
    </row>
    <row r="149" spans="1:18" s="135" customFormat="1" ht="81" customHeight="1" x14ac:dyDescent="0.35">
      <c r="A149" s="8"/>
      <c r="B149" s="8"/>
      <c r="C149" s="240" t="s">
        <v>800</v>
      </c>
      <c r="D149" s="19">
        <v>8718951048522</v>
      </c>
      <c r="E149" s="8" t="s">
        <v>566</v>
      </c>
      <c r="F149" s="8">
        <v>5</v>
      </c>
      <c r="G149" s="8">
        <v>1.89</v>
      </c>
      <c r="H149" s="14">
        <f t="shared" si="7"/>
        <v>11.717999999999998</v>
      </c>
      <c r="I149" s="8"/>
      <c r="J149" s="8"/>
      <c r="K149" s="11"/>
      <c r="L149" s="67">
        <f t="shared" si="6"/>
        <v>11.717999999999998</v>
      </c>
      <c r="M149" s="20">
        <v>0.24</v>
      </c>
      <c r="N149" s="8" t="s">
        <v>125</v>
      </c>
      <c r="O149" s="11"/>
      <c r="P149" s="11"/>
      <c r="Q149" s="17">
        <v>43724</v>
      </c>
      <c r="R149" s="11"/>
    </row>
    <row r="150" spans="1:18" s="127" customFormat="1" ht="111" customHeight="1" x14ac:dyDescent="0.35">
      <c r="A150" s="8"/>
      <c r="B150" s="8"/>
      <c r="C150" s="240" t="s">
        <v>801</v>
      </c>
      <c r="D150" s="19">
        <v>8718951048461</v>
      </c>
      <c r="E150" s="8" t="s">
        <v>443</v>
      </c>
      <c r="F150" s="8">
        <v>6</v>
      </c>
      <c r="G150" s="8">
        <v>1.89</v>
      </c>
      <c r="H150" s="14">
        <f t="shared" si="7"/>
        <v>14.0616</v>
      </c>
      <c r="I150" s="8"/>
      <c r="J150" s="8"/>
      <c r="K150" s="11"/>
      <c r="L150" s="67">
        <f t="shared" si="6"/>
        <v>14.0616</v>
      </c>
      <c r="M150" s="20">
        <v>0.24</v>
      </c>
      <c r="N150" s="8" t="s">
        <v>125</v>
      </c>
      <c r="O150" s="11"/>
      <c r="P150" s="11"/>
      <c r="Q150" s="17">
        <v>43724</v>
      </c>
      <c r="R150" s="11"/>
    </row>
    <row r="151" spans="1:18" s="127" customFormat="1" ht="111" customHeight="1" x14ac:dyDescent="0.35">
      <c r="A151" s="8"/>
      <c r="B151" s="8"/>
      <c r="C151" s="240">
        <v>751318</v>
      </c>
      <c r="D151" s="19">
        <v>5203571751318</v>
      </c>
      <c r="E151" s="8" t="s">
        <v>352</v>
      </c>
      <c r="F151" s="8">
        <v>0</v>
      </c>
      <c r="G151" s="8">
        <v>1.27</v>
      </c>
      <c r="H151" s="14">
        <f t="shared" si="7"/>
        <v>0</v>
      </c>
      <c r="I151" s="8"/>
      <c r="J151" s="8"/>
      <c r="K151" s="11"/>
      <c r="L151" s="67">
        <f t="shared" si="6"/>
        <v>0</v>
      </c>
      <c r="M151" s="20">
        <v>0.24</v>
      </c>
      <c r="N151" s="8" t="s">
        <v>125</v>
      </c>
      <c r="O151" s="11"/>
      <c r="P151" s="11"/>
      <c r="Q151" s="17">
        <v>43599</v>
      </c>
      <c r="R151" s="11"/>
    </row>
    <row r="152" spans="1:18" s="151" customFormat="1" ht="111" customHeight="1" x14ac:dyDescent="0.35">
      <c r="A152" s="8"/>
      <c r="B152" s="8"/>
      <c r="C152" s="240">
        <v>22060</v>
      </c>
      <c r="D152" s="19">
        <v>5201124006939</v>
      </c>
      <c r="E152" s="8" t="s">
        <v>746</v>
      </c>
      <c r="F152" s="8">
        <v>7</v>
      </c>
      <c r="G152" s="8">
        <v>1.65</v>
      </c>
      <c r="H152" s="14">
        <f t="shared" si="7"/>
        <v>14.321999999999999</v>
      </c>
      <c r="I152" s="8"/>
      <c r="J152" s="8"/>
      <c r="K152" s="11"/>
      <c r="L152" s="67">
        <f t="shared" si="6"/>
        <v>14.321999999999999</v>
      </c>
      <c r="M152" s="20">
        <v>0.24</v>
      </c>
      <c r="N152" s="8" t="s">
        <v>125</v>
      </c>
      <c r="O152" s="11"/>
      <c r="P152" s="11"/>
      <c r="Q152" s="17">
        <v>43696</v>
      </c>
      <c r="R152" s="11" t="s">
        <v>649</v>
      </c>
    </row>
    <row r="153" spans="1:18" s="148" customFormat="1" ht="111" customHeight="1" x14ac:dyDescent="0.35">
      <c r="A153" s="8"/>
      <c r="B153" s="8"/>
      <c r="C153" s="240">
        <v>1421021900</v>
      </c>
      <c r="D153" s="19">
        <v>4023103173118</v>
      </c>
      <c r="E153" s="8" t="s">
        <v>747</v>
      </c>
      <c r="F153" s="8">
        <v>6</v>
      </c>
      <c r="G153" s="8">
        <v>1.87</v>
      </c>
      <c r="H153" s="14">
        <f t="shared" si="7"/>
        <v>13.912800000000001</v>
      </c>
      <c r="I153" s="8"/>
      <c r="J153" s="8"/>
      <c r="K153" s="11"/>
      <c r="L153" s="67">
        <f t="shared" si="6"/>
        <v>13.912800000000001</v>
      </c>
      <c r="M153" s="20">
        <v>0.24</v>
      </c>
      <c r="N153" s="8" t="s">
        <v>125</v>
      </c>
      <c r="O153" s="11"/>
      <c r="P153" s="11"/>
      <c r="Q153" s="17">
        <v>43728</v>
      </c>
      <c r="R153" s="11"/>
    </row>
    <row r="154" spans="1:18" s="148" customFormat="1" ht="111" customHeight="1" x14ac:dyDescent="0.35">
      <c r="A154" s="8"/>
      <c r="B154" s="8"/>
      <c r="C154" s="240">
        <v>22034</v>
      </c>
      <c r="D154" s="19">
        <v>5201124006816</v>
      </c>
      <c r="E154" s="8" t="s">
        <v>662</v>
      </c>
      <c r="F154" s="8">
        <v>3</v>
      </c>
      <c r="G154" s="8">
        <v>2.35</v>
      </c>
      <c r="H154" s="14">
        <f t="shared" si="7"/>
        <v>8.7420000000000009</v>
      </c>
      <c r="I154" s="8"/>
      <c r="J154" s="8"/>
      <c r="K154" s="11"/>
      <c r="L154" s="67">
        <f t="shared" si="6"/>
        <v>8.7420000000000009</v>
      </c>
      <c r="M154" s="20">
        <v>0.24</v>
      </c>
      <c r="N154" s="8" t="s">
        <v>125</v>
      </c>
      <c r="O154" s="11"/>
      <c r="P154" s="11"/>
      <c r="Q154" s="17">
        <v>43710</v>
      </c>
      <c r="R154" s="11" t="s">
        <v>648</v>
      </c>
    </row>
    <row r="155" spans="1:18" s="148" customFormat="1" ht="111" customHeight="1" x14ac:dyDescent="0.35">
      <c r="A155" s="8"/>
      <c r="B155" s="8"/>
      <c r="C155" s="240">
        <v>165106</v>
      </c>
      <c r="D155" s="42">
        <v>5201137081633</v>
      </c>
      <c r="E155" s="35" t="s">
        <v>444</v>
      </c>
      <c r="F155" s="35">
        <v>3</v>
      </c>
      <c r="G155" s="35">
        <v>1.23</v>
      </c>
      <c r="H155" s="56">
        <f t="shared" si="7"/>
        <v>4.5755999999999997</v>
      </c>
      <c r="I155" s="35"/>
      <c r="J155" s="35"/>
      <c r="K155" s="33"/>
      <c r="L155" s="67">
        <f t="shared" si="6"/>
        <v>4.5755999999999997</v>
      </c>
      <c r="M155" s="43">
        <v>0.24</v>
      </c>
      <c r="N155" s="35" t="s">
        <v>125</v>
      </c>
      <c r="O155" s="33"/>
      <c r="P155" s="33"/>
      <c r="Q155" s="17">
        <v>43619</v>
      </c>
      <c r="R155" s="33"/>
    </row>
    <row r="156" spans="1:18" ht="65.099999999999994" customHeight="1" x14ac:dyDescent="0.35">
      <c r="A156" s="33"/>
      <c r="B156" s="33"/>
      <c r="C156" s="238" t="s">
        <v>802</v>
      </c>
      <c r="D156" s="34">
        <v>5204429010656</v>
      </c>
      <c r="E156" s="35" t="s">
        <v>164</v>
      </c>
      <c r="F156" s="36">
        <v>0</v>
      </c>
      <c r="G156" s="36">
        <v>3.3</v>
      </c>
      <c r="H156" s="14">
        <f t="shared" si="7"/>
        <v>0</v>
      </c>
      <c r="I156" s="33"/>
      <c r="J156" s="33"/>
      <c r="K156" s="33">
        <f>I156*J156*(1+M156)</f>
        <v>0</v>
      </c>
      <c r="L156" s="67">
        <f t="shared" si="6"/>
        <v>0</v>
      </c>
      <c r="M156" s="37">
        <v>0.24</v>
      </c>
      <c r="N156" s="35" t="s">
        <v>166</v>
      </c>
      <c r="O156" s="33"/>
      <c r="P156" s="33"/>
      <c r="Q156" s="39">
        <v>43684</v>
      </c>
      <c r="R156" s="33"/>
    </row>
    <row r="157" spans="1:18" ht="60" customHeight="1" x14ac:dyDescent="0.3">
      <c r="A157" s="11"/>
      <c r="B157" s="11"/>
      <c r="C157" s="239">
        <v>8202004</v>
      </c>
      <c r="D157" s="12">
        <v>9999000801</v>
      </c>
      <c r="E157" s="8" t="s">
        <v>225</v>
      </c>
      <c r="F157" s="13">
        <v>0</v>
      </c>
      <c r="G157" s="13">
        <v>3.95</v>
      </c>
      <c r="H157" s="14">
        <f t="shared" si="7"/>
        <v>0</v>
      </c>
      <c r="I157" s="11"/>
      <c r="J157" s="11"/>
      <c r="K157" s="11"/>
      <c r="L157" s="15">
        <f t="shared" si="6"/>
        <v>0</v>
      </c>
      <c r="M157" s="16">
        <v>0.13</v>
      </c>
      <c r="N157" s="8" t="s">
        <v>172</v>
      </c>
      <c r="O157" s="11"/>
      <c r="P157" s="11"/>
      <c r="Q157" s="17">
        <v>43524</v>
      </c>
      <c r="R157" s="11"/>
    </row>
    <row r="158" spans="1:18" ht="65.099999999999994" customHeight="1" x14ac:dyDescent="0.35">
      <c r="A158" s="33"/>
      <c r="B158" s="33"/>
      <c r="C158" s="238">
        <v>7222012</v>
      </c>
      <c r="D158" s="34">
        <v>9999001812</v>
      </c>
      <c r="E158" s="35" t="s">
        <v>390</v>
      </c>
      <c r="F158" s="36">
        <v>0</v>
      </c>
      <c r="G158" s="36">
        <v>1.45</v>
      </c>
      <c r="H158" s="56">
        <f t="shared" si="7"/>
        <v>0</v>
      </c>
      <c r="I158" s="33"/>
      <c r="J158" s="33"/>
      <c r="K158" s="33"/>
      <c r="L158" s="67">
        <f t="shared" si="6"/>
        <v>0</v>
      </c>
      <c r="M158" s="37">
        <v>0.13</v>
      </c>
      <c r="N158" s="35" t="s">
        <v>172</v>
      </c>
      <c r="O158" s="33"/>
      <c r="P158" s="33"/>
      <c r="Q158" s="39">
        <v>43638</v>
      </c>
      <c r="R158" s="33"/>
    </row>
    <row r="159" spans="1:18" ht="65.099999999999994" customHeight="1" x14ac:dyDescent="0.35">
      <c r="A159" s="33"/>
      <c r="B159" s="33"/>
      <c r="C159" s="238">
        <v>23202003</v>
      </c>
      <c r="D159" s="34">
        <v>9999000798</v>
      </c>
      <c r="E159" s="35" t="s">
        <v>224</v>
      </c>
      <c r="F159" s="36">
        <v>0</v>
      </c>
      <c r="G159" s="36">
        <v>2.4500000000000002</v>
      </c>
      <c r="H159" s="56">
        <f t="shared" si="7"/>
        <v>0</v>
      </c>
      <c r="I159" s="33"/>
      <c r="J159" s="33"/>
      <c r="K159" s="33"/>
      <c r="L159" s="67">
        <f t="shared" si="6"/>
        <v>0</v>
      </c>
      <c r="M159" s="37">
        <v>0.13</v>
      </c>
      <c r="N159" s="35" t="s">
        <v>172</v>
      </c>
      <c r="O159" s="33"/>
      <c r="P159" s="33"/>
      <c r="Q159" s="77">
        <v>43652</v>
      </c>
      <c r="R159" s="33"/>
    </row>
    <row r="160" spans="1:18" ht="60" customHeight="1" x14ac:dyDescent="0.35">
      <c r="A160" s="11"/>
      <c r="B160" s="11"/>
      <c r="C160" s="239">
        <v>3606</v>
      </c>
      <c r="D160" s="34">
        <v>9999000822</v>
      </c>
      <c r="E160" s="35" t="s">
        <v>450</v>
      </c>
      <c r="F160" s="36">
        <v>0</v>
      </c>
      <c r="G160" s="36">
        <v>2.8</v>
      </c>
      <c r="H160" s="56">
        <f t="shared" si="7"/>
        <v>0</v>
      </c>
      <c r="I160" s="33"/>
      <c r="J160" s="33"/>
      <c r="K160" s="33"/>
      <c r="L160" s="67">
        <f t="shared" si="6"/>
        <v>0</v>
      </c>
      <c r="M160" s="37">
        <v>0.13</v>
      </c>
      <c r="N160" s="35" t="s">
        <v>172</v>
      </c>
      <c r="O160" s="33"/>
      <c r="P160" s="33"/>
      <c r="Q160" s="39">
        <v>43652</v>
      </c>
      <c r="R160" s="33"/>
    </row>
    <row r="161" spans="1:18" s="80" customFormat="1" ht="60" customHeight="1" x14ac:dyDescent="0.35">
      <c r="A161" s="11"/>
      <c r="B161" s="11"/>
      <c r="C161" s="239">
        <v>1513037400</v>
      </c>
      <c r="D161" s="34">
        <v>5203419000189</v>
      </c>
      <c r="E161" s="35" t="s">
        <v>557</v>
      </c>
      <c r="F161" s="36">
        <v>3</v>
      </c>
      <c r="G161" s="36">
        <v>2.67</v>
      </c>
      <c r="H161" s="56">
        <f t="shared" si="7"/>
        <v>9.0512999999999995</v>
      </c>
      <c r="I161" s="33"/>
      <c r="J161" s="33"/>
      <c r="K161" s="33"/>
      <c r="L161" s="67">
        <f t="shared" si="6"/>
        <v>9.0512999999999995</v>
      </c>
      <c r="M161" s="37">
        <v>0.13</v>
      </c>
      <c r="N161" s="35" t="s">
        <v>172</v>
      </c>
      <c r="O161" s="33"/>
      <c r="P161" s="33"/>
      <c r="Q161" s="161">
        <v>43684</v>
      </c>
      <c r="R161" s="33" t="s">
        <v>558</v>
      </c>
    </row>
    <row r="162" spans="1:18" ht="60" customHeight="1" x14ac:dyDescent="0.3">
      <c r="A162" s="11"/>
      <c r="B162" s="11"/>
      <c r="C162" s="239">
        <v>4013</v>
      </c>
      <c r="D162" s="12">
        <v>9999000815</v>
      </c>
      <c r="E162" s="8" t="s">
        <v>380</v>
      </c>
      <c r="F162" s="13">
        <v>0</v>
      </c>
      <c r="G162" s="13">
        <v>2.8</v>
      </c>
      <c r="H162" s="14">
        <f t="shared" si="7"/>
        <v>0</v>
      </c>
      <c r="I162" s="11"/>
      <c r="J162" s="11"/>
      <c r="K162" s="11"/>
      <c r="L162" s="15">
        <f t="shared" si="6"/>
        <v>0</v>
      </c>
      <c r="M162" s="16">
        <v>0.13</v>
      </c>
      <c r="N162" s="8" t="s">
        <v>172</v>
      </c>
      <c r="O162" s="11"/>
      <c r="P162" s="11"/>
      <c r="Q162" s="17">
        <v>43652</v>
      </c>
      <c r="R162" s="11"/>
    </row>
    <row r="163" spans="1:18" ht="65.099999999999994" customHeight="1" x14ac:dyDescent="0.35">
      <c r="A163" s="33"/>
      <c r="B163" s="33"/>
      <c r="C163" s="238">
        <v>2613</v>
      </c>
      <c r="D163" s="12">
        <v>9999001266</v>
      </c>
      <c r="E163" s="8" t="s">
        <v>379</v>
      </c>
      <c r="F163" s="13">
        <v>0</v>
      </c>
      <c r="G163" s="13">
        <v>2.8</v>
      </c>
      <c r="H163" s="14">
        <f t="shared" si="7"/>
        <v>0</v>
      </c>
      <c r="I163" s="11"/>
      <c r="J163" s="11"/>
      <c r="K163" s="11"/>
      <c r="L163" s="15">
        <f t="shared" si="6"/>
        <v>0</v>
      </c>
      <c r="M163" s="16">
        <v>0.24</v>
      </c>
      <c r="N163" s="8" t="s">
        <v>172</v>
      </c>
      <c r="O163" s="11"/>
      <c r="P163" s="11"/>
      <c r="Q163" s="17">
        <v>43710</v>
      </c>
      <c r="R163" s="11"/>
    </row>
    <row r="164" spans="1:18" ht="90" customHeight="1" x14ac:dyDescent="0.35">
      <c r="A164" s="33"/>
      <c r="B164" s="33"/>
      <c r="C164" s="238">
        <v>2612</v>
      </c>
      <c r="D164" s="34">
        <v>9999001124</v>
      </c>
      <c r="E164" s="35" t="s">
        <v>381</v>
      </c>
      <c r="F164" s="36">
        <v>0</v>
      </c>
      <c r="G164" s="36">
        <v>3.5</v>
      </c>
      <c r="H164" s="56">
        <f t="shared" si="7"/>
        <v>0</v>
      </c>
      <c r="I164" s="33"/>
      <c r="J164" s="33"/>
      <c r="K164" s="33"/>
      <c r="L164" s="67">
        <f t="shared" si="6"/>
        <v>0</v>
      </c>
      <c r="M164" s="37">
        <v>0.24</v>
      </c>
      <c r="N164" s="35" t="s">
        <v>172</v>
      </c>
      <c r="O164" s="33"/>
      <c r="P164" s="33"/>
      <c r="Q164" s="39">
        <v>43694</v>
      </c>
      <c r="R164" s="33"/>
    </row>
    <row r="165" spans="1:18" s="80" customFormat="1" ht="65.099999999999994" customHeight="1" x14ac:dyDescent="0.35">
      <c r="A165" s="33"/>
      <c r="B165" s="33"/>
      <c r="C165" s="238" t="s">
        <v>803</v>
      </c>
      <c r="D165" s="34">
        <v>9999001839</v>
      </c>
      <c r="E165" s="35" t="s">
        <v>378</v>
      </c>
      <c r="F165" s="36">
        <v>8</v>
      </c>
      <c r="G165" s="36">
        <v>2.2000000000000002</v>
      </c>
      <c r="H165" s="56">
        <f t="shared" si="7"/>
        <v>19.887999999999998</v>
      </c>
      <c r="I165" s="33"/>
      <c r="J165" s="33"/>
      <c r="K165" s="33"/>
      <c r="L165" s="67">
        <f t="shared" si="6"/>
        <v>19.887999999999998</v>
      </c>
      <c r="M165" s="37">
        <v>0.13</v>
      </c>
      <c r="N165" s="35" t="s">
        <v>172</v>
      </c>
      <c r="O165" s="33"/>
      <c r="P165" s="33"/>
      <c r="Q165" s="17">
        <v>43724</v>
      </c>
      <c r="R165" s="33" t="s">
        <v>721</v>
      </c>
    </row>
    <row r="166" spans="1:18" ht="60" customHeight="1" x14ac:dyDescent="0.35">
      <c r="A166" s="11"/>
      <c r="B166" s="11"/>
      <c r="C166" s="239">
        <v>123760</v>
      </c>
      <c r="D166" s="12">
        <v>5203172001478</v>
      </c>
      <c r="E166" s="8" t="s">
        <v>175</v>
      </c>
      <c r="F166" s="13">
        <v>0</v>
      </c>
      <c r="G166" s="13">
        <v>3.99</v>
      </c>
      <c r="H166" s="14">
        <f t="shared" si="7"/>
        <v>0</v>
      </c>
      <c r="I166" s="11"/>
      <c r="J166" s="11"/>
      <c r="K166" s="11">
        <f>I166*J166*(1+M166)</f>
        <v>0</v>
      </c>
      <c r="L166" s="67">
        <f t="shared" si="6"/>
        <v>0</v>
      </c>
      <c r="M166" s="16">
        <v>0.13</v>
      </c>
      <c r="N166" s="8" t="s">
        <v>172</v>
      </c>
      <c r="O166" s="11"/>
      <c r="P166" s="11"/>
      <c r="Q166" s="17">
        <v>43564</v>
      </c>
      <c r="R166" s="11"/>
    </row>
    <row r="167" spans="1:18" ht="60" customHeight="1" x14ac:dyDescent="0.35">
      <c r="A167" s="11"/>
      <c r="B167" s="11"/>
      <c r="C167" s="239">
        <v>4401</v>
      </c>
      <c r="D167" s="12">
        <v>9999001313</v>
      </c>
      <c r="E167" s="8" t="s">
        <v>171</v>
      </c>
      <c r="F167" s="13">
        <v>0</v>
      </c>
      <c r="G167" s="13">
        <v>3.2</v>
      </c>
      <c r="H167" s="14">
        <f t="shared" si="7"/>
        <v>0</v>
      </c>
      <c r="I167" s="11"/>
      <c r="J167" s="11"/>
      <c r="K167" s="11">
        <f>I167*J167*(1+M167)</f>
        <v>0</v>
      </c>
      <c r="L167" s="67">
        <f t="shared" ref="L167:L230" si="8">H167+K167</f>
        <v>0</v>
      </c>
      <c r="M167" s="16">
        <v>0.13</v>
      </c>
      <c r="N167" s="8" t="s">
        <v>172</v>
      </c>
      <c r="O167" s="11"/>
      <c r="P167" s="11"/>
      <c r="Q167" s="17">
        <v>43486</v>
      </c>
      <c r="R167" s="11"/>
    </row>
    <row r="168" spans="1:18" s="135" customFormat="1" ht="60" customHeight="1" x14ac:dyDescent="0.3">
      <c r="A168" s="11"/>
      <c r="B168" s="11"/>
      <c r="C168" s="239">
        <v>3611</v>
      </c>
      <c r="D168" s="12">
        <v>9999000823</v>
      </c>
      <c r="E168" s="8" t="s">
        <v>449</v>
      </c>
      <c r="F168" s="13">
        <v>0</v>
      </c>
      <c r="G168" s="13">
        <v>3.4</v>
      </c>
      <c r="H168" s="14">
        <f t="shared" si="7"/>
        <v>0</v>
      </c>
      <c r="I168" s="11"/>
      <c r="J168" s="11"/>
      <c r="K168" s="11"/>
      <c r="L168" s="15">
        <f t="shared" si="8"/>
        <v>0</v>
      </c>
      <c r="M168" s="16">
        <v>0.13</v>
      </c>
      <c r="N168" s="8" t="s">
        <v>172</v>
      </c>
      <c r="O168" s="11"/>
      <c r="P168" s="11"/>
      <c r="Q168" s="162">
        <v>43652</v>
      </c>
      <c r="R168" s="11"/>
    </row>
    <row r="169" spans="1:18" ht="60" customHeight="1" x14ac:dyDescent="0.35">
      <c r="A169" s="11"/>
      <c r="B169" s="11"/>
      <c r="C169" s="239">
        <v>7222007</v>
      </c>
      <c r="D169" s="12">
        <v>9999000856</v>
      </c>
      <c r="E169" s="8" t="s">
        <v>672</v>
      </c>
      <c r="F169" s="13">
        <v>14</v>
      </c>
      <c r="G169" s="13">
        <v>1.65</v>
      </c>
      <c r="H169" s="14">
        <f t="shared" si="7"/>
        <v>26.102999999999994</v>
      </c>
      <c r="I169" s="11"/>
      <c r="J169" s="11"/>
      <c r="K169" s="11"/>
      <c r="L169" s="67">
        <f t="shared" si="8"/>
        <v>26.102999999999994</v>
      </c>
      <c r="M169" s="16">
        <v>0.13</v>
      </c>
      <c r="N169" s="8" t="s">
        <v>172</v>
      </c>
      <c r="O169" s="11"/>
      <c r="P169" s="11"/>
      <c r="Q169" s="17">
        <v>43728</v>
      </c>
      <c r="R169" s="48"/>
    </row>
    <row r="170" spans="1:18" ht="65.099999999999994" customHeight="1" x14ac:dyDescent="0.35">
      <c r="A170" s="33"/>
      <c r="B170" s="33"/>
      <c r="C170" s="238">
        <v>5421</v>
      </c>
      <c r="D170" s="12">
        <v>9999001944</v>
      </c>
      <c r="E170" s="8" t="s">
        <v>543</v>
      </c>
      <c r="F170" s="13">
        <v>0</v>
      </c>
      <c r="G170" s="13">
        <v>1.7</v>
      </c>
      <c r="H170" s="14">
        <f t="shared" si="7"/>
        <v>0</v>
      </c>
      <c r="I170" s="11"/>
      <c r="J170" s="11"/>
      <c r="K170" s="11"/>
      <c r="L170" s="15">
        <f t="shared" si="8"/>
        <v>0</v>
      </c>
      <c r="M170" s="16">
        <v>0.13</v>
      </c>
      <c r="N170" s="8" t="s">
        <v>172</v>
      </c>
      <c r="O170" s="11"/>
      <c r="P170" s="11"/>
      <c r="Q170" s="17">
        <v>43668</v>
      </c>
      <c r="R170" s="11"/>
    </row>
    <row r="171" spans="1:18" ht="65.099999999999994" customHeight="1" x14ac:dyDescent="0.35">
      <c r="A171" s="33"/>
      <c r="B171" s="33"/>
      <c r="C171" s="238">
        <v>5407</v>
      </c>
      <c r="D171" s="34">
        <v>9999000874</v>
      </c>
      <c r="E171" s="35" t="s">
        <v>223</v>
      </c>
      <c r="F171" s="36">
        <v>9</v>
      </c>
      <c r="G171" s="36">
        <v>1.65</v>
      </c>
      <c r="H171" s="56">
        <f t="shared" si="7"/>
        <v>16.780499999999996</v>
      </c>
      <c r="I171" s="33"/>
      <c r="J171" s="33"/>
      <c r="K171" s="33">
        <f>I171*J171*(1+M171)</f>
        <v>0</v>
      </c>
      <c r="L171" s="67">
        <f t="shared" si="8"/>
        <v>16.780499999999996</v>
      </c>
      <c r="M171" s="37">
        <v>0.13</v>
      </c>
      <c r="N171" s="35" t="s">
        <v>172</v>
      </c>
      <c r="O171" s="33"/>
      <c r="P171" s="33"/>
      <c r="Q171" s="17">
        <v>43726</v>
      </c>
      <c r="R171" s="33" t="s">
        <v>677</v>
      </c>
    </row>
    <row r="172" spans="1:18" s="29" customFormat="1" ht="65.099999999999994" customHeight="1" x14ac:dyDescent="0.35">
      <c r="A172" s="33"/>
      <c r="B172" s="33"/>
      <c r="C172" s="238">
        <v>200015</v>
      </c>
      <c r="D172" s="34">
        <v>9999000644</v>
      </c>
      <c r="E172" s="35" t="s">
        <v>719</v>
      </c>
      <c r="F172" s="36">
        <v>7</v>
      </c>
      <c r="G172" s="36">
        <v>3.64</v>
      </c>
      <c r="H172" s="56">
        <f t="shared" si="7"/>
        <v>28.792399999999997</v>
      </c>
      <c r="I172" s="33"/>
      <c r="J172" s="33"/>
      <c r="K172" s="33"/>
      <c r="L172" s="67">
        <f t="shared" si="8"/>
        <v>28.792399999999997</v>
      </c>
      <c r="M172" s="37">
        <v>0.13</v>
      </c>
      <c r="N172" s="35" t="s">
        <v>172</v>
      </c>
      <c r="O172" s="33"/>
      <c r="P172" s="33"/>
      <c r="Q172" s="17">
        <v>43724</v>
      </c>
      <c r="R172" s="33" t="s">
        <v>720</v>
      </c>
    </row>
    <row r="173" spans="1:18" s="29" customFormat="1" ht="65.099999999999994" customHeight="1" x14ac:dyDescent="0.35">
      <c r="A173" s="33"/>
      <c r="B173" s="33"/>
      <c r="C173" s="238">
        <v>1059</v>
      </c>
      <c r="D173" s="34">
        <v>9999001289</v>
      </c>
      <c r="E173" s="35" t="s">
        <v>388</v>
      </c>
      <c r="F173" s="36">
        <v>2</v>
      </c>
      <c r="G173" s="36">
        <v>2.8</v>
      </c>
      <c r="H173" s="56">
        <f t="shared" si="7"/>
        <v>6.3279999999999994</v>
      </c>
      <c r="I173" s="33"/>
      <c r="J173" s="33"/>
      <c r="K173" s="33"/>
      <c r="L173" s="67">
        <f t="shared" si="8"/>
        <v>6.3279999999999994</v>
      </c>
      <c r="M173" s="37">
        <v>0.13</v>
      </c>
      <c r="N173" s="35" t="s">
        <v>172</v>
      </c>
      <c r="O173" s="33"/>
      <c r="P173" s="33"/>
      <c r="Q173" s="17">
        <v>43652</v>
      </c>
      <c r="R173" s="33" t="s">
        <v>722</v>
      </c>
    </row>
    <row r="174" spans="1:18" s="80" customFormat="1" ht="87" customHeight="1" x14ac:dyDescent="0.35">
      <c r="A174" s="33"/>
      <c r="B174" s="33"/>
      <c r="C174" s="238">
        <v>1513037100</v>
      </c>
      <c r="D174" s="34">
        <v>5203419000387</v>
      </c>
      <c r="E174" s="35" t="s">
        <v>539</v>
      </c>
      <c r="F174" s="36">
        <v>4</v>
      </c>
      <c r="G174" s="36">
        <v>3.46</v>
      </c>
      <c r="H174" s="56">
        <f t="shared" si="7"/>
        <v>15.639199999999999</v>
      </c>
      <c r="I174" s="33"/>
      <c r="J174" s="33"/>
      <c r="K174" s="33"/>
      <c r="L174" s="67">
        <f t="shared" si="8"/>
        <v>15.639199999999999</v>
      </c>
      <c r="M174" s="37">
        <v>0.13</v>
      </c>
      <c r="N174" s="35" t="s">
        <v>172</v>
      </c>
      <c r="O174" s="33"/>
      <c r="P174" s="33"/>
      <c r="Q174" s="17">
        <v>43724</v>
      </c>
      <c r="R174" s="33" t="s">
        <v>717</v>
      </c>
    </row>
    <row r="175" spans="1:18" s="91" customFormat="1" ht="87" customHeight="1" x14ac:dyDescent="0.35">
      <c r="A175" s="33"/>
      <c r="B175" s="33"/>
      <c r="C175" s="238">
        <v>70655</v>
      </c>
      <c r="D175" s="34">
        <v>5201310003858</v>
      </c>
      <c r="E175" s="35" t="s">
        <v>419</v>
      </c>
      <c r="F175" s="36">
        <v>12</v>
      </c>
      <c r="G175" s="36">
        <v>1.85</v>
      </c>
      <c r="H175" s="56">
        <f t="shared" si="7"/>
        <v>25.086000000000002</v>
      </c>
      <c r="I175" s="33"/>
      <c r="J175" s="33"/>
      <c r="K175" s="33"/>
      <c r="L175" s="67">
        <f t="shared" si="8"/>
        <v>25.086000000000002</v>
      </c>
      <c r="M175" s="37">
        <v>0.13</v>
      </c>
      <c r="N175" s="35" t="s">
        <v>172</v>
      </c>
      <c r="O175" s="33"/>
      <c r="P175" s="33"/>
      <c r="Q175" s="17" t="s">
        <v>748</v>
      </c>
      <c r="R175" s="33"/>
    </row>
    <row r="176" spans="1:18" s="93" customFormat="1" ht="87" customHeight="1" x14ac:dyDescent="0.35">
      <c r="A176" s="33"/>
      <c r="B176" s="33"/>
      <c r="C176" s="238">
        <v>70655</v>
      </c>
      <c r="D176" s="34">
        <v>5201310003858</v>
      </c>
      <c r="E176" s="35" t="s">
        <v>419</v>
      </c>
      <c r="F176" s="36">
        <v>0</v>
      </c>
      <c r="G176" s="36">
        <v>1.8</v>
      </c>
      <c r="H176" s="56">
        <f t="shared" si="7"/>
        <v>0</v>
      </c>
      <c r="I176" s="33"/>
      <c r="J176" s="33"/>
      <c r="K176" s="33"/>
      <c r="L176" s="67">
        <f t="shared" si="8"/>
        <v>0</v>
      </c>
      <c r="M176" s="37">
        <v>0.13</v>
      </c>
      <c r="N176" s="35" t="s">
        <v>172</v>
      </c>
      <c r="O176" s="33"/>
      <c r="P176" s="33"/>
      <c r="Q176" s="39">
        <v>43696</v>
      </c>
      <c r="R176" s="33"/>
    </row>
    <row r="177" spans="1:18" s="147" customFormat="1" ht="87" customHeight="1" x14ac:dyDescent="0.35">
      <c r="A177" s="33"/>
      <c r="B177" s="33"/>
      <c r="C177" s="238">
        <v>70607</v>
      </c>
      <c r="D177" s="34">
        <v>5201310006071</v>
      </c>
      <c r="E177" s="35" t="s">
        <v>418</v>
      </c>
      <c r="F177" s="36">
        <v>0</v>
      </c>
      <c r="G177" s="36">
        <v>1.65</v>
      </c>
      <c r="H177" s="56">
        <f t="shared" si="7"/>
        <v>0</v>
      </c>
      <c r="I177" s="33"/>
      <c r="J177" s="33"/>
      <c r="K177" s="33"/>
      <c r="L177" s="67">
        <f t="shared" si="8"/>
        <v>0</v>
      </c>
      <c r="M177" s="37">
        <v>0.13</v>
      </c>
      <c r="N177" s="35" t="s">
        <v>172</v>
      </c>
      <c r="O177" s="33"/>
      <c r="P177" s="33"/>
      <c r="Q177" s="39">
        <v>43684</v>
      </c>
      <c r="R177" s="33"/>
    </row>
    <row r="178" spans="1:18" ht="65.099999999999994" customHeight="1" x14ac:dyDescent="0.35">
      <c r="A178" s="33"/>
      <c r="B178" s="33"/>
      <c r="C178" s="238">
        <v>50118</v>
      </c>
      <c r="D178" s="34">
        <v>5208086415267</v>
      </c>
      <c r="E178" s="35" t="s">
        <v>219</v>
      </c>
      <c r="F178" s="36">
        <v>7</v>
      </c>
      <c r="G178" s="36">
        <v>1.1299999999999999</v>
      </c>
      <c r="H178" s="56">
        <f t="shared" si="7"/>
        <v>8.9382999999999981</v>
      </c>
      <c r="I178" s="33"/>
      <c r="J178" s="33"/>
      <c r="K178" s="33">
        <f>I178*J178*(1+M178)</f>
        <v>0</v>
      </c>
      <c r="L178" s="67">
        <f t="shared" si="8"/>
        <v>8.9382999999999981</v>
      </c>
      <c r="M178" s="37">
        <v>0.13</v>
      </c>
      <c r="N178" s="35" t="s">
        <v>174</v>
      </c>
      <c r="O178" s="33"/>
      <c r="P178" s="33"/>
      <c r="Q178" s="17">
        <v>43724</v>
      </c>
      <c r="R178" s="33" t="s">
        <v>717</v>
      </c>
    </row>
    <row r="179" spans="1:18" ht="65.099999999999994" customHeight="1" x14ac:dyDescent="0.35">
      <c r="A179" s="33"/>
      <c r="B179" s="33"/>
      <c r="C179" s="238">
        <v>14543</v>
      </c>
      <c r="D179" s="34">
        <v>5208086414543</v>
      </c>
      <c r="E179" s="35" t="s">
        <v>269</v>
      </c>
      <c r="F179" s="36">
        <v>3</v>
      </c>
      <c r="G179" s="36">
        <v>1.1000000000000001</v>
      </c>
      <c r="H179" s="56">
        <f t="shared" si="7"/>
        <v>3.7290000000000001</v>
      </c>
      <c r="I179" s="33"/>
      <c r="J179" s="33"/>
      <c r="K179" s="33"/>
      <c r="L179" s="67">
        <f t="shared" si="8"/>
        <v>3.7290000000000001</v>
      </c>
      <c r="M179" s="37">
        <v>0.13</v>
      </c>
      <c r="N179" s="35" t="s">
        <v>174</v>
      </c>
      <c r="O179" s="33"/>
      <c r="P179" s="33"/>
      <c r="Q179" s="17">
        <v>43668</v>
      </c>
      <c r="R179" s="33"/>
    </row>
    <row r="180" spans="1:18" ht="65.099999999999994" customHeight="1" x14ac:dyDescent="0.35">
      <c r="A180" s="33"/>
      <c r="B180" s="33"/>
      <c r="C180" s="238" t="s">
        <v>924</v>
      </c>
      <c r="D180" s="34">
        <v>5208086415670</v>
      </c>
      <c r="E180" s="35" t="s">
        <v>173</v>
      </c>
      <c r="F180" s="36">
        <v>1</v>
      </c>
      <c r="G180" s="36">
        <v>1.07</v>
      </c>
      <c r="H180" s="56">
        <f t="shared" si="7"/>
        <v>1.2091000000000001</v>
      </c>
      <c r="I180" s="33"/>
      <c r="J180" s="33"/>
      <c r="K180" s="33">
        <f>I180*J180*(1+M180)</f>
        <v>0</v>
      </c>
      <c r="L180" s="67">
        <f t="shared" si="8"/>
        <v>1.2091000000000001</v>
      </c>
      <c r="M180" s="37">
        <v>0.13</v>
      </c>
      <c r="N180" s="35" t="s">
        <v>174</v>
      </c>
      <c r="O180" s="33"/>
      <c r="P180" s="33"/>
      <c r="Q180" s="17">
        <v>43694</v>
      </c>
      <c r="R180" s="33"/>
    </row>
    <row r="181" spans="1:18" s="29" customFormat="1" ht="65.099999999999994" customHeight="1" x14ac:dyDescent="0.35">
      <c r="A181" s="33"/>
      <c r="B181" s="33"/>
      <c r="C181" s="238">
        <v>5208086415182</v>
      </c>
      <c r="D181" s="34">
        <v>5208086415182</v>
      </c>
      <c r="E181" s="35" t="s">
        <v>179</v>
      </c>
      <c r="F181" s="36">
        <v>1</v>
      </c>
      <c r="G181" s="36">
        <v>1.1200000000000001</v>
      </c>
      <c r="H181" s="56">
        <f t="shared" si="7"/>
        <v>1.2656000000000001</v>
      </c>
      <c r="I181" s="33"/>
      <c r="J181" s="33"/>
      <c r="K181" s="33">
        <f>I181*J181*(1+M181)</f>
        <v>0</v>
      </c>
      <c r="L181" s="67">
        <f t="shared" si="8"/>
        <v>1.2656000000000001</v>
      </c>
      <c r="M181" s="37">
        <v>0.13</v>
      </c>
      <c r="N181" s="35" t="s">
        <v>174</v>
      </c>
      <c r="O181" s="33"/>
      <c r="P181" s="33"/>
      <c r="Q181" s="17">
        <v>43684</v>
      </c>
      <c r="R181" s="33"/>
    </row>
    <row r="182" spans="1:18" s="29" customFormat="1" ht="65.099999999999994" customHeight="1" x14ac:dyDescent="0.35">
      <c r="A182" s="33"/>
      <c r="B182" s="33"/>
      <c r="C182" s="238">
        <v>186856</v>
      </c>
      <c r="D182" s="34">
        <v>5201063052837</v>
      </c>
      <c r="E182" s="35" t="s">
        <v>306</v>
      </c>
      <c r="F182" s="36">
        <v>0</v>
      </c>
      <c r="G182" s="33">
        <v>1.81</v>
      </c>
      <c r="H182" s="56">
        <f t="shared" si="7"/>
        <v>0</v>
      </c>
      <c r="I182" s="33"/>
      <c r="J182" s="33"/>
      <c r="K182" s="33"/>
      <c r="L182" s="67">
        <f t="shared" si="8"/>
        <v>0</v>
      </c>
      <c r="M182" s="37">
        <v>0.24</v>
      </c>
      <c r="N182" s="35" t="s">
        <v>170</v>
      </c>
      <c r="O182" s="33"/>
      <c r="P182" s="33"/>
      <c r="Q182" s="39">
        <v>43652</v>
      </c>
      <c r="R182" s="40"/>
    </row>
    <row r="183" spans="1:18" s="29" customFormat="1" ht="65.099999999999994" customHeight="1" x14ac:dyDescent="0.35">
      <c r="A183" s="33"/>
      <c r="B183" s="33"/>
      <c r="C183" s="238">
        <v>1275015200</v>
      </c>
      <c r="D183" s="34">
        <v>5201063056828</v>
      </c>
      <c r="E183" s="35" t="s">
        <v>239</v>
      </c>
      <c r="F183" s="41">
        <v>0</v>
      </c>
      <c r="G183" s="41">
        <v>1.72</v>
      </c>
      <c r="H183" s="56">
        <f t="shared" si="7"/>
        <v>0</v>
      </c>
      <c r="I183" s="33"/>
      <c r="J183" s="33"/>
      <c r="K183" s="33"/>
      <c r="L183" s="67">
        <f t="shared" si="8"/>
        <v>0</v>
      </c>
      <c r="M183" s="37">
        <v>0.24</v>
      </c>
      <c r="N183" s="35" t="s">
        <v>170</v>
      </c>
      <c r="O183" s="33"/>
      <c r="P183" s="33"/>
      <c r="Q183" s="39">
        <v>43652</v>
      </c>
      <c r="R183" s="33"/>
    </row>
    <row r="184" spans="1:18" s="248" customFormat="1" ht="60" customHeight="1" x14ac:dyDescent="0.3">
      <c r="A184" s="8"/>
      <c r="B184" s="8"/>
      <c r="C184" s="240">
        <v>1275013700</v>
      </c>
      <c r="D184" s="19">
        <v>5201063056750</v>
      </c>
      <c r="E184" s="8" t="s">
        <v>221</v>
      </c>
      <c r="F184" s="13">
        <v>0</v>
      </c>
      <c r="G184" s="8">
        <v>1.64</v>
      </c>
      <c r="H184" s="14">
        <f t="shared" si="7"/>
        <v>0</v>
      </c>
      <c r="I184" s="8"/>
      <c r="J184" s="8"/>
      <c r="K184" s="8">
        <f t="shared" ref="K184:K190" si="9">I184*J184*(1+M184)</f>
        <v>0</v>
      </c>
      <c r="L184" s="247">
        <f t="shared" si="8"/>
        <v>0</v>
      </c>
      <c r="M184" s="20">
        <v>0.24</v>
      </c>
      <c r="N184" s="8" t="s">
        <v>170</v>
      </c>
      <c r="O184" s="8"/>
      <c r="P184" s="8"/>
      <c r="Q184" s="26">
        <v>43524</v>
      </c>
      <c r="R184" s="8"/>
    </row>
    <row r="185" spans="1:18" ht="65.099999999999994" customHeight="1" x14ac:dyDescent="0.35">
      <c r="A185" s="33"/>
      <c r="B185" s="33"/>
      <c r="C185" s="238">
        <v>2396000900</v>
      </c>
      <c r="D185" s="34">
        <v>5206906165644</v>
      </c>
      <c r="E185" s="35" t="s">
        <v>220</v>
      </c>
      <c r="F185" s="36">
        <v>0</v>
      </c>
      <c r="G185" s="33">
        <v>1.75</v>
      </c>
      <c r="H185" s="56">
        <f t="shared" si="7"/>
        <v>0</v>
      </c>
      <c r="I185" s="33"/>
      <c r="J185" s="33"/>
      <c r="K185" s="33">
        <f t="shared" si="9"/>
        <v>0</v>
      </c>
      <c r="L185" s="67">
        <f t="shared" si="8"/>
        <v>0</v>
      </c>
      <c r="M185" s="37">
        <v>0.24</v>
      </c>
      <c r="N185" s="35" t="s">
        <v>170</v>
      </c>
      <c r="O185" s="33"/>
      <c r="P185" s="33"/>
      <c r="Q185" s="39" t="s">
        <v>451</v>
      </c>
      <c r="R185" s="40"/>
    </row>
    <row r="186" spans="1:18" ht="60" customHeight="1" x14ac:dyDescent="0.3">
      <c r="A186" s="11"/>
      <c r="B186" s="11"/>
      <c r="C186" s="239">
        <v>184798</v>
      </c>
      <c r="D186" s="12">
        <v>3256830006676</v>
      </c>
      <c r="E186" s="8" t="s">
        <v>177</v>
      </c>
      <c r="F186" s="13">
        <v>0</v>
      </c>
      <c r="G186" s="13">
        <v>0.92</v>
      </c>
      <c r="H186" s="14">
        <f t="shared" si="7"/>
        <v>0</v>
      </c>
      <c r="I186" s="11"/>
      <c r="J186" s="11"/>
      <c r="K186" s="11">
        <f t="shared" si="9"/>
        <v>0</v>
      </c>
      <c r="L186" s="15">
        <f t="shared" si="8"/>
        <v>0</v>
      </c>
      <c r="M186" s="16">
        <v>0.24</v>
      </c>
      <c r="N186" s="8" t="s">
        <v>170</v>
      </c>
      <c r="O186" s="11"/>
      <c r="P186" s="11"/>
      <c r="Q186" s="17">
        <v>43515</v>
      </c>
      <c r="R186" s="11"/>
    </row>
    <row r="187" spans="1:18" ht="60" customHeight="1" x14ac:dyDescent="0.3">
      <c r="A187" s="11"/>
      <c r="B187" s="11"/>
      <c r="C187" s="239">
        <v>1214</v>
      </c>
      <c r="D187" s="12">
        <v>9999001249</v>
      </c>
      <c r="E187" s="8" t="s">
        <v>216</v>
      </c>
      <c r="F187" s="13">
        <v>0</v>
      </c>
      <c r="G187" s="13">
        <v>2.75</v>
      </c>
      <c r="H187" s="14">
        <f t="shared" si="7"/>
        <v>0</v>
      </c>
      <c r="I187" s="11"/>
      <c r="J187" s="11"/>
      <c r="K187" s="11">
        <f t="shared" si="9"/>
        <v>0</v>
      </c>
      <c r="L187" s="15">
        <f t="shared" si="8"/>
        <v>0</v>
      </c>
      <c r="M187" s="16">
        <v>0.24</v>
      </c>
      <c r="N187" s="8" t="s">
        <v>170</v>
      </c>
      <c r="O187" s="11"/>
      <c r="P187" s="11"/>
      <c r="Q187" s="17">
        <v>43572</v>
      </c>
      <c r="R187" s="11"/>
    </row>
    <row r="188" spans="1:18" ht="60" customHeight="1" x14ac:dyDescent="0.3">
      <c r="A188" s="11"/>
      <c r="B188" s="11"/>
      <c r="C188" s="239">
        <v>191084</v>
      </c>
      <c r="D188" s="12">
        <v>8710438039788</v>
      </c>
      <c r="E188" s="8" t="s">
        <v>178</v>
      </c>
      <c r="F188" s="13">
        <v>0</v>
      </c>
      <c r="G188" s="13">
        <v>0.92</v>
      </c>
      <c r="H188" s="14">
        <f t="shared" si="7"/>
        <v>0</v>
      </c>
      <c r="I188" s="11"/>
      <c r="J188" s="11"/>
      <c r="K188" s="11">
        <f t="shared" si="9"/>
        <v>0</v>
      </c>
      <c r="L188" s="15">
        <f t="shared" si="8"/>
        <v>0</v>
      </c>
      <c r="M188" s="16">
        <v>0.24</v>
      </c>
      <c r="N188" s="8" t="s">
        <v>170</v>
      </c>
      <c r="O188" s="11"/>
      <c r="P188" s="11"/>
      <c r="Q188" s="27">
        <v>43515</v>
      </c>
      <c r="R188" s="11"/>
    </row>
    <row r="189" spans="1:18" ht="60" customHeight="1" x14ac:dyDescent="0.3">
      <c r="A189" s="11"/>
      <c r="B189" s="11"/>
      <c r="C189" s="239">
        <v>100255</v>
      </c>
      <c r="D189" s="12">
        <v>5201155001361</v>
      </c>
      <c r="E189" s="8" t="s">
        <v>176</v>
      </c>
      <c r="F189" s="13">
        <v>4</v>
      </c>
      <c r="G189" s="13">
        <v>0.95</v>
      </c>
      <c r="H189" s="14">
        <f t="shared" si="7"/>
        <v>4.7119999999999997</v>
      </c>
      <c r="I189" s="11"/>
      <c r="J189" s="11"/>
      <c r="K189" s="11">
        <f t="shared" si="9"/>
        <v>0</v>
      </c>
      <c r="L189" s="15">
        <f t="shared" si="8"/>
        <v>4.7119999999999997</v>
      </c>
      <c r="M189" s="16">
        <v>0.24</v>
      </c>
      <c r="N189" s="8" t="s">
        <v>170</v>
      </c>
      <c r="O189" s="11"/>
      <c r="P189" s="11"/>
      <c r="Q189" s="17">
        <v>43724</v>
      </c>
      <c r="R189" s="11" t="s">
        <v>717</v>
      </c>
    </row>
    <row r="190" spans="1:18" ht="60" customHeight="1" x14ac:dyDescent="0.3">
      <c r="A190" s="11"/>
      <c r="B190" s="11"/>
      <c r="C190" s="239">
        <v>23901</v>
      </c>
      <c r="D190" s="12">
        <v>5203614239018</v>
      </c>
      <c r="E190" s="8" t="s">
        <v>271</v>
      </c>
      <c r="F190" s="13">
        <v>0</v>
      </c>
      <c r="G190" s="11">
        <v>1.72</v>
      </c>
      <c r="H190" s="14">
        <f t="shared" si="7"/>
        <v>0</v>
      </c>
      <c r="I190" s="11"/>
      <c r="J190" s="11"/>
      <c r="K190" s="11">
        <f t="shared" si="9"/>
        <v>0</v>
      </c>
      <c r="L190" s="15">
        <f t="shared" si="8"/>
        <v>0</v>
      </c>
      <c r="M190" s="16">
        <v>0.24</v>
      </c>
      <c r="N190" s="8" t="s">
        <v>170</v>
      </c>
      <c r="O190" s="11"/>
      <c r="P190" s="11"/>
      <c r="Q190" s="17">
        <v>43668</v>
      </c>
      <c r="R190" s="9"/>
    </row>
    <row r="191" spans="1:18" ht="65.099999999999994" customHeight="1" x14ac:dyDescent="0.35">
      <c r="A191" s="33"/>
      <c r="B191" s="33"/>
      <c r="C191" s="238">
        <v>1718000301</v>
      </c>
      <c r="D191" s="34">
        <v>5200365700354</v>
      </c>
      <c r="E191" s="35" t="s">
        <v>305</v>
      </c>
      <c r="F191" s="36">
        <v>0</v>
      </c>
      <c r="G191" s="33">
        <v>4.25</v>
      </c>
      <c r="H191" s="56">
        <f t="shared" si="7"/>
        <v>0</v>
      </c>
      <c r="I191" s="33"/>
      <c r="J191" s="33"/>
      <c r="K191" s="33"/>
      <c r="L191" s="67">
        <f t="shared" si="8"/>
        <v>0</v>
      </c>
      <c r="M191" s="37">
        <v>0.24</v>
      </c>
      <c r="N191" s="35" t="s">
        <v>170</v>
      </c>
      <c r="O191" s="33"/>
      <c r="P191" s="33"/>
      <c r="Q191" s="39">
        <v>43645</v>
      </c>
      <c r="R191" s="40"/>
    </row>
    <row r="192" spans="1:18" ht="65.099999999999994" customHeight="1" x14ac:dyDescent="0.35">
      <c r="A192" s="33"/>
      <c r="B192" s="33"/>
      <c r="C192" s="238">
        <v>1260000000</v>
      </c>
      <c r="D192" s="12">
        <v>5206352541009</v>
      </c>
      <c r="E192" s="8" t="s">
        <v>540</v>
      </c>
      <c r="F192" s="13">
        <v>16</v>
      </c>
      <c r="G192" s="11">
        <v>0.71</v>
      </c>
      <c r="H192" s="56">
        <f t="shared" si="7"/>
        <v>12.836799999999998</v>
      </c>
      <c r="I192" s="11"/>
      <c r="J192" s="11"/>
      <c r="K192" s="11"/>
      <c r="L192" s="67">
        <f t="shared" si="8"/>
        <v>12.836799999999998</v>
      </c>
      <c r="M192" s="16">
        <v>0.13</v>
      </c>
      <c r="N192" s="8" t="s">
        <v>170</v>
      </c>
      <c r="O192" s="11"/>
      <c r="P192" s="11"/>
      <c r="Q192" s="17">
        <v>43713</v>
      </c>
      <c r="R192" s="9"/>
    </row>
    <row r="193" spans="1:18" ht="65.099999999999994" customHeight="1" x14ac:dyDescent="0.35">
      <c r="A193" s="33"/>
      <c r="B193" s="33"/>
      <c r="C193" s="238">
        <v>2351025400</v>
      </c>
      <c r="D193" s="12">
        <v>5207066112967</v>
      </c>
      <c r="E193" s="8" t="s">
        <v>724</v>
      </c>
      <c r="F193" s="13">
        <v>1</v>
      </c>
      <c r="G193" s="11">
        <v>1.28</v>
      </c>
      <c r="H193" s="56">
        <f t="shared" si="7"/>
        <v>1.4463999999999999</v>
      </c>
      <c r="I193" s="11"/>
      <c r="J193" s="11"/>
      <c r="K193" s="11"/>
      <c r="L193" s="67">
        <f t="shared" si="8"/>
        <v>1.4463999999999999</v>
      </c>
      <c r="M193" s="16">
        <v>0.13</v>
      </c>
      <c r="N193" s="8" t="s">
        <v>170</v>
      </c>
      <c r="O193" s="11"/>
      <c r="P193" s="11"/>
      <c r="Q193" s="17">
        <v>43724</v>
      </c>
      <c r="R193" s="9"/>
    </row>
    <row r="194" spans="1:18" ht="65.099999999999994" customHeight="1" x14ac:dyDescent="0.35">
      <c r="A194" s="33"/>
      <c r="B194" s="33"/>
      <c r="C194" s="238">
        <v>192359</v>
      </c>
      <c r="D194" s="34">
        <v>5201063053629</v>
      </c>
      <c r="E194" s="35" t="s">
        <v>389</v>
      </c>
      <c r="F194" s="36">
        <v>0</v>
      </c>
      <c r="G194" s="36">
        <v>1.62</v>
      </c>
      <c r="H194" s="56">
        <f t="shared" si="7"/>
        <v>0</v>
      </c>
      <c r="I194" s="33"/>
      <c r="J194" s="33"/>
      <c r="K194" s="33"/>
      <c r="L194" s="67">
        <f t="shared" si="8"/>
        <v>0</v>
      </c>
      <c r="M194" s="37">
        <v>0.24</v>
      </c>
      <c r="N194" s="35" t="s">
        <v>170</v>
      </c>
      <c r="O194" s="33"/>
      <c r="P194" s="33"/>
      <c r="Q194" s="39">
        <v>43652</v>
      </c>
      <c r="R194" s="33"/>
    </row>
    <row r="195" spans="1:18" ht="60" customHeight="1" x14ac:dyDescent="0.35">
      <c r="A195" s="11"/>
      <c r="B195" s="11"/>
      <c r="C195" s="239">
        <v>234318</v>
      </c>
      <c r="D195" s="34">
        <v>5202535802011</v>
      </c>
      <c r="E195" s="35" t="s">
        <v>452</v>
      </c>
      <c r="F195" s="36">
        <v>14</v>
      </c>
      <c r="G195" s="36">
        <v>1.65</v>
      </c>
      <c r="H195" s="56">
        <f t="shared" si="7"/>
        <v>28.643999999999998</v>
      </c>
      <c r="I195" s="36"/>
      <c r="J195" s="36"/>
      <c r="K195" s="33"/>
      <c r="L195" s="67">
        <f t="shared" si="8"/>
        <v>28.643999999999998</v>
      </c>
      <c r="M195" s="37">
        <v>0.24</v>
      </c>
      <c r="N195" s="35" t="s">
        <v>170</v>
      </c>
      <c r="O195" s="38"/>
      <c r="P195" s="33"/>
      <c r="Q195" s="39">
        <v>43675</v>
      </c>
      <c r="R195" s="33" t="s">
        <v>728</v>
      </c>
    </row>
    <row r="196" spans="1:18" ht="65.099999999999994" customHeight="1" x14ac:dyDescent="0.35">
      <c r="A196" s="33"/>
      <c r="B196" s="33"/>
      <c r="C196" s="238">
        <v>2351025200</v>
      </c>
      <c r="D196" s="12">
        <v>5207066112950</v>
      </c>
      <c r="E196" s="8" t="s">
        <v>723</v>
      </c>
      <c r="F196" s="13">
        <v>2</v>
      </c>
      <c r="G196" s="11">
        <v>1.21</v>
      </c>
      <c r="H196" s="56">
        <f t="shared" si="7"/>
        <v>2.7345999999999995</v>
      </c>
      <c r="I196" s="11"/>
      <c r="J196" s="11"/>
      <c r="K196" s="11"/>
      <c r="L196" s="67">
        <f t="shared" si="8"/>
        <v>2.7345999999999995</v>
      </c>
      <c r="M196" s="16">
        <v>0.13</v>
      </c>
      <c r="N196" s="8" t="s">
        <v>170</v>
      </c>
      <c r="O196" s="11"/>
      <c r="P196" s="11"/>
      <c r="Q196" s="17">
        <v>43724</v>
      </c>
      <c r="R196" s="9" t="s">
        <v>722</v>
      </c>
    </row>
    <row r="197" spans="1:18" ht="60" customHeight="1" x14ac:dyDescent="0.35">
      <c r="A197" s="11"/>
      <c r="B197" s="11"/>
      <c r="C197" s="239">
        <v>70596</v>
      </c>
      <c r="D197" s="34">
        <v>5201310705967</v>
      </c>
      <c r="E197" s="35" t="s">
        <v>377</v>
      </c>
      <c r="F197" s="36">
        <v>18</v>
      </c>
      <c r="G197" s="33">
        <v>5.33</v>
      </c>
      <c r="H197" s="56">
        <f t="shared" si="7"/>
        <v>108.41219999999998</v>
      </c>
      <c r="I197" s="33"/>
      <c r="J197" s="33"/>
      <c r="K197" s="33"/>
      <c r="L197" s="67">
        <f t="shared" si="8"/>
        <v>108.41219999999998</v>
      </c>
      <c r="M197" s="37">
        <v>0.13</v>
      </c>
      <c r="N197" s="35" t="s">
        <v>170</v>
      </c>
      <c r="O197" s="33"/>
      <c r="P197" s="33"/>
      <c r="Q197" s="39">
        <v>43728</v>
      </c>
      <c r="R197" s="40"/>
    </row>
    <row r="198" spans="1:18" s="91" customFormat="1" ht="60" customHeight="1" x14ac:dyDescent="0.35">
      <c r="A198" s="11"/>
      <c r="B198" s="11"/>
      <c r="C198" s="239">
        <v>705001</v>
      </c>
      <c r="D198" s="34">
        <v>5201310004732</v>
      </c>
      <c r="E198" s="35" t="s">
        <v>387</v>
      </c>
      <c r="F198" s="36">
        <v>0</v>
      </c>
      <c r="G198" s="33">
        <v>3.19</v>
      </c>
      <c r="H198" s="56">
        <f t="shared" si="7"/>
        <v>0</v>
      </c>
      <c r="I198" s="33"/>
      <c r="J198" s="33"/>
      <c r="K198" s="33"/>
      <c r="L198" s="67">
        <f t="shared" si="8"/>
        <v>0</v>
      </c>
      <c r="M198" s="37">
        <v>0.24</v>
      </c>
      <c r="N198" s="35" t="s">
        <v>170</v>
      </c>
      <c r="O198" s="33"/>
      <c r="P198" s="33"/>
      <c r="Q198" s="39" t="s">
        <v>544</v>
      </c>
      <c r="R198" s="40"/>
    </row>
    <row r="199" spans="1:18" s="147" customFormat="1" ht="60" customHeight="1" x14ac:dyDescent="0.3">
      <c r="A199" s="11"/>
      <c r="B199" s="11"/>
      <c r="C199" s="239">
        <v>100715</v>
      </c>
      <c r="D199" s="12">
        <v>5201592010278</v>
      </c>
      <c r="E199" s="8" t="s">
        <v>181</v>
      </c>
      <c r="F199" s="13">
        <v>0</v>
      </c>
      <c r="G199" s="11">
        <v>1.19</v>
      </c>
      <c r="H199" s="14">
        <f t="shared" si="7"/>
        <v>0</v>
      </c>
      <c r="I199" s="11"/>
      <c r="J199" s="11"/>
      <c r="K199" s="11">
        <f>I199*J199*(1+M199)</f>
        <v>0</v>
      </c>
      <c r="L199" s="15">
        <f t="shared" si="8"/>
        <v>0</v>
      </c>
      <c r="M199" s="16">
        <v>0.24</v>
      </c>
      <c r="N199" s="8" t="s">
        <v>170</v>
      </c>
      <c r="O199" s="11"/>
      <c r="P199" s="11"/>
      <c r="Q199" s="17">
        <v>43540</v>
      </c>
      <c r="R199" s="9"/>
    </row>
    <row r="200" spans="1:18" s="147" customFormat="1" ht="60" customHeight="1" x14ac:dyDescent="0.35">
      <c r="A200" s="11"/>
      <c r="B200" s="11"/>
      <c r="C200" s="239">
        <v>195077</v>
      </c>
      <c r="D200" s="34">
        <v>5201063051328</v>
      </c>
      <c r="E200" s="35" t="s">
        <v>169</v>
      </c>
      <c r="F200" s="36">
        <v>14</v>
      </c>
      <c r="G200" s="36">
        <v>1.4</v>
      </c>
      <c r="H200" s="56">
        <f t="shared" si="7"/>
        <v>24.303999999999998</v>
      </c>
      <c r="I200" s="33"/>
      <c r="J200" s="33"/>
      <c r="K200" s="33">
        <f>I200*J200*(1+M200)</f>
        <v>0</v>
      </c>
      <c r="L200" s="67">
        <f t="shared" si="8"/>
        <v>24.303999999999998</v>
      </c>
      <c r="M200" s="37">
        <v>0.24</v>
      </c>
      <c r="N200" s="35" t="s">
        <v>170</v>
      </c>
      <c r="O200" s="33"/>
      <c r="P200" s="33"/>
      <c r="Q200" s="17">
        <v>43724</v>
      </c>
      <c r="R200" s="33" t="s">
        <v>717</v>
      </c>
    </row>
    <row r="201" spans="1:18" ht="65.099999999999994" customHeight="1" x14ac:dyDescent="0.35">
      <c r="A201" s="33"/>
      <c r="B201" s="33"/>
      <c r="C201" s="238">
        <v>133052</v>
      </c>
      <c r="D201" s="12">
        <v>5201592011275</v>
      </c>
      <c r="E201" s="8" t="s">
        <v>180</v>
      </c>
      <c r="F201" s="13">
        <v>0</v>
      </c>
      <c r="G201" s="11">
        <v>1.19</v>
      </c>
      <c r="H201" s="56">
        <f t="shared" si="7"/>
        <v>0</v>
      </c>
      <c r="I201" s="11"/>
      <c r="J201" s="11"/>
      <c r="K201" s="11">
        <f>I201*J201*(1+M201)</f>
        <v>0</v>
      </c>
      <c r="L201" s="67">
        <f t="shared" si="8"/>
        <v>0</v>
      </c>
      <c r="M201" s="16">
        <v>0.24</v>
      </c>
      <c r="N201" s="8" t="s">
        <v>170</v>
      </c>
      <c r="O201" s="11"/>
      <c r="P201" s="11"/>
      <c r="Q201" s="17">
        <v>43540</v>
      </c>
      <c r="R201" s="9"/>
    </row>
    <row r="202" spans="1:18" s="89" customFormat="1" ht="65.099999999999994" customHeight="1" x14ac:dyDescent="0.35">
      <c r="A202" s="33"/>
      <c r="B202" s="33"/>
      <c r="C202" s="238" t="s">
        <v>804</v>
      </c>
      <c r="D202" s="19">
        <v>5201530014436</v>
      </c>
      <c r="E202" s="8" t="s">
        <v>520</v>
      </c>
      <c r="F202" s="8">
        <v>0</v>
      </c>
      <c r="G202" s="8">
        <v>1.5</v>
      </c>
      <c r="H202" s="14">
        <f t="shared" si="7"/>
        <v>0</v>
      </c>
      <c r="I202" s="8"/>
      <c r="J202" s="8"/>
      <c r="K202" s="11"/>
      <c r="L202" s="15">
        <f t="shared" si="8"/>
        <v>0</v>
      </c>
      <c r="M202" s="20">
        <v>0.13</v>
      </c>
      <c r="N202" s="8" t="s">
        <v>31</v>
      </c>
      <c r="O202" s="11"/>
      <c r="P202" s="11"/>
      <c r="Q202" s="17">
        <v>43724</v>
      </c>
      <c r="R202" s="11"/>
    </row>
    <row r="203" spans="1:18" s="80" customFormat="1" ht="65.099999999999994" customHeight="1" x14ac:dyDescent="0.35">
      <c r="A203" s="33"/>
      <c r="B203" s="33"/>
      <c r="C203" s="238" t="s">
        <v>805</v>
      </c>
      <c r="D203" s="19">
        <v>5201530014269</v>
      </c>
      <c r="E203" s="8" t="s">
        <v>741</v>
      </c>
      <c r="F203" s="8">
        <v>10</v>
      </c>
      <c r="G203" s="8">
        <v>0.92</v>
      </c>
      <c r="H203" s="14">
        <f t="shared" ref="H203:H266" si="10">F203*G203*(1+M203)</f>
        <v>10.396000000000001</v>
      </c>
      <c r="I203" s="8"/>
      <c r="J203" s="8"/>
      <c r="K203" s="11"/>
      <c r="L203" s="15">
        <f t="shared" si="8"/>
        <v>10.396000000000001</v>
      </c>
      <c r="M203" s="20">
        <v>0.13</v>
      </c>
      <c r="N203" s="8" t="s">
        <v>31</v>
      </c>
      <c r="O203" s="11"/>
      <c r="P203" s="11"/>
      <c r="Q203" s="17">
        <v>43726</v>
      </c>
      <c r="R203" s="11"/>
    </row>
    <row r="204" spans="1:18" ht="65.099999999999994" customHeight="1" x14ac:dyDescent="0.35">
      <c r="A204" s="35">
        <v>26</v>
      </c>
      <c r="B204" s="35"/>
      <c r="C204" s="241" t="s">
        <v>806</v>
      </c>
      <c r="D204" s="34">
        <v>8711000386057</v>
      </c>
      <c r="E204" s="35" t="s">
        <v>507</v>
      </c>
      <c r="F204" s="36">
        <v>0</v>
      </c>
      <c r="G204" s="36">
        <v>2.5299999999999998</v>
      </c>
      <c r="H204" s="56">
        <f t="shared" si="10"/>
        <v>0</v>
      </c>
      <c r="I204" s="36"/>
      <c r="J204" s="36"/>
      <c r="K204" s="33"/>
      <c r="L204" s="67">
        <f t="shared" si="8"/>
        <v>0</v>
      </c>
      <c r="M204" s="37">
        <v>0.13</v>
      </c>
      <c r="N204" s="35" t="s">
        <v>31</v>
      </c>
      <c r="O204" s="38"/>
      <c r="P204" s="33"/>
      <c r="Q204" s="17">
        <v>43710</v>
      </c>
      <c r="R204" s="33"/>
    </row>
    <row r="205" spans="1:18" ht="60" customHeight="1" x14ac:dyDescent="0.35">
      <c r="A205" s="8"/>
      <c r="B205" s="8"/>
      <c r="C205" s="240">
        <v>4788</v>
      </c>
      <c r="D205" s="34">
        <v>5201219046109</v>
      </c>
      <c r="E205" s="35" t="s">
        <v>136</v>
      </c>
      <c r="F205" s="36">
        <v>34</v>
      </c>
      <c r="G205" s="36">
        <v>2.65</v>
      </c>
      <c r="H205" s="56">
        <f t="shared" si="10"/>
        <v>101.81299999999999</v>
      </c>
      <c r="I205" s="36">
        <v>0</v>
      </c>
      <c r="J205" s="36">
        <v>2.58</v>
      </c>
      <c r="K205" s="33">
        <f>I205*J205*(1+M205)</f>
        <v>0</v>
      </c>
      <c r="L205" s="67">
        <f t="shared" si="8"/>
        <v>101.81299999999999</v>
      </c>
      <c r="M205" s="37">
        <v>0.13</v>
      </c>
      <c r="N205" s="35" t="s">
        <v>31</v>
      </c>
      <c r="O205" s="38">
        <v>44105</v>
      </c>
      <c r="P205" s="33"/>
      <c r="Q205" s="17">
        <v>43713</v>
      </c>
      <c r="R205" s="33"/>
    </row>
    <row r="206" spans="1:18" s="90" customFormat="1" ht="60" customHeight="1" x14ac:dyDescent="0.3">
      <c r="A206" s="8"/>
      <c r="B206" s="8"/>
      <c r="C206" s="240">
        <v>4787</v>
      </c>
      <c r="D206" s="19">
        <v>5201219046055</v>
      </c>
      <c r="E206" s="8" t="s">
        <v>526</v>
      </c>
      <c r="F206" s="8">
        <v>0</v>
      </c>
      <c r="G206" s="8">
        <v>1.39</v>
      </c>
      <c r="H206" s="14">
        <f t="shared" si="10"/>
        <v>0</v>
      </c>
      <c r="I206" s="8"/>
      <c r="J206" s="8"/>
      <c r="K206" s="11"/>
      <c r="L206" s="15">
        <f t="shared" si="8"/>
        <v>0</v>
      </c>
      <c r="M206" s="20">
        <v>0.13</v>
      </c>
      <c r="N206" s="8" t="s">
        <v>31</v>
      </c>
      <c r="O206" s="11"/>
      <c r="P206" s="11"/>
      <c r="Q206" s="17">
        <v>43710</v>
      </c>
      <c r="R206" s="11"/>
    </row>
    <row r="207" spans="1:18" s="90" customFormat="1" ht="60" customHeight="1" x14ac:dyDescent="0.3">
      <c r="A207" s="8"/>
      <c r="B207" s="8"/>
      <c r="C207" s="240" t="s">
        <v>807</v>
      </c>
      <c r="D207" s="19">
        <v>7613033664199</v>
      </c>
      <c r="E207" s="8" t="s">
        <v>570</v>
      </c>
      <c r="F207" s="8">
        <v>0</v>
      </c>
      <c r="G207" s="8">
        <v>4.13</v>
      </c>
      <c r="H207" s="14">
        <f t="shared" si="10"/>
        <v>0</v>
      </c>
      <c r="I207" s="8"/>
      <c r="J207" s="8"/>
      <c r="K207" s="11"/>
      <c r="L207" s="15">
        <f t="shared" si="8"/>
        <v>0</v>
      </c>
      <c r="M207" s="20">
        <v>0.13</v>
      </c>
      <c r="N207" s="8" t="s">
        <v>31</v>
      </c>
      <c r="O207" s="11"/>
      <c r="P207" s="11"/>
      <c r="Q207" s="17">
        <v>43710</v>
      </c>
      <c r="R207" s="11"/>
    </row>
    <row r="208" spans="1:18" s="97" customFormat="1" ht="60" customHeight="1" x14ac:dyDescent="0.35">
      <c r="A208" s="8"/>
      <c r="B208" s="8"/>
      <c r="C208" s="240">
        <v>4863</v>
      </c>
      <c r="D208" s="42">
        <v>5201219041203</v>
      </c>
      <c r="E208" s="35" t="s">
        <v>30</v>
      </c>
      <c r="F208" s="35">
        <v>0</v>
      </c>
      <c r="G208" s="35">
        <v>1.87</v>
      </c>
      <c r="H208" s="56">
        <f t="shared" si="10"/>
        <v>0</v>
      </c>
      <c r="I208" s="35"/>
      <c r="J208" s="35"/>
      <c r="K208" s="33">
        <f>I208*J208*(1+M208)</f>
        <v>0</v>
      </c>
      <c r="L208" s="67">
        <f t="shared" si="8"/>
        <v>0</v>
      </c>
      <c r="M208" s="43">
        <v>0.24</v>
      </c>
      <c r="N208" s="35" t="s">
        <v>31</v>
      </c>
      <c r="O208" s="33"/>
      <c r="P208" s="33"/>
      <c r="Q208" s="39">
        <v>43661</v>
      </c>
      <c r="R208" s="33"/>
    </row>
    <row r="209" spans="1:18" s="148" customFormat="1" ht="60" customHeight="1" x14ac:dyDescent="0.3">
      <c r="A209" s="8"/>
      <c r="B209" s="8"/>
      <c r="C209" s="240">
        <v>9219048</v>
      </c>
      <c r="D209" s="19">
        <v>5201219040107</v>
      </c>
      <c r="E209" s="8" t="s">
        <v>257</v>
      </c>
      <c r="F209" s="8">
        <v>18</v>
      </c>
      <c r="G209" s="8">
        <v>1.08</v>
      </c>
      <c r="H209" s="14">
        <f t="shared" si="10"/>
        <v>21.967199999999998</v>
      </c>
      <c r="I209" s="8"/>
      <c r="J209" s="8"/>
      <c r="K209" s="11"/>
      <c r="L209" s="15">
        <f t="shared" si="8"/>
        <v>21.967199999999998</v>
      </c>
      <c r="M209" s="20">
        <v>0.13</v>
      </c>
      <c r="N209" s="8" t="s">
        <v>31</v>
      </c>
      <c r="O209" s="11"/>
      <c r="P209" s="11"/>
      <c r="Q209" s="17">
        <v>43724</v>
      </c>
      <c r="R209" s="11"/>
    </row>
    <row r="210" spans="1:18" ht="65.099999999999994" customHeight="1" x14ac:dyDescent="0.35">
      <c r="A210" s="35"/>
      <c r="B210" s="35"/>
      <c r="C210" s="241">
        <v>991012737</v>
      </c>
      <c r="D210" s="42">
        <v>5206971012737</v>
      </c>
      <c r="E210" s="35" t="s">
        <v>407</v>
      </c>
      <c r="F210" s="35">
        <v>4</v>
      </c>
      <c r="G210" s="35">
        <v>2.6</v>
      </c>
      <c r="H210" s="56">
        <f t="shared" si="10"/>
        <v>12.896000000000001</v>
      </c>
      <c r="I210" s="35"/>
      <c r="J210" s="35"/>
      <c r="K210" s="33"/>
      <c r="L210" s="67">
        <f t="shared" si="8"/>
        <v>12.896000000000001</v>
      </c>
      <c r="M210" s="43">
        <v>0.24</v>
      </c>
      <c r="N210" s="35" t="s">
        <v>408</v>
      </c>
      <c r="O210" s="33"/>
      <c r="P210" s="33"/>
      <c r="Q210" s="17">
        <v>43603</v>
      </c>
      <c r="R210" s="33"/>
    </row>
    <row r="211" spans="1:18" ht="65.099999999999994" customHeight="1" x14ac:dyDescent="0.35">
      <c r="A211" s="35"/>
      <c r="B211" s="35"/>
      <c r="C211" s="241">
        <v>991012720</v>
      </c>
      <c r="D211" s="42">
        <v>5206971012720</v>
      </c>
      <c r="E211" s="35" t="s">
        <v>409</v>
      </c>
      <c r="F211" s="35">
        <v>2</v>
      </c>
      <c r="G211" s="35">
        <v>3.4</v>
      </c>
      <c r="H211" s="56">
        <f t="shared" si="10"/>
        <v>8.4320000000000004</v>
      </c>
      <c r="I211" s="35"/>
      <c r="J211" s="35"/>
      <c r="K211" s="33"/>
      <c r="L211" s="67">
        <f t="shared" si="8"/>
        <v>8.4320000000000004</v>
      </c>
      <c r="M211" s="43">
        <v>0.24</v>
      </c>
      <c r="N211" s="35" t="s">
        <v>408</v>
      </c>
      <c r="O211" s="33"/>
      <c r="P211" s="33"/>
      <c r="Q211" s="17">
        <v>43603</v>
      </c>
      <c r="R211" s="33"/>
    </row>
    <row r="212" spans="1:18" ht="60" customHeight="1" x14ac:dyDescent="0.3">
      <c r="A212" s="8"/>
      <c r="B212" s="8"/>
      <c r="C212" s="240">
        <v>1171018000</v>
      </c>
      <c r="D212" s="19">
        <v>5203574400145</v>
      </c>
      <c r="E212" s="8" t="s">
        <v>498</v>
      </c>
      <c r="F212" s="8">
        <v>0</v>
      </c>
      <c r="G212" s="8">
        <v>1.72</v>
      </c>
      <c r="H212" s="14">
        <f t="shared" si="10"/>
        <v>0</v>
      </c>
      <c r="I212" s="8"/>
      <c r="J212" s="8"/>
      <c r="K212" s="11"/>
      <c r="L212" s="15">
        <f t="shared" si="8"/>
        <v>0</v>
      </c>
      <c r="M212" s="20">
        <v>0.24</v>
      </c>
      <c r="N212" s="11" t="s">
        <v>372</v>
      </c>
      <c r="O212" s="11"/>
      <c r="P212" s="11"/>
      <c r="Q212" s="17">
        <v>43684</v>
      </c>
      <c r="R212" s="11"/>
    </row>
    <row r="213" spans="1:18" ht="60" customHeight="1" x14ac:dyDescent="0.35">
      <c r="A213" s="8"/>
      <c r="B213" s="8"/>
      <c r="C213" s="240" t="s">
        <v>808</v>
      </c>
      <c r="D213" s="42">
        <v>5205603001699</v>
      </c>
      <c r="E213" s="35" t="s">
        <v>694</v>
      </c>
      <c r="F213" s="35">
        <v>0</v>
      </c>
      <c r="G213" s="35">
        <v>1.44</v>
      </c>
      <c r="H213" s="56">
        <f t="shared" si="10"/>
        <v>0</v>
      </c>
      <c r="I213" s="35"/>
      <c r="J213" s="35"/>
      <c r="K213" s="33"/>
      <c r="L213" s="67">
        <f t="shared" si="8"/>
        <v>0</v>
      </c>
      <c r="M213" s="43">
        <v>0.24</v>
      </c>
      <c r="N213" s="33" t="s">
        <v>372</v>
      </c>
      <c r="O213" s="33"/>
      <c r="P213" s="33"/>
      <c r="Q213" s="17">
        <v>43724</v>
      </c>
      <c r="R213" s="33"/>
    </row>
    <row r="214" spans="1:18" s="29" customFormat="1" ht="65.099999999999994" customHeight="1" x14ac:dyDescent="0.35">
      <c r="A214" s="35"/>
      <c r="B214" s="35"/>
      <c r="C214" s="241" t="s">
        <v>809</v>
      </c>
      <c r="D214" s="42">
        <v>5205603001729</v>
      </c>
      <c r="E214" s="35" t="s">
        <v>695</v>
      </c>
      <c r="F214" s="35">
        <v>0</v>
      </c>
      <c r="G214" s="35">
        <v>1.5</v>
      </c>
      <c r="H214" s="56">
        <f t="shared" si="10"/>
        <v>0</v>
      </c>
      <c r="I214" s="35"/>
      <c r="J214" s="35"/>
      <c r="K214" s="33"/>
      <c r="L214" s="67">
        <f t="shared" si="8"/>
        <v>0</v>
      </c>
      <c r="M214" s="43">
        <v>0.24</v>
      </c>
      <c r="N214" s="33" t="s">
        <v>372</v>
      </c>
      <c r="O214" s="33"/>
      <c r="P214" s="33"/>
      <c r="Q214" s="17">
        <v>43724</v>
      </c>
      <c r="R214" s="33"/>
    </row>
    <row r="215" spans="1:18" s="29" customFormat="1" ht="65.099999999999994" customHeight="1" x14ac:dyDescent="0.35">
      <c r="A215" s="35"/>
      <c r="B215" s="35"/>
      <c r="C215" s="241" t="s">
        <v>810</v>
      </c>
      <c r="D215" s="42">
        <v>5201021623703</v>
      </c>
      <c r="E215" s="35" t="s">
        <v>504</v>
      </c>
      <c r="F215" s="35">
        <v>0</v>
      </c>
      <c r="G215" s="35">
        <v>2.75</v>
      </c>
      <c r="H215" s="56">
        <f t="shared" si="10"/>
        <v>0</v>
      </c>
      <c r="I215" s="35"/>
      <c r="J215" s="35"/>
      <c r="K215" s="33"/>
      <c r="L215" s="67">
        <f t="shared" si="8"/>
        <v>0</v>
      </c>
      <c r="M215" s="43">
        <v>0.24</v>
      </c>
      <c r="N215" s="33" t="s">
        <v>372</v>
      </c>
      <c r="O215" s="33"/>
      <c r="P215" s="33"/>
      <c r="Q215" s="39">
        <v>43684</v>
      </c>
      <c r="R215" s="33"/>
    </row>
    <row r="216" spans="1:18" s="126" customFormat="1" ht="65.099999999999994" customHeight="1" x14ac:dyDescent="0.35">
      <c r="A216" s="35"/>
      <c r="B216" s="35"/>
      <c r="C216" s="241" t="s">
        <v>811</v>
      </c>
      <c r="D216" s="42">
        <v>5201021643701</v>
      </c>
      <c r="E216" s="35" t="s">
        <v>505</v>
      </c>
      <c r="F216" s="35">
        <v>0</v>
      </c>
      <c r="G216" s="35">
        <v>2.39</v>
      </c>
      <c r="H216" s="56">
        <f t="shared" si="10"/>
        <v>0</v>
      </c>
      <c r="I216" s="35"/>
      <c r="J216" s="35"/>
      <c r="K216" s="33"/>
      <c r="L216" s="67">
        <f t="shared" si="8"/>
        <v>0</v>
      </c>
      <c r="M216" s="43">
        <v>0.24</v>
      </c>
      <c r="N216" s="33" t="s">
        <v>372</v>
      </c>
      <c r="O216" s="33"/>
      <c r="P216" s="33"/>
      <c r="Q216" s="39">
        <v>43673</v>
      </c>
      <c r="R216" s="33"/>
    </row>
    <row r="217" spans="1:18" s="76" customFormat="1" ht="65.099999999999994" customHeight="1" x14ac:dyDescent="0.35">
      <c r="A217" s="35"/>
      <c r="B217" s="35"/>
      <c r="C217" s="241">
        <v>53717</v>
      </c>
      <c r="D217" s="42">
        <v>5201006001458</v>
      </c>
      <c r="E217" s="35" t="s">
        <v>447</v>
      </c>
      <c r="F217" s="35">
        <v>0</v>
      </c>
      <c r="G217" s="35">
        <v>2.65</v>
      </c>
      <c r="H217" s="56">
        <f t="shared" si="10"/>
        <v>0</v>
      </c>
      <c r="I217" s="35"/>
      <c r="J217" s="35"/>
      <c r="K217" s="33"/>
      <c r="L217" s="67">
        <f t="shared" si="8"/>
        <v>0</v>
      </c>
      <c r="M217" s="43">
        <v>0.24</v>
      </c>
      <c r="N217" s="33" t="s">
        <v>372</v>
      </c>
      <c r="O217" s="33"/>
      <c r="P217" s="33"/>
      <c r="Q217" s="39">
        <v>43652</v>
      </c>
      <c r="R217" s="33"/>
    </row>
    <row r="218" spans="1:18" s="89" customFormat="1" ht="65.099999999999994" customHeight="1" x14ac:dyDescent="0.35">
      <c r="A218" s="35"/>
      <c r="B218" s="35"/>
      <c r="C218" s="241">
        <v>1171018200</v>
      </c>
      <c r="D218" s="19">
        <v>5203574400152</v>
      </c>
      <c r="E218" s="8" t="s">
        <v>499</v>
      </c>
      <c r="F218" s="8">
        <v>0</v>
      </c>
      <c r="G218" s="8">
        <v>1.72</v>
      </c>
      <c r="H218" s="14">
        <f t="shared" si="10"/>
        <v>0</v>
      </c>
      <c r="I218" s="8"/>
      <c r="J218" s="8"/>
      <c r="K218" s="11"/>
      <c r="L218" s="15">
        <f t="shared" si="8"/>
        <v>0</v>
      </c>
      <c r="M218" s="20">
        <v>0.24</v>
      </c>
      <c r="N218" s="11" t="s">
        <v>372</v>
      </c>
      <c r="O218" s="11"/>
      <c r="P218" s="11"/>
      <c r="Q218" s="17">
        <v>43684</v>
      </c>
      <c r="R218" s="11"/>
    </row>
    <row r="219" spans="1:18" s="89" customFormat="1" ht="65.099999999999994" customHeight="1" x14ac:dyDescent="0.35">
      <c r="A219" s="35"/>
      <c r="B219" s="35"/>
      <c r="C219" s="241">
        <v>209003</v>
      </c>
      <c r="D219" s="42">
        <v>5201022575506</v>
      </c>
      <c r="E219" s="35" t="s">
        <v>414</v>
      </c>
      <c r="F219" s="35">
        <v>12</v>
      </c>
      <c r="G219" s="35">
        <v>2.79</v>
      </c>
      <c r="H219" s="56">
        <f t="shared" si="10"/>
        <v>41.515200000000007</v>
      </c>
      <c r="I219" s="35"/>
      <c r="J219" s="35"/>
      <c r="K219" s="33"/>
      <c r="L219" s="67">
        <f t="shared" si="8"/>
        <v>41.515200000000007</v>
      </c>
      <c r="M219" s="43">
        <v>0.24</v>
      </c>
      <c r="N219" s="33" t="s">
        <v>372</v>
      </c>
      <c r="O219" s="33"/>
      <c r="P219" s="33"/>
      <c r="Q219" s="17">
        <v>43728</v>
      </c>
      <c r="R219" s="33"/>
    </row>
    <row r="220" spans="1:18" s="89" customFormat="1" ht="65.099999999999994" customHeight="1" x14ac:dyDescent="0.35">
      <c r="A220" s="35"/>
      <c r="B220" s="35"/>
      <c r="C220" s="241">
        <v>209073</v>
      </c>
      <c r="D220" s="42">
        <v>5201022575308</v>
      </c>
      <c r="E220" s="35" t="s">
        <v>415</v>
      </c>
      <c r="F220" s="35">
        <v>0</v>
      </c>
      <c r="G220" s="35">
        <v>2.81</v>
      </c>
      <c r="H220" s="56">
        <f t="shared" si="10"/>
        <v>0</v>
      </c>
      <c r="I220" s="35"/>
      <c r="J220" s="35"/>
      <c r="K220" s="33"/>
      <c r="L220" s="67">
        <f t="shared" si="8"/>
        <v>0</v>
      </c>
      <c r="M220" s="43">
        <v>0.24</v>
      </c>
      <c r="N220" s="33" t="s">
        <v>372</v>
      </c>
      <c r="O220" s="33"/>
      <c r="P220" s="33"/>
      <c r="Q220" s="17">
        <v>43724</v>
      </c>
      <c r="R220" s="33"/>
    </row>
    <row r="221" spans="1:18" s="136" customFormat="1" ht="65.099999999999994" customHeight="1" x14ac:dyDescent="0.35">
      <c r="A221" s="35"/>
      <c r="B221" s="35"/>
      <c r="C221" s="241" t="s">
        <v>812</v>
      </c>
      <c r="D221" s="42">
        <v>5201021680706</v>
      </c>
      <c r="E221" s="35" t="s">
        <v>506</v>
      </c>
      <c r="F221" s="35">
        <v>8</v>
      </c>
      <c r="G221" s="35">
        <v>3.67</v>
      </c>
      <c r="H221" s="56">
        <f t="shared" si="10"/>
        <v>36.406399999999998</v>
      </c>
      <c r="I221" s="35"/>
      <c r="J221" s="35"/>
      <c r="K221" s="33"/>
      <c r="L221" s="67">
        <f t="shared" si="8"/>
        <v>36.406399999999998</v>
      </c>
      <c r="M221" s="43">
        <v>0.24</v>
      </c>
      <c r="N221" s="33" t="s">
        <v>372</v>
      </c>
      <c r="O221" s="33"/>
      <c r="P221" s="33"/>
      <c r="Q221" s="17">
        <v>43685</v>
      </c>
      <c r="R221" s="33"/>
    </row>
    <row r="222" spans="1:18" s="136" customFormat="1" ht="65.099999999999994" customHeight="1" x14ac:dyDescent="0.35">
      <c r="A222" s="35"/>
      <c r="B222" s="35"/>
      <c r="C222" s="241">
        <v>209033</v>
      </c>
      <c r="D222" s="42">
        <v>5201022574233</v>
      </c>
      <c r="E222" s="35" t="s">
        <v>641</v>
      </c>
      <c r="F222" s="35">
        <v>12</v>
      </c>
      <c r="G222" s="35">
        <v>4.33</v>
      </c>
      <c r="H222" s="56">
        <f t="shared" si="10"/>
        <v>64.430400000000006</v>
      </c>
      <c r="I222" s="35"/>
      <c r="J222" s="35"/>
      <c r="K222" s="33"/>
      <c r="L222" s="67">
        <f t="shared" si="8"/>
        <v>64.430400000000006</v>
      </c>
      <c r="M222" s="43">
        <v>0.24</v>
      </c>
      <c r="N222" s="33" t="s">
        <v>372</v>
      </c>
      <c r="O222" s="33"/>
      <c r="P222" s="33"/>
      <c r="Q222" s="17">
        <v>43696</v>
      </c>
      <c r="R222" s="33"/>
    </row>
    <row r="223" spans="1:18" ht="65.099999999999994" customHeight="1" x14ac:dyDescent="0.35">
      <c r="A223" s="35">
        <v>108</v>
      </c>
      <c r="B223" s="35"/>
      <c r="C223" s="241">
        <v>1002886</v>
      </c>
      <c r="D223" s="42">
        <v>5201314088349</v>
      </c>
      <c r="E223" s="35" t="s">
        <v>99</v>
      </c>
      <c r="F223" s="35">
        <v>0</v>
      </c>
      <c r="G223" s="35">
        <v>1.55</v>
      </c>
      <c r="H223" s="56">
        <f t="shared" si="10"/>
        <v>0</v>
      </c>
      <c r="I223" s="35"/>
      <c r="J223" s="35"/>
      <c r="K223" s="33">
        <f>I223*J223*(1+M223)</f>
        <v>0</v>
      </c>
      <c r="L223" s="67">
        <f t="shared" si="8"/>
        <v>0</v>
      </c>
      <c r="M223" s="43">
        <v>0.24</v>
      </c>
      <c r="N223" s="35" t="s">
        <v>100</v>
      </c>
      <c r="O223" s="33"/>
      <c r="P223" s="33"/>
      <c r="Q223" s="39">
        <v>43661</v>
      </c>
      <c r="R223" s="33"/>
    </row>
    <row r="224" spans="1:18" ht="65.099999999999994" customHeight="1" x14ac:dyDescent="0.35">
      <c r="A224" s="35">
        <v>109</v>
      </c>
      <c r="B224" s="35"/>
      <c r="C224" s="241">
        <v>1002876</v>
      </c>
      <c r="D224" s="42">
        <v>5201314090571</v>
      </c>
      <c r="E224" s="35" t="s">
        <v>101</v>
      </c>
      <c r="F224" s="35">
        <v>0</v>
      </c>
      <c r="G224" s="35">
        <v>1.55</v>
      </c>
      <c r="H224" s="56">
        <f t="shared" si="10"/>
        <v>0</v>
      </c>
      <c r="I224" s="35"/>
      <c r="J224" s="35"/>
      <c r="K224" s="33">
        <f>I224*J224*(1+M224)</f>
        <v>0</v>
      </c>
      <c r="L224" s="67">
        <f t="shared" si="8"/>
        <v>0</v>
      </c>
      <c r="M224" s="43">
        <v>0.24</v>
      </c>
      <c r="N224" s="35" t="s">
        <v>100</v>
      </c>
      <c r="O224" s="33"/>
      <c r="P224" s="33"/>
      <c r="Q224" s="39">
        <v>43661</v>
      </c>
      <c r="R224" s="33"/>
    </row>
    <row r="225" spans="1:18" ht="60" customHeight="1" x14ac:dyDescent="0.3">
      <c r="A225" s="8">
        <v>123</v>
      </c>
      <c r="B225" s="8"/>
      <c r="C225" s="240">
        <v>232092</v>
      </c>
      <c r="D225" s="19">
        <v>5201314090458</v>
      </c>
      <c r="E225" s="8" t="s">
        <v>117</v>
      </c>
      <c r="F225" s="8">
        <v>0</v>
      </c>
      <c r="G225" s="8">
        <v>1.55</v>
      </c>
      <c r="H225" s="14">
        <f t="shared" si="10"/>
        <v>0</v>
      </c>
      <c r="I225" s="8"/>
      <c r="J225" s="8"/>
      <c r="K225" s="11">
        <f>I225*J225*(1+M225)</f>
        <v>0</v>
      </c>
      <c r="L225" s="15">
        <f t="shared" si="8"/>
        <v>0</v>
      </c>
      <c r="M225" s="20">
        <v>0.24</v>
      </c>
      <c r="N225" s="8" t="s">
        <v>100</v>
      </c>
      <c r="O225" s="11"/>
      <c r="P225" s="11"/>
      <c r="Q225" s="17">
        <v>43592</v>
      </c>
      <c r="R225" s="11"/>
    </row>
    <row r="226" spans="1:18" ht="65.099999999999994" customHeight="1" x14ac:dyDescent="0.35">
      <c r="A226" s="33"/>
      <c r="B226" s="33"/>
      <c r="C226" s="238" t="s">
        <v>907</v>
      </c>
      <c r="D226" s="34">
        <v>5208086418206</v>
      </c>
      <c r="E226" s="35" t="s">
        <v>335</v>
      </c>
      <c r="F226" s="41">
        <v>16</v>
      </c>
      <c r="G226" s="41">
        <v>1</v>
      </c>
      <c r="H226" s="56">
        <f t="shared" si="10"/>
        <v>19.84</v>
      </c>
      <c r="I226" s="33"/>
      <c r="J226" s="33"/>
      <c r="K226" s="33"/>
      <c r="L226" s="67">
        <f t="shared" si="8"/>
        <v>19.84</v>
      </c>
      <c r="M226" s="37">
        <v>0.24</v>
      </c>
      <c r="N226" s="35" t="s">
        <v>238</v>
      </c>
      <c r="O226" s="33"/>
      <c r="P226" s="33"/>
      <c r="Q226" s="17">
        <v>43713</v>
      </c>
      <c r="R226" s="33"/>
    </row>
    <row r="227" spans="1:18" ht="60" customHeight="1" x14ac:dyDescent="0.3">
      <c r="A227" s="11"/>
      <c r="B227" s="11"/>
      <c r="C227" s="239" t="s">
        <v>908</v>
      </c>
      <c r="D227" s="12">
        <v>5208086430949</v>
      </c>
      <c r="E227" s="8" t="s">
        <v>336</v>
      </c>
      <c r="F227" s="23">
        <v>0</v>
      </c>
      <c r="G227" s="23">
        <v>3.1</v>
      </c>
      <c r="H227" s="14">
        <f t="shared" si="10"/>
        <v>0</v>
      </c>
      <c r="I227" s="11"/>
      <c r="J227" s="11"/>
      <c r="K227" s="11"/>
      <c r="L227" s="15">
        <f t="shared" si="8"/>
        <v>0</v>
      </c>
      <c r="M227" s="16">
        <v>0.13</v>
      </c>
      <c r="N227" s="8" t="s">
        <v>238</v>
      </c>
      <c r="O227" s="18">
        <v>44136</v>
      </c>
      <c r="P227" s="11"/>
      <c r="Q227" s="17">
        <v>43599</v>
      </c>
      <c r="R227" s="11"/>
    </row>
    <row r="228" spans="1:18" ht="60" customHeight="1" x14ac:dyDescent="0.35">
      <c r="A228" s="11"/>
      <c r="B228" s="11"/>
      <c r="C228" s="239" t="s">
        <v>813</v>
      </c>
      <c r="D228" s="34">
        <v>5201789006237</v>
      </c>
      <c r="E228" s="35" t="s">
        <v>493</v>
      </c>
      <c r="F228" s="41">
        <v>0</v>
      </c>
      <c r="G228" s="41">
        <v>1.35</v>
      </c>
      <c r="H228" s="56">
        <f t="shared" si="10"/>
        <v>0</v>
      </c>
      <c r="I228" s="33"/>
      <c r="J228" s="33"/>
      <c r="K228" s="33"/>
      <c r="L228" s="67">
        <f t="shared" si="8"/>
        <v>0</v>
      </c>
      <c r="M228" s="16">
        <v>0.13</v>
      </c>
      <c r="N228" s="35" t="s">
        <v>238</v>
      </c>
      <c r="O228" s="33"/>
      <c r="P228" s="33"/>
      <c r="Q228" s="39">
        <v>43666</v>
      </c>
      <c r="R228" s="48" t="s">
        <v>494</v>
      </c>
    </row>
    <row r="229" spans="1:18" s="88" customFormat="1" ht="60" customHeight="1" x14ac:dyDescent="0.3">
      <c r="A229" s="11"/>
      <c r="B229" s="11"/>
      <c r="C229" s="239">
        <v>21005410</v>
      </c>
      <c r="D229" s="12">
        <v>5201720000119</v>
      </c>
      <c r="E229" s="8" t="s">
        <v>237</v>
      </c>
      <c r="F229" s="23">
        <v>0</v>
      </c>
      <c r="G229" s="23">
        <v>3.43</v>
      </c>
      <c r="H229" s="14">
        <f t="shared" si="10"/>
        <v>0</v>
      </c>
      <c r="I229" s="11"/>
      <c r="J229" s="11"/>
      <c r="K229" s="11"/>
      <c r="L229" s="15">
        <f t="shared" si="8"/>
        <v>0</v>
      </c>
      <c r="M229" s="16">
        <v>0.13</v>
      </c>
      <c r="N229" s="8" t="s">
        <v>238</v>
      </c>
      <c r="O229" s="11"/>
      <c r="P229" s="11"/>
      <c r="Q229" s="17">
        <v>43592</v>
      </c>
      <c r="R229" s="11"/>
    </row>
    <row r="230" spans="1:18" ht="65.099999999999994" customHeight="1" x14ac:dyDescent="0.35">
      <c r="A230" s="33"/>
      <c r="B230" s="33"/>
      <c r="C230" s="238">
        <v>10066</v>
      </c>
      <c r="D230" s="12">
        <v>5201341620970</v>
      </c>
      <c r="E230" s="8" t="s">
        <v>492</v>
      </c>
      <c r="F230" s="23">
        <v>0</v>
      </c>
      <c r="G230" s="23">
        <v>1.0900000000000001</v>
      </c>
      <c r="H230" s="14">
        <f t="shared" si="10"/>
        <v>0</v>
      </c>
      <c r="I230" s="11"/>
      <c r="J230" s="11"/>
      <c r="K230" s="11"/>
      <c r="L230" s="15">
        <f t="shared" si="8"/>
        <v>0</v>
      </c>
      <c r="M230" s="16">
        <v>0.13</v>
      </c>
      <c r="N230" s="8" t="s">
        <v>238</v>
      </c>
      <c r="O230" s="11"/>
      <c r="P230" s="11"/>
      <c r="Q230" s="17">
        <v>43661</v>
      </c>
      <c r="R230" s="11"/>
    </row>
    <row r="231" spans="1:18" s="88" customFormat="1" ht="65.099999999999994" customHeight="1" x14ac:dyDescent="0.35">
      <c r="A231" s="33"/>
      <c r="B231" s="33"/>
      <c r="C231" s="238" t="s">
        <v>814</v>
      </c>
      <c r="D231" s="34">
        <v>5201330001056</v>
      </c>
      <c r="E231" s="35" t="s">
        <v>317</v>
      </c>
      <c r="F231" s="41">
        <v>0</v>
      </c>
      <c r="G231" s="41">
        <v>1.05</v>
      </c>
      <c r="H231" s="56">
        <f t="shared" si="10"/>
        <v>0</v>
      </c>
      <c r="I231" s="33"/>
      <c r="J231" s="33"/>
      <c r="K231" s="33"/>
      <c r="L231" s="67">
        <f t="shared" ref="L231:L294" si="11">H231+K231</f>
        <v>0</v>
      </c>
      <c r="M231" s="16">
        <v>0.13</v>
      </c>
      <c r="N231" s="35" t="s">
        <v>238</v>
      </c>
      <c r="O231" s="33"/>
      <c r="P231" s="33"/>
      <c r="Q231" s="17">
        <v>43724</v>
      </c>
      <c r="R231" s="48" t="s">
        <v>494</v>
      </c>
    </row>
    <row r="232" spans="1:18" s="88" customFormat="1" ht="65.099999999999994" customHeight="1" x14ac:dyDescent="0.35">
      <c r="A232" s="33"/>
      <c r="B232" s="33"/>
      <c r="C232" s="238" t="s">
        <v>815</v>
      </c>
      <c r="D232" s="34">
        <v>5201330000042</v>
      </c>
      <c r="E232" s="35" t="s">
        <v>495</v>
      </c>
      <c r="F232" s="41">
        <v>2</v>
      </c>
      <c r="G232" s="41">
        <v>1.45</v>
      </c>
      <c r="H232" s="56">
        <f t="shared" si="10"/>
        <v>3.2769999999999997</v>
      </c>
      <c r="I232" s="33"/>
      <c r="J232" s="33"/>
      <c r="K232" s="33"/>
      <c r="L232" s="67">
        <f t="shared" si="11"/>
        <v>3.2769999999999997</v>
      </c>
      <c r="M232" s="16">
        <v>0.13</v>
      </c>
      <c r="N232" s="35" t="s">
        <v>238</v>
      </c>
      <c r="O232" s="33"/>
      <c r="P232" s="33"/>
      <c r="Q232" s="17">
        <v>43684</v>
      </c>
      <c r="R232" s="48" t="s">
        <v>494</v>
      </c>
    </row>
    <row r="233" spans="1:18" s="151" customFormat="1" ht="65.099999999999994" customHeight="1" x14ac:dyDescent="0.35">
      <c r="A233" s="33"/>
      <c r="B233" s="33"/>
      <c r="C233" s="238">
        <v>1712037200</v>
      </c>
      <c r="D233" s="34">
        <v>5204458016995</v>
      </c>
      <c r="E233" s="35" t="s">
        <v>750</v>
      </c>
      <c r="F233" s="41">
        <v>8</v>
      </c>
      <c r="G233" s="41">
        <v>0.88</v>
      </c>
      <c r="H233" s="56">
        <f t="shared" si="10"/>
        <v>7.9551999999999996</v>
      </c>
      <c r="I233" s="33"/>
      <c r="J233" s="33"/>
      <c r="K233" s="33"/>
      <c r="L233" s="67">
        <f t="shared" si="11"/>
        <v>7.9551999999999996</v>
      </c>
      <c r="M233" s="16">
        <v>0.13</v>
      </c>
      <c r="N233" s="35" t="s">
        <v>238</v>
      </c>
      <c r="O233" s="33"/>
      <c r="P233" s="33"/>
      <c r="Q233" s="17">
        <v>43728</v>
      </c>
      <c r="R233" s="48"/>
    </row>
    <row r="234" spans="1:18" ht="65.099999999999994" customHeight="1" x14ac:dyDescent="0.35">
      <c r="A234" s="35">
        <v>35</v>
      </c>
      <c r="B234" s="35"/>
      <c r="C234" s="241" t="s">
        <v>816</v>
      </c>
      <c r="D234" s="42">
        <v>5201107696089</v>
      </c>
      <c r="E234" s="35" t="s">
        <v>41</v>
      </c>
      <c r="F234" s="35">
        <v>0</v>
      </c>
      <c r="G234" s="35">
        <v>0.49</v>
      </c>
      <c r="H234" s="56">
        <f t="shared" si="10"/>
        <v>0</v>
      </c>
      <c r="I234" s="35"/>
      <c r="J234" s="35"/>
      <c r="K234" s="33">
        <f>I234*J234*(1+M234)</f>
        <v>0</v>
      </c>
      <c r="L234" s="67">
        <f t="shared" si="11"/>
        <v>0</v>
      </c>
      <c r="M234" s="43">
        <v>0.13</v>
      </c>
      <c r="N234" s="35" t="s">
        <v>40</v>
      </c>
      <c r="O234" s="38">
        <v>44409</v>
      </c>
      <c r="P234" s="33"/>
      <c r="Q234" s="39">
        <v>43661</v>
      </c>
      <c r="R234" s="33"/>
    </row>
    <row r="235" spans="1:18" ht="60" customHeight="1" x14ac:dyDescent="0.3">
      <c r="A235" s="8">
        <v>38</v>
      </c>
      <c r="B235" s="8"/>
      <c r="C235" s="240">
        <v>7210</v>
      </c>
      <c r="D235" s="19">
        <v>5201107101064</v>
      </c>
      <c r="E235" s="8" t="s">
        <v>43</v>
      </c>
      <c r="F235" s="8">
        <v>0</v>
      </c>
      <c r="G235" s="8">
        <v>0.49</v>
      </c>
      <c r="H235" s="14">
        <f t="shared" si="10"/>
        <v>0</v>
      </c>
      <c r="I235" s="8"/>
      <c r="J235" s="8"/>
      <c r="K235" s="11">
        <f>I235*J235*(1+M235)</f>
        <v>0</v>
      </c>
      <c r="L235" s="15">
        <f t="shared" si="11"/>
        <v>0</v>
      </c>
      <c r="M235" s="20">
        <v>0.13</v>
      </c>
      <c r="N235" s="8" t="s">
        <v>40</v>
      </c>
      <c r="O235" s="11"/>
      <c r="P235" s="11"/>
      <c r="Q235" s="17">
        <v>43592</v>
      </c>
      <c r="R235" s="11"/>
    </row>
    <row r="236" spans="1:18" ht="60" customHeight="1" x14ac:dyDescent="0.3">
      <c r="A236" s="8">
        <v>39</v>
      </c>
      <c r="B236" s="8"/>
      <c r="C236" s="240">
        <v>7204</v>
      </c>
      <c r="D236" s="19">
        <v>5201107612607</v>
      </c>
      <c r="E236" s="8" t="s">
        <v>44</v>
      </c>
      <c r="F236" s="8">
        <v>0</v>
      </c>
      <c r="G236" s="8">
        <v>0.46</v>
      </c>
      <c r="H236" s="14">
        <f t="shared" si="10"/>
        <v>0</v>
      </c>
      <c r="I236" s="8"/>
      <c r="J236" s="8"/>
      <c r="K236" s="11">
        <f>I236*J236*(1+M236)</f>
        <v>0</v>
      </c>
      <c r="L236" s="15">
        <f t="shared" si="11"/>
        <v>0</v>
      </c>
      <c r="M236" s="20">
        <v>0.13</v>
      </c>
      <c r="N236" s="8" t="s">
        <v>40</v>
      </c>
      <c r="O236" s="11"/>
      <c r="P236" s="11"/>
      <c r="Q236" s="17">
        <v>43592</v>
      </c>
      <c r="R236" s="11"/>
    </row>
    <row r="237" spans="1:18" ht="65.099999999999994" customHeight="1" x14ac:dyDescent="0.35">
      <c r="A237" s="33"/>
      <c r="B237" s="33"/>
      <c r="C237" s="238">
        <v>2351028300</v>
      </c>
      <c r="D237" s="34">
        <v>5207066108861</v>
      </c>
      <c r="E237" s="35" t="s">
        <v>606</v>
      </c>
      <c r="F237" s="41">
        <v>0</v>
      </c>
      <c r="G237" s="41">
        <v>0.43</v>
      </c>
      <c r="H237" s="56">
        <f t="shared" si="10"/>
        <v>0</v>
      </c>
      <c r="I237" s="33"/>
      <c r="J237" s="33"/>
      <c r="K237" s="33"/>
      <c r="L237" s="67">
        <f t="shared" si="11"/>
        <v>0</v>
      </c>
      <c r="M237" s="37">
        <v>0.13</v>
      </c>
      <c r="N237" s="35" t="s">
        <v>40</v>
      </c>
      <c r="O237" s="38"/>
      <c r="P237" s="33"/>
      <c r="Q237" s="17">
        <v>43724</v>
      </c>
      <c r="R237" s="33"/>
    </row>
    <row r="238" spans="1:18" ht="65.099999999999994" customHeight="1" x14ac:dyDescent="0.35">
      <c r="A238" s="33"/>
      <c r="B238" s="33"/>
      <c r="C238" s="238">
        <v>2351023400</v>
      </c>
      <c r="D238" s="34">
        <v>5207066108885</v>
      </c>
      <c r="E238" s="35" t="s">
        <v>371</v>
      </c>
      <c r="F238" s="41">
        <v>12</v>
      </c>
      <c r="G238" s="41">
        <v>0.35</v>
      </c>
      <c r="H238" s="56">
        <f t="shared" si="10"/>
        <v>4.7459999999999987</v>
      </c>
      <c r="I238" s="33"/>
      <c r="J238" s="33"/>
      <c r="K238" s="33"/>
      <c r="L238" s="67">
        <f t="shared" si="11"/>
        <v>4.7459999999999987</v>
      </c>
      <c r="M238" s="37">
        <v>0.13</v>
      </c>
      <c r="N238" s="35" t="s">
        <v>40</v>
      </c>
      <c r="O238" s="38">
        <v>44593</v>
      </c>
      <c r="P238" s="33"/>
      <c r="Q238" s="17">
        <v>43710</v>
      </c>
      <c r="R238" s="33"/>
    </row>
    <row r="239" spans="1:18" ht="65.099999999999994" customHeight="1" x14ac:dyDescent="0.35">
      <c r="A239" s="33"/>
      <c r="B239" s="33"/>
      <c r="C239" s="238">
        <v>2351023100</v>
      </c>
      <c r="D239" s="34">
        <v>5207066108830</v>
      </c>
      <c r="E239" s="35" t="s">
        <v>368</v>
      </c>
      <c r="F239" s="41">
        <v>0</v>
      </c>
      <c r="G239" s="41">
        <v>0.35</v>
      </c>
      <c r="H239" s="56">
        <f t="shared" si="10"/>
        <v>0</v>
      </c>
      <c r="I239" s="33"/>
      <c r="J239" s="33"/>
      <c r="K239" s="33"/>
      <c r="L239" s="67">
        <f t="shared" si="11"/>
        <v>0</v>
      </c>
      <c r="M239" s="37">
        <v>0.13</v>
      </c>
      <c r="N239" s="35" t="s">
        <v>40</v>
      </c>
      <c r="O239" s="38">
        <v>44531</v>
      </c>
      <c r="P239" s="33"/>
      <c r="Q239" s="39">
        <v>43684</v>
      </c>
      <c r="R239" s="33"/>
    </row>
    <row r="240" spans="1:18" s="112" customFormat="1" ht="65.099999999999994" customHeight="1" x14ac:dyDescent="0.35">
      <c r="A240" s="33"/>
      <c r="B240" s="33"/>
      <c r="C240" s="238">
        <v>2351023000</v>
      </c>
      <c r="D240" s="34">
        <v>5207066108816</v>
      </c>
      <c r="E240" s="35" t="s">
        <v>369</v>
      </c>
      <c r="F240" s="41">
        <v>24</v>
      </c>
      <c r="G240" s="41">
        <v>0.35</v>
      </c>
      <c r="H240" s="56">
        <f t="shared" si="10"/>
        <v>9.4919999999999973</v>
      </c>
      <c r="I240" s="33"/>
      <c r="J240" s="33"/>
      <c r="K240" s="33"/>
      <c r="L240" s="67">
        <f t="shared" si="11"/>
        <v>9.4919999999999973</v>
      </c>
      <c r="M240" s="37">
        <v>0.13</v>
      </c>
      <c r="N240" s="35" t="s">
        <v>40</v>
      </c>
      <c r="O240" s="38">
        <v>44531</v>
      </c>
      <c r="P240" s="33"/>
      <c r="Q240" s="39">
        <v>43728</v>
      </c>
      <c r="R240" s="33"/>
    </row>
    <row r="241" spans="1:18" ht="65.099999999999994" customHeight="1" x14ac:dyDescent="0.35">
      <c r="A241" s="33"/>
      <c r="B241" s="33"/>
      <c r="C241" s="238">
        <v>2351023600</v>
      </c>
      <c r="D241" s="34">
        <v>5207066108908</v>
      </c>
      <c r="E241" s="35" t="s">
        <v>370</v>
      </c>
      <c r="F241" s="41">
        <v>0</v>
      </c>
      <c r="G241" s="41">
        <v>0.35</v>
      </c>
      <c r="H241" s="56">
        <f t="shared" si="10"/>
        <v>0</v>
      </c>
      <c r="I241" s="33"/>
      <c r="J241" s="33"/>
      <c r="K241" s="33"/>
      <c r="L241" s="67">
        <f t="shared" si="11"/>
        <v>0</v>
      </c>
      <c r="M241" s="37">
        <v>0.13</v>
      </c>
      <c r="N241" s="35" t="s">
        <v>40</v>
      </c>
      <c r="O241" s="38">
        <v>44593</v>
      </c>
      <c r="P241" s="33"/>
      <c r="Q241" s="17">
        <v>43724</v>
      </c>
      <c r="R241" s="33"/>
    </row>
    <row r="242" spans="1:18" s="115" customFormat="1" ht="65.099999999999994" customHeight="1" x14ac:dyDescent="0.35">
      <c r="A242" s="33"/>
      <c r="B242" s="33"/>
      <c r="C242" s="238">
        <v>2351022800</v>
      </c>
      <c r="D242" s="34">
        <v>5207066108847</v>
      </c>
      <c r="E242" s="35" t="s">
        <v>586</v>
      </c>
      <c r="F242" s="41">
        <v>40</v>
      </c>
      <c r="G242" s="41">
        <v>0.35</v>
      </c>
      <c r="H242" s="56">
        <f t="shared" si="10"/>
        <v>15.819999999999999</v>
      </c>
      <c r="I242" s="33"/>
      <c r="J242" s="33"/>
      <c r="K242" s="33"/>
      <c r="L242" s="67">
        <f t="shared" si="11"/>
        <v>15.819999999999999</v>
      </c>
      <c r="M242" s="37">
        <v>0.13</v>
      </c>
      <c r="N242" s="35" t="s">
        <v>40</v>
      </c>
      <c r="O242" s="38"/>
      <c r="P242" s="33"/>
      <c r="Q242" s="17">
        <v>43728</v>
      </c>
      <c r="R242" s="33"/>
    </row>
    <row r="243" spans="1:18" s="115" customFormat="1" ht="91.5" customHeight="1" x14ac:dyDescent="0.35">
      <c r="A243" s="33"/>
      <c r="B243" s="33"/>
      <c r="C243" s="238">
        <v>120306</v>
      </c>
      <c r="D243" s="19">
        <v>5201013012577</v>
      </c>
      <c r="E243" s="8" t="s">
        <v>527</v>
      </c>
      <c r="F243" s="8">
        <v>2</v>
      </c>
      <c r="G243" s="8">
        <v>0.46</v>
      </c>
      <c r="H243" s="14">
        <f t="shared" si="10"/>
        <v>1.0395999999999999</v>
      </c>
      <c r="I243" s="8"/>
      <c r="J243" s="8"/>
      <c r="K243" s="11"/>
      <c r="L243" s="15">
        <f t="shared" si="11"/>
        <v>1.0395999999999999</v>
      </c>
      <c r="M243" s="20">
        <v>0.13</v>
      </c>
      <c r="N243" s="8" t="s">
        <v>40</v>
      </c>
      <c r="O243" s="11"/>
      <c r="P243" s="11"/>
      <c r="Q243" s="17">
        <v>43652</v>
      </c>
      <c r="R243" s="11"/>
    </row>
    <row r="244" spans="1:18" ht="60" customHeight="1" x14ac:dyDescent="0.3">
      <c r="A244" s="8"/>
      <c r="B244" s="8"/>
      <c r="C244" s="240">
        <v>120310</v>
      </c>
      <c r="D244" s="19">
        <v>5201013012614</v>
      </c>
      <c r="E244" s="8" t="s">
        <v>259</v>
      </c>
      <c r="F244" s="8">
        <v>0</v>
      </c>
      <c r="G244" s="8">
        <v>0.46</v>
      </c>
      <c r="H244" s="14">
        <f t="shared" si="10"/>
        <v>0</v>
      </c>
      <c r="I244" s="8"/>
      <c r="J244" s="8"/>
      <c r="K244" s="11"/>
      <c r="L244" s="15">
        <f t="shared" si="11"/>
        <v>0</v>
      </c>
      <c r="M244" s="20">
        <v>0.13</v>
      </c>
      <c r="N244" s="8" t="s">
        <v>40</v>
      </c>
      <c r="O244" s="11"/>
      <c r="P244" s="11"/>
      <c r="Q244" s="17">
        <v>43694</v>
      </c>
      <c r="R244" s="11"/>
    </row>
    <row r="245" spans="1:18" s="90" customFormat="1" ht="60" customHeight="1" x14ac:dyDescent="0.3">
      <c r="A245" s="8"/>
      <c r="B245" s="8"/>
      <c r="C245" s="240">
        <v>120306</v>
      </c>
      <c r="D245" s="19">
        <v>5201013012577</v>
      </c>
      <c r="E245" s="8" t="s">
        <v>47</v>
      </c>
      <c r="F245" s="8">
        <v>0</v>
      </c>
      <c r="G245" s="8">
        <v>0.51</v>
      </c>
      <c r="H245" s="14">
        <f t="shared" si="10"/>
        <v>0</v>
      </c>
      <c r="I245" s="8"/>
      <c r="J245" s="8"/>
      <c r="K245" s="11">
        <f>I245*J245*(1+M245)</f>
        <v>0</v>
      </c>
      <c r="L245" s="15">
        <f t="shared" si="11"/>
        <v>0</v>
      </c>
      <c r="M245" s="20">
        <v>0.13</v>
      </c>
      <c r="N245" s="8" t="s">
        <v>40</v>
      </c>
      <c r="O245" s="11"/>
      <c r="P245" s="11"/>
      <c r="Q245" s="17">
        <v>43592</v>
      </c>
      <c r="R245" s="11"/>
    </row>
    <row r="246" spans="1:18" ht="60" customHeight="1" x14ac:dyDescent="0.3">
      <c r="A246" s="8">
        <v>42</v>
      </c>
      <c r="B246" s="8"/>
      <c r="C246" s="240">
        <v>120343</v>
      </c>
      <c r="D246" s="19">
        <v>5201013013079</v>
      </c>
      <c r="E246" s="8" t="s">
        <v>48</v>
      </c>
      <c r="F246" s="8">
        <v>0</v>
      </c>
      <c r="G246" s="8">
        <v>0.44</v>
      </c>
      <c r="H246" s="14">
        <f t="shared" si="10"/>
        <v>0</v>
      </c>
      <c r="I246" s="8"/>
      <c r="J246" s="8"/>
      <c r="K246" s="11">
        <f>I246*J246*(1+M246)</f>
        <v>0</v>
      </c>
      <c r="L246" s="15">
        <f t="shared" si="11"/>
        <v>0</v>
      </c>
      <c r="M246" s="20">
        <v>0.13</v>
      </c>
      <c r="N246" s="8" t="s">
        <v>40</v>
      </c>
      <c r="O246" s="11"/>
      <c r="P246" s="11"/>
      <c r="Q246" s="17">
        <v>43592</v>
      </c>
      <c r="R246" s="11"/>
    </row>
    <row r="247" spans="1:18" ht="60" customHeight="1" x14ac:dyDescent="0.3">
      <c r="A247" s="8">
        <v>43</v>
      </c>
      <c r="B247" s="8"/>
      <c r="C247" s="240">
        <v>120303</v>
      </c>
      <c r="D247" s="19">
        <v>5201013012515</v>
      </c>
      <c r="E247" s="8" t="s">
        <v>49</v>
      </c>
      <c r="F247" s="8">
        <v>0</v>
      </c>
      <c r="G247" s="8">
        <v>0.44</v>
      </c>
      <c r="H247" s="14">
        <f t="shared" si="10"/>
        <v>0</v>
      </c>
      <c r="I247" s="8"/>
      <c r="J247" s="8"/>
      <c r="K247" s="11">
        <f>I247*J247*(1+M247)</f>
        <v>0</v>
      </c>
      <c r="L247" s="15">
        <f t="shared" si="11"/>
        <v>0</v>
      </c>
      <c r="M247" s="20">
        <v>0.13</v>
      </c>
      <c r="N247" s="8" t="s">
        <v>40</v>
      </c>
      <c r="O247" s="11"/>
      <c r="P247" s="11"/>
      <c r="Q247" s="17">
        <v>43592</v>
      </c>
      <c r="R247" s="11"/>
    </row>
    <row r="248" spans="1:18" ht="60" customHeight="1" x14ac:dyDescent="0.3">
      <c r="A248" s="8">
        <v>44</v>
      </c>
      <c r="B248" s="8"/>
      <c r="C248" s="240">
        <v>120308</v>
      </c>
      <c r="D248" s="19">
        <v>5201013012591</v>
      </c>
      <c r="E248" s="8" t="s">
        <v>258</v>
      </c>
      <c r="F248" s="8">
        <v>0</v>
      </c>
      <c r="G248" s="8">
        <v>0.51</v>
      </c>
      <c r="H248" s="14">
        <f t="shared" si="10"/>
        <v>0</v>
      </c>
      <c r="I248" s="8"/>
      <c r="J248" s="8"/>
      <c r="K248" s="11"/>
      <c r="L248" s="15">
        <f t="shared" si="11"/>
        <v>0</v>
      </c>
      <c r="M248" s="20">
        <v>0.13</v>
      </c>
      <c r="N248" s="8" t="s">
        <v>40</v>
      </c>
      <c r="O248" s="11"/>
      <c r="P248" s="11"/>
      <c r="Q248" s="17">
        <v>43592</v>
      </c>
      <c r="R248" s="11"/>
    </row>
    <row r="249" spans="1:18" ht="60" customHeight="1" x14ac:dyDescent="0.3">
      <c r="A249" s="8"/>
      <c r="B249" s="8"/>
      <c r="C249" s="240">
        <v>72</v>
      </c>
      <c r="D249" s="19">
        <v>5201193106028</v>
      </c>
      <c r="E249" s="8" t="s">
        <v>42</v>
      </c>
      <c r="F249" s="8">
        <v>12</v>
      </c>
      <c r="G249" s="8">
        <v>0.5</v>
      </c>
      <c r="H249" s="14">
        <f t="shared" si="10"/>
        <v>6.7799999999999994</v>
      </c>
      <c r="I249" s="8"/>
      <c r="J249" s="8"/>
      <c r="K249" s="11">
        <f>I249*J249*(1+M249)</f>
        <v>0</v>
      </c>
      <c r="L249" s="15">
        <f t="shared" si="11"/>
        <v>6.7799999999999994</v>
      </c>
      <c r="M249" s="20">
        <v>0.13</v>
      </c>
      <c r="N249" s="8" t="s">
        <v>40</v>
      </c>
      <c r="O249" s="11"/>
      <c r="P249" s="11"/>
      <c r="Q249" s="17">
        <v>43726</v>
      </c>
      <c r="R249" s="11" t="s">
        <v>736</v>
      </c>
    </row>
    <row r="250" spans="1:18" ht="60" customHeight="1" x14ac:dyDescent="0.35">
      <c r="A250" s="8">
        <v>37</v>
      </c>
      <c r="B250" s="8"/>
      <c r="C250" s="240">
        <v>2162</v>
      </c>
      <c r="D250" s="34">
        <v>5201193101016</v>
      </c>
      <c r="E250" s="35" t="s">
        <v>500</v>
      </c>
      <c r="F250" s="33">
        <v>0</v>
      </c>
      <c r="G250" s="33">
        <v>0.46</v>
      </c>
      <c r="H250" s="56">
        <f t="shared" si="10"/>
        <v>0</v>
      </c>
      <c r="I250" s="33"/>
      <c r="J250" s="33"/>
      <c r="K250" s="33"/>
      <c r="L250" s="67">
        <f t="shared" si="11"/>
        <v>0</v>
      </c>
      <c r="M250" s="37">
        <v>0.13</v>
      </c>
      <c r="N250" s="35" t="s">
        <v>40</v>
      </c>
      <c r="O250" s="38"/>
      <c r="P250" s="33"/>
      <c r="Q250" s="17">
        <v>43724</v>
      </c>
      <c r="R250" s="33"/>
    </row>
    <row r="251" spans="1:18" ht="60" customHeight="1" x14ac:dyDescent="0.35">
      <c r="A251" s="11"/>
      <c r="B251" s="11"/>
      <c r="C251" s="239">
        <v>1071</v>
      </c>
      <c r="D251" s="34">
        <v>5201193106189</v>
      </c>
      <c r="E251" s="35" t="s">
        <v>491</v>
      </c>
      <c r="F251" s="33">
        <v>10</v>
      </c>
      <c r="G251" s="33">
        <v>0.46</v>
      </c>
      <c r="H251" s="56">
        <f t="shared" si="10"/>
        <v>5.1980000000000004</v>
      </c>
      <c r="I251" s="33"/>
      <c r="J251" s="33"/>
      <c r="K251" s="33"/>
      <c r="L251" s="67">
        <f t="shared" si="11"/>
        <v>5.1980000000000004</v>
      </c>
      <c r="M251" s="37">
        <v>0.13</v>
      </c>
      <c r="N251" s="35" t="s">
        <v>40</v>
      </c>
      <c r="O251" s="38"/>
      <c r="P251" s="33"/>
      <c r="Q251" s="17">
        <v>43666</v>
      </c>
      <c r="R251" s="33"/>
    </row>
    <row r="252" spans="1:18" ht="60" customHeight="1" x14ac:dyDescent="0.3">
      <c r="A252" s="11"/>
      <c r="B252" s="11"/>
      <c r="C252" s="239">
        <v>1075</v>
      </c>
      <c r="D252" s="12">
        <v>5201193111626</v>
      </c>
      <c r="E252" s="8" t="s">
        <v>153</v>
      </c>
      <c r="F252" s="13">
        <v>0</v>
      </c>
      <c r="G252" s="13">
        <v>0.54</v>
      </c>
      <c r="H252" s="14">
        <f t="shared" si="10"/>
        <v>0</v>
      </c>
      <c r="I252" s="11"/>
      <c r="J252" s="11"/>
      <c r="K252" s="11">
        <f>I252*J252*(1+M252)</f>
        <v>0</v>
      </c>
      <c r="L252" s="15">
        <f t="shared" si="11"/>
        <v>0</v>
      </c>
      <c r="M252" s="16">
        <v>0.13</v>
      </c>
      <c r="N252" s="8" t="s">
        <v>40</v>
      </c>
      <c r="O252" s="11"/>
      <c r="P252" s="11"/>
      <c r="Q252" s="17">
        <v>43592</v>
      </c>
      <c r="R252" s="11"/>
    </row>
    <row r="253" spans="1:18" ht="60" customHeight="1" x14ac:dyDescent="0.3">
      <c r="A253" s="8">
        <v>40</v>
      </c>
      <c r="B253" s="8"/>
      <c r="C253" s="240">
        <v>2020</v>
      </c>
      <c r="D253" s="12">
        <v>5201193100026</v>
      </c>
      <c r="E253" s="8" t="s">
        <v>347</v>
      </c>
      <c r="F253" s="11">
        <v>0</v>
      </c>
      <c r="G253" s="11">
        <v>0.46</v>
      </c>
      <c r="H253" s="14">
        <f t="shared" si="10"/>
        <v>0</v>
      </c>
      <c r="I253" s="11"/>
      <c r="J253" s="11"/>
      <c r="K253" s="11"/>
      <c r="L253" s="15">
        <f t="shared" si="11"/>
        <v>0</v>
      </c>
      <c r="M253" s="16">
        <v>0.13</v>
      </c>
      <c r="N253" s="8" t="s">
        <v>40</v>
      </c>
      <c r="O253" s="11"/>
      <c r="P253" s="11"/>
      <c r="Q253" s="17">
        <v>43666</v>
      </c>
      <c r="R253" s="11"/>
    </row>
    <row r="254" spans="1:18" ht="65.099999999999994" customHeight="1" x14ac:dyDescent="0.35">
      <c r="A254" s="33"/>
      <c r="B254" s="33"/>
      <c r="C254" s="238">
        <v>2010</v>
      </c>
      <c r="D254" s="19">
        <v>5201193100019</v>
      </c>
      <c r="E254" s="8" t="s">
        <v>45</v>
      </c>
      <c r="F254" s="8">
        <v>22</v>
      </c>
      <c r="G254" s="8">
        <v>0.45</v>
      </c>
      <c r="H254" s="14">
        <f t="shared" si="10"/>
        <v>11.186999999999999</v>
      </c>
      <c r="I254" s="8">
        <v>0</v>
      </c>
      <c r="J254" s="8">
        <v>0.41</v>
      </c>
      <c r="K254" s="11">
        <f>I254*J254*(1+M254)</f>
        <v>0</v>
      </c>
      <c r="L254" s="15">
        <f t="shared" si="11"/>
        <v>11.186999999999999</v>
      </c>
      <c r="M254" s="20">
        <v>0.13</v>
      </c>
      <c r="N254" s="8" t="s">
        <v>40</v>
      </c>
      <c r="O254" s="11"/>
      <c r="P254" s="11"/>
      <c r="Q254" s="17">
        <v>43726</v>
      </c>
      <c r="R254" s="11"/>
    </row>
    <row r="255" spans="1:18" s="88" customFormat="1" ht="65.099999999999994" customHeight="1" x14ac:dyDescent="0.35">
      <c r="A255" s="33"/>
      <c r="B255" s="33"/>
      <c r="C255" s="238">
        <v>2030</v>
      </c>
      <c r="D255" s="34">
        <v>5201193101061</v>
      </c>
      <c r="E255" s="35" t="s">
        <v>189</v>
      </c>
      <c r="F255" s="33">
        <v>0</v>
      </c>
      <c r="G255" s="33">
        <v>0.46</v>
      </c>
      <c r="H255" s="56">
        <f t="shared" si="10"/>
        <v>0</v>
      </c>
      <c r="I255" s="33"/>
      <c r="J255" s="33"/>
      <c r="K255" s="33">
        <f>I255*J255*(1+M255)</f>
        <v>0</v>
      </c>
      <c r="L255" s="67">
        <f t="shared" si="11"/>
        <v>0</v>
      </c>
      <c r="M255" s="37">
        <v>0.13</v>
      </c>
      <c r="N255" s="35" t="s">
        <v>40</v>
      </c>
      <c r="O255" s="38">
        <v>43862</v>
      </c>
      <c r="P255" s="33"/>
      <c r="Q255" s="39">
        <v>43684</v>
      </c>
      <c r="R255" s="33"/>
    </row>
    <row r="256" spans="1:18" s="88" customFormat="1" ht="65.099999999999994" customHeight="1" x14ac:dyDescent="0.35">
      <c r="A256" s="33"/>
      <c r="B256" s="33"/>
      <c r="C256" s="238">
        <v>1076</v>
      </c>
      <c r="D256" s="12">
        <v>5201193106172</v>
      </c>
      <c r="E256" s="8" t="s">
        <v>154</v>
      </c>
      <c r="F256" s="13">
        <v>0</v>
      </c>
      <c r="G256" s="13">
        <v>0.47</v>
      </c>
      <c r="H256" s="14">
        <f t="shared" si="10"/>
        <v>0</v>
      </c>
      <c r="I256" s="11"/>
      <c r="J256" s="11"/>
      <c r="K256" s="11">
        <f>I256*J256*(1+M256)</f>
        <v>0</v>
      </c>
      <c r="L256" s="15">
        <f t="shared" si="11"/>
        <v>0</v>
      </c>
      <c r="M256" s="16">
        <v>0.13</v>
      </c>
      <c r="N256" s="8" t="s">
        <v>40</v>
      </c>
      <c r="O256" s="11"/>
      <c r="P256" s="11"/>
      <c r="Q256" s="17">
        <v>43694</v>
      </c>
      <c r="R256" s="11"/>
    </row>
    <row r="257" spans="1:18" ht="60" customHeight="1" x14ac:dyDescent="0.3">
      <c r="A257" s="11"/>
      <c r="B257" s="11"/>
      <c r="C257" s="239">
        <v>3182</v>
      </c>
      <c r="D257" s="12">
        <v>5201193131822</v>
      </c>
      <c r="E257" s="8" t="s">
        <v>199</v>
      </c>
      <c r="F257" s="23">
        <v>0</v>
      </c>
      <c r="G257" s="23">
        <v>1.24</v>
      </c>
      <c r="H257" s="14">
        <f t="shared" si="10"/>
        <v>0</v>
      </c>
      <c r="I257" s="11"/>
      <c r="J257" s="11"/>
      <c r="K257" s="11">
        <f>I257*J257*(1+M257)</f>
        <v>0</v>
      </c>
      <c r="L257" s="15">
        <f t="shared" si="11"/>
        <v>0</v>
      </c>
      <c r="M257" s="16">
        <v>0.13</v>
      </c>
      <c r="N257" s="8" t="s">
        <v>40</v>
      </c>
      <c r="O257" s="11"/>
      <c r="P257" s="11"/>
      <c r="Q257" s="17">
        <v>43592</v>
      </c>
      <c r="R257" s="11"/>
    </row>
    <row r="258" spans="1:18" ht="60" customHeight="1" x14ac:dyDescent="0.3">
      <c r="A258" s="11"/>
      <c r="B258" s="11"/>
      <c r="C258" s="239">
        <v>501970</v>
      </c>
      <c r="D258" s="12">
        <v>5201010144554</v>
      </c>
      <c r="E258" s="8" t="s">
        <v>276</v>
      </c>
      <c r="F258" s="23">
        <v>12</v>
      </c>
      <c r="G258" s="23">
        <v>0.56999999999999995</v>
      </c>
      <c r="H258" s="14">
        <f t="shared" si="10"/>
        <v>7.7291999999999987</v>
      </c>
      <c r="I258" s="11"/>
      <c r="J258" s="11"/>
      <c r="K258" s="11">
        <f>I258*J258*(1+M258)</f>
        <v>0</v>
      </c>
      <c r="L258" s="15">
        <f t="shared" si="11"/>
        <v>7.7291999999999987</v>
      </c>
      <c r="M258" s="16">
        <v>0.13</v>
      </c>
      <c r="N258" s="8" t="s">
        <v>40</v>
      </c>
      <c r="O258" s="18">
        <v>44409</v>
      </c>
      <c r="P258" s="11"/>
      <c r="Q258" s="17">
        <v>43675</v>
      </c>
      <c r="R258" s="11"/>
    </row>
    <row r="259" spans="1:18" ht="60" customHeight="1" x14ac:dyDescent="0.35">
      <c r="A259" s="11"/>
      <c r="B259" s="11"/>
      <c r="C259" s="239">
        <v>501830</v>
      </c>
      <c r="D259" s="34">
        <v>5201010144523</v>
      </c>
      <c r="E259" s="35" t="s">
        <v>582</v>
      </c>
      <c r="F259" s="41">
        <v>32</v>
      </c>
      <c r="G259" s="41">
        <v>0.56999999999999995</v>
      </c>
      <c r="H259" s="56">
        <f t="shared" si="10"/>
        <v>20.611199999999997</v>
      </c>
      <c r="I259" s="33"/>
      <c r="J259" s="33"/>
      <c r="K259" s="33"/>
      <c r="L259" s="67">
        <f t="shared" si="11"/>
        <v>20.611199999999997</v>
      </c>
      <c r="M259" s="37">
        <v>0.13</v>
      </c>
      <c r="N259" s="35" t="s">
        <v>40</v>
      </c>
      <c r="O259" s="33"/>
      <c r="P259" s="33"/>
      <c r="Q259" s="17">
        <v>43675</v>
      </c>
      <c r="R259" s="33"/>
    </row>
    <row r="260" spans="1:18" ht="60" customHeight="1" x14ac:dyDescent="0.3">
      <c r="A260" s="11"/>
      <c r="B260" s="11"/>
      <c r="C260" s="239">
        <v>501040</v>
      </c>
      <c r="D260" s="12">
        <v>5201010103100</v>
      </c>
      <c r="E260" s="8" t="s">
        <v>509</v>
      </c>
      <c r="F260" s="13">
        <v>0</v>
      </c>
      <c r="G260" s="13">
        <v>0.56999999999999995</v>
      </c>
      <c r="H260" s="14">
        <f t="shared" si="10"/>
        <v>0</v>
      </c>
      <c r="I260" s="11"/>
      <c r="J260" s="11"/>
      <c r="K260" s="11"/>
      <c r="L260" s="15">
        <f t="shared" si="11"/>
        <v>0</v>
      </c>
      <c r="M260" s="16">
        <v>0.13</v>
      </c>
      <c r="N260" s="8" t="s">
        <v>40</v>
      </c>
      <c r="O260" s="11"/>
      <c r="P260" s="11"/>
      <c r="Q260" s="17">
        <v>43652</v>
      </c>
      <c r="R260" s="11"/>
    </row>
    <row r="261" spans="1:18" s="89" customFormat="1" ht="60" customHeight="1" x14ac:dyDescent="0.3">
      <c r="A261" s="11"/>
      <c r="B261" s="11"/>
      <c r="C261" s="239">
        <v>501120</v>
      </c>
      <c r="D261" s="12">
        <v>5201010103063</v>
      </c>
      <c r="E261" s="8" t="s">
        <v>508</v>
      </c>
      <c r="F261" s="13">
        <v>0</v>
      </c>
      <c r="G261" s="13">
        <v>0.56999999999999995</v>
      </c>
      <c r="H261" s="14">
        <f t="shared" si="10"/>
        <v>0</v>
      </c>
      <c r="I261" s="11"/>
      <c r="J261" s="11"/>
      <c r="K261" s="11"/>
      <c r="L261" s="15">
        <f t="shared" si="11"/>
        <v>0</v>
      </c>
      <c r="M261" s="16">
        <v>0.13</v>
      </c>
      <c r="N261" s="8" t="s">
        <v>40</v>
      </c>
      <c r="O261" s="11"/>
      <c r="P261" s="11"/>
      <c r="Q261" s="17">
        <v>43652</v>
      </c>
      <c r="R261" s="11"/>
    </row>
    <row r="262" spans="1:18" s="89" customFormat="1" ht="60" customHeight="1" x14ac:dyDescent="0.3">
      <c r="A262" s="11"/>
      <c r="B262" s="11"/>
      <c r="C262" s="239">
        <v>501080</v>
      </c>
      <c r="D262" s="12">
        <v>5201010103070</v>
      </c>
      <c r="E262" s="8" t="s">
        <v>168</v>
      </c>
      <c r="F262" s="13">
        <v>0</v>
      </c>
      <c r="G262" s="13">
        <v>0.56999999999999995</v>
      </c>
      <c r="H262" s="14">
        <f t="shared" si="10"/>
        <v>0</v>
      </c>
      <c r="I262" s="11"/>
      <c r="J262" s="11"/>
      <c r="K262" s="11">
        <f>I262*J262*(1+M262)</f>
        <v>0</v>
      </c>
      <c r="L262" s="15">
        <f t="shared" si="11"/>
        <v>0</v>
      </c>
      <c r="M262" s="16">
        <v>0.13</v>
      </c>
      <c r="N262" s="8" t="s">
        <v>40</v>
      </c>
      <c r="O262" s="11"/>
      <c r="P262" s="11"/>
      <c r="Q262" s="17">
        <v>43673</v>
      </c>
      <c r="R262" s="11"/>
    </row>
    <row r="263" spans="1:18" ht="65.099999999999994" customHeight="1" x14ac:dyDescent="0.35">
      <c r="A263" s="33"/>
      <c r="B263" s="33"/>
      <c r="C263" s="238">
        <v>502190</v>
      </c>
      <c r="D263" s="34">
        <v>5201010144813</v>
      </c>
      <c r="E263" s="35" t="s">
        <v>327</v>
      </c>
      <c r="F263" s="41">
        <v>0</v>
      </c>
      <c r="G263" s="41">
        <v>0.71</v>
      </c>
      <c r="H263" s="56">
        <f t="shared" si="10"/>
        <v>0</v>
      </c>
      <c r="I263" s="33"/>
      <c r="J263" s="33"/>
      <c r="K263" s="33"/>
      <c r="L263" s="67">
        <f t="shared" si="11"/>
        <v>0</v>
      </c>
      <c r="M263" s="37">
        <v>0.13</v>
      </c>
      <c r="N263" s="35" t="s">
        <v>40</v>
      </c>
      <c r="O263" s="33"/>
      <c r="P263" s="33"/>
      <c r="Q263" s="39">
        <v>43645</v>
      </c>
      <c r="R263" s="33"/>
    </row>
    <row r="264" spans="1:18" ht="60" customHeight="1" x14ac:dyDescent="0.3">
      <c r="A264" s="11"/>
      <c r="B264" s="11"/>
      <c r="C264" s="239">
        <v>502080</v>
      </c>
      <c r="D264" s="12">
        <v>5201010001505</v>
      </c>
      <c r="E264" s="8" t="s">
        <v>311</v>
      </c>
      <c r="F264" s="23">
        <v>10</v>
      </c>
      <c r="G264" s="23">
        <v>0.59</v>
      </c>
      <c r="H264" s="14">
        <f t="shared" si="10"/>
        <v>6.6669999999999989</v>
      </c>
      <c r="I264" s="11"/>
      <c r="J264" s="11"/>
      <c r="K264" s="11"/>
      <c r="L264" s="15">
        <f t="shared" si="11"/>
        <v>6.6669999999999989</v>
      </c>
      <c r="M264" s="16">
        <v>0.13</v>
      </c>
      <c r="N264" s="8" t="s">
        <v>40</v>
      </c>
      <c r="O264" s="11"/>
      <c r="P264" s="11"/>
      <c r="Q264" s="17">
        <v>43724</v>
      </c>
      <c r="R264" s="11"/>
    </row>
    <row r="265" spans="1:18" ht="60" customHeight="1" x14ac:dyDescent="0.3">
      <c r="A265" s="11"/>
      <c r="B265" s="11"/>
      <c r="C265" s="239">
        <v>103440</v>
      </c>
      <c r="D265" s="12">
        <v>5201010144714</v>
      </c>
      <c r="E265" s="8" t="s">
        <v>278</v>
      </c>
      <c r="F265" s="23">
        <v>0</v>
      </c>
      <c r="G265" s="23">
        <v>0.73</v>
      </c>
      <c r="H265" s="14">
        <f t="shared" si="10"/>
        <v>0</v>
      </c>
      <c r="I265" s="11"/>
      <c r="J265" s="11"/>
      <c r="K265" s="11"/>
      <c r="L265" s="15">
        <f t="shared" si="11"/>
        <v>0</v>
      </c>
      <c r="M265" s="16">
        <v>0.13</v>
      </c>
      <c r="N265" s="8" t="s">
        <v>40</v>
      </c>
      <c r="O265" s="11"/>
      <c r="P265" s="11"/>
      <c r="Q265" s="17">
        <v>43592</v>
      </c>
      <c r="R265" s="11"/>
    </row>
    <row r="266" spans="1:18" ht="60" customHeight="1" x14ac:dyDescent="0.3">
      <c r="A266" s="11"/>
      <c r="B266" s="11"/>
      <c r="C266" s="239">
        <v>502120</v>
      </c>
      <c r="D266" s="12">
        <v>5201010144684</v>
      </c>
      <c r="E266" s="8" t="s">
        <v>200</v>
      </c>
      <c r="F266" s="23">
        <v>0</v>
      </c>
      <c r="G266" s="23">
        <v>0.78</v>
      </c>
      <c r="H266" s="14">
        <f t="shared" si="10"/>
        <v>0</v>
      </c>
      <c r="I266" s="11"/>
      <c r="J266" s="11"/>
      <c r="K266" s="11">
        <f>I266*J266*(1+M266)</f>
        <v>0</v>
      </c>
      <c r="L266" s="15">
        <f t="shared" si="11"/>
        <v>0</v>
      </c>
      <c r="M266" s="16">
        <v>0.13</v>
      </c>
      <c r="N266" s="8" t="s">
        <v>40</v>
      </c>
      <c r="O266" s="11"/>
      <c r="P266" s="11"/>
      <c r="Q266" s="17">
        <v>43592</v>
      </c>
      <c r="R266" s="11"/>
    </row>
    <row r="267" spans="1:18" ht="65.099999999999994" customHeight="1" x14ac:dyDescent="0.35">
      <c r="A267" s="33"/>
      <c r="B267" s="33"/>
      <c r="C267" s="238">
        <v>502160</v>
      </c>
      <c r="D267" s="34">
        <v>5201010144776</v>
      </c>
      <c r="E267" s="35" t="s">
        <v>277</v>
      </c>
      <c r="F267" s="41">
        <v>14</v>
      </c>
      <c r="G267" s="41">
        <v>0.59</v>
      </c>
      <c r="H267" s="56">
        <f t="shared" ref="H267:H330" si="12">F267*G267*(1+M267)</f>
        <v>9.3337999999999983</v>
      </c>
      <c r="I267" s="33"/>
      <c r="J267" s="33"/>
      <c r="K267" s="33"/>
      <c r="L267" s="67">
        <f t="shared" si="11"/>
        <v>9.3337999999999983</v>
      </c>
      <c r="M267" s="37">
        <v>0.13</v>
      </c>
      <c r="N267" s="35" t="s">
        <v>40</v>
      </c>
      <c r="O267" s="33"/>
      <c r="P267" s="33"/>
      <c r="Q267" s="17">
        <v>43724</v>
      </c>
      <c r="R267" s="33"/>
    </row>
    <row r="268" spans="1:18" s="112" customFormat="1" ht="65.099999999999994" customHeight="1" x14ac:dyDescent="0.35">
      <c r="A268" s="33"/>
      <c r="B268" s="33"/>
      <c r="C268" s="238">
        <v>2351028400</v>
      </c>
      <c r="D268" s="34">
        <v>5207066108939</v>
      </c>
      <c r="E268" s="35" t="s">
        <v>605</v>
      </c>
      <c r="F268" s="41">
        <v>24</v>
      </c>
      <c r="G268" s="41">
        <v>0.43</v>
      </c>
      <c r="H268" s="56">
        <f t="shared" si="12"/>
        <v>11.6616</v>
      </c>
      <c r="I268" s="33"/>
      <c r="J268" s="33"/>
      <c r="K268" s="33"/>
      <c r="L268" s="67">
        <f t="shared" si="11"/>
        <v>11.6616</v>
      </c>
      <c r="M268" s="37">
        <v>0.13</v>
      </c>
      <c r="N268" s="35" t="s">
        <v>40</v>
      </c>
      <c r="O268" s="38"/>
      <c r="P268" s="33"/>
      <c r="Q268" s="17">
        <v>43684</v>
      </c>
      <c r="R268" s="33"/>
    </row>
    <row r="269" spans="1:18" s="29" customFormat="1" ht="60" customHeight="1" x14ac:dyDescent="0.3">
      <c r="A269" s="8">
        <v>95</v>
      </c>
      <c r="B269" s="8"/>
      <c r="C269" s="240">
        <v>302761</v>
      </c>
      <c r="D269" s="19">
        <v>5201347171193</v>
      </c>
      <c r="E269" s="8" t="s">
        <v>88</v>
      </c>
      <c r="F269" s="8">
        <v>0</v>
      </c>
      <c r="G269" s="8">
        <v>1.35</v>
      </c>
      <c r="H269" s="14">
        <f t="shared" si="12"/>
        <v>0</v>
      </c>
      <c r="I269" s="8"/>
      <c r="J269" s="8"/>
      <c r="K269" s="11">
        <f>I269*J269*(1+M269)</f>
        <v>0</v>
      </c>
      <c r="L269" s="15">
        <f t="shared" si="11"/>
        <v>0</v>
      </c>
      <c r="M269" s="20">
        <v>0.24</v>
      </c>
      <c r="N269" s="8" t="s">
        <v>89</v>
      </c>
      <c r="O269" s="11"/>
      <c r="P269" s="11"/>
      <c r="Q269" s="17">
        <v>43592</v>
      </c>
      <c r="R269" s="11"/>
    </row>
    <row r="270" spans="1:18" s="29" customFormat="1" ht="65.099999999999994" customHeight="1" x14ac:dyDescent="0.35">
      <c r="A270" s="33"/>
      <c r="B270" s="33"/>
      <c r="C270" s="238">
        <v>21801793</v>
      </c>
      <c r="D270" s="34">
        <v>8710908017926</v>
      </c>
      <c r="E270" s="35" t="s">
        <v>243</v>
      </c>
      <c r="F270" s="41">
        <v>0</v>
      </c>
      <c r="G270" s="41">
        <v>1.18</v>
      </c>
      <c r="H270" s="56">
        <f t="shared" si="12"/>
        <v>0</v>
      </c>
      <c r="I270" s="33"/>
      <c r="J270" s="33"/>
      <c r="K270" s="33"/>
      <c r="L270" s="67">
        <f t="shared" si="11"/>
        <v>0</v>
      </c>
      <c r="M270" s="37">
        <v>0.24</v>
      </c>
      <c r="N270" s="35" t="s">
        <v>89</v>
      </c>
      <c r="O270" s="33"/>
      <c r="P270" s="33"/>
      <c r="Q270" s="39">
        <v>43661</v>
      </c>
      <c r="R270" s="33"/>
    </row>
    <row r="271" spans="1:18" ht="65.099999999999994" customHeight="1" x14ac:dyDescent="0.35">
      <c r="A271" s="35"/>
      <c r="B271" s="35"/>
      <c r="C271" s="241">
        <v>21057138</v>
      </c>
      <c r="D271" s="42">
        <v>8711700571371</v>
      </c>
      <c r="E271" s="35" t="s">
        <v>300</v>
      </c>
      <c r="F271" s="35">
        <v>7</v>
      </c>
      <c r="G271" s="35">
        <v>2.16</v>
      </c>
      <c r="H271" s="56">
        <f t="shared" si="12"/>
        <v>18.748800000000003</v>
      </c>
      <c r="I271" s="35"/>
      <c r="J271" s="35"/>
      <c r="K271" s="33"/>
      <c r="L271" s="67">
        <f t="shared" si="11"/>
        <v>18.748800000000003</v>
      </c>
      <c r="M271" s="43">
        <v>0.24</v>
      </c>
      <c r="N271" s="35" t="s">
        <v>89</v>
      </c>
      <c r="O271" s="33"/>
      <c r="P271" s="33"/>
      <c r="Q271" s="17">
        <v>43710</v>
      </c>
      <c r="R271" s="33"/>
    </row>
    <row r="272" spans="1:18" ht="65.099999999999994" customHeight="1" x14ac:dyDescent="0.35">
      <c r="A272" s="35"/>
      <c r="B272" s="35"/>
      <c r="C272" s="241">
        <v>21801823</v>
      </c>
      <c r="D272" s="42">
        <v>8710908018220</v>
      </c>
      <c r="E272" s="35" t="s">
        <v>299</v>
      </c>
      <c r="F272" s="35">
        <v>3</v>
      </c>
      <c r="G272" s="35">
        <v>2.13</v>
      </c>
      <c r="H272" s="56">
        <f t="shared" si="12"/>
        <v>7.9235999999999995</v>
      </c>
      <c r="I272" s="35"/>
      <c r="J272" s="35"/>
      <c r="K272" s="33"/>
      <c r="L272" s="67">
        <f t="shared" si="11"/>
        <v>7.9235999999999995</v>
      </c>
      <c r="M272" s="43">
        <v>0.24</v>
      </c>
      <c r="N272" s="35" t="s">
        <v>89</v>
      </c>
      <c r="O272" s="33"/>
      <c r="P272" s="33"/>
      <c r="Q272" s="17">
        <v>43710</v>
      </c>
      <c r="R272" s="33"/>
    </row>
    <row r="273" spans="1:18" ht="60" customHeight="1" x14ac:dyDescent="0.3">
      <c r="A273" s="11"/>
      <c r="B273" s="11"/>
      <c r="C273" s="239">
        <v>17742</v>
      </c>
      <c r="D273" s="12">
        <v>8710908017742</v>
      </c>
      <c r="E273" s="8" t="s">
        <v>244</v>
      </c>
      <c r="F273" s="23">
        <v>0</v>
      </c>
      <c r="G273" s="23">
        <v>1.18</v>
      </c>
      <c r="H273" s="14">
        <f t="shared" si="12"/>
        <v>0</v>
      </c>
      <c r="I273" s="11"/>
      <c r="J273" s="11"/>
      <c r="K273" s="11"/>
      <c r="L273" s="15">
        <f t="shared" si="11"/>
        <v>0</v>
      </c>
      <c r="M273" s="16">
        <v>0.24</v>
      </c>
      <c r="N273" s="8" t="s">
        <v>89</v>
      </c>
      <c r="O273" s="11"/>
      <c r="P273" s="11"/>
      <c r="Q273" s="17">
        <v>43592</v>
      </c>
      <c r="R273" s="11"/>
    </row>
    <row r="274" spans="1:18" ht="65.099999999999994" customHeight="1" x14ac:dyDescent="0.35">
      <c r="A274" s="33"/>
      <c r="B274" s="33"/>
      <c r="C274" s="238">
        <v>205348</v>
      </c>
      <c r="D274" s="34">
        <v>8717644818145</v>
      </c>
      <c r="E274" s="35" t="s">
        <v>431</v>
      </c>
      <c r="F274" s="41">
        <v>1</v>
      </c>
      <c r="G274" s="41">
        <v>1.18</v>
      </c>
      <c r="H274" s="56">
        <f t="shared" si="12"/>
        <v>1.4631999999999998</v>
      </c>
      <c r="I274" s="33"/>
      <c r="J274" s="33"/>
      <c r="K274" s="33"/>
      <c r="L274" s="67">
        <f t="shared" si="11"/>
        <v>1.4631999999999998</v>
      </c>
      <c r="M274" s="37">
        <v>0.24</v>
      </c>
      <c r="N274" s="35" t="s">
        <v>89</v>
      </c>
      <c r="O274" s="33"/>
      <c r="P274" s="33"/>
      <c r="Q274" s="17">
        <v>43710</v>
      </c>
      <c r="R274" s="33"/>
    </row>
    <row r="275" spans="1:18" ht="65.099999999999994" customHeight="1" x14ac:dyDescent="0.35">
      <c r="A275" s="33"/>
      <c r="B275" s="33"/>
      <c r="C275" s="238" t="s">
        <v>817</v>
      </c>
      <c r="D275" s="34">
        <v>8001090026859</v>
      </c>
      <c r="E275" s="35" t="s">
        <v>376</v>
      </c>
      <c r="F275" s="36">
        <v>3</v>
      </c>
      <c r="G275" s="36">
        <v>1.05</v>
      </c>
      <c r="H275" s="56">
        <f t="shared" si="12"/>
        <v>3.9060000000000006</v>
      </c>
      <c r="I275" s="33"/>
      <c r="J275" s="33"/>
      <c r="K275" s="33"/>
      <c r="L275" s="67">
        <f t="shared" si="11"/>
        <v>3.9060000000000006</v>
      </c>
      <c r="M275" s="37">
        <v>0.24</v>
      </c>
      <c r="N275" s="35" t="s">
        <v>89</v>
      </c>
      <c r="O275" s="33"/>
      <c r="P275" s="33"/>
      <c r="Q275" s="17">
        <v>43710</v>
      </c>
      <c r="R275" s="33"/>
    </row>
    <row r="276" spans="1:18" ht="60" customHeight="1" x14ac:dyDescent="0.35">
      <c r="A276" s="8">
        <v>104</v>
      </c>
      <c r="B276" s="8"/>
      <c r="C276" s="240" t="s">
        <v>818</v>
      </c>
      <c r="D276" s="34">
        <v>4015400917410</v>
      </c>
      <c r="E276" s="35" t="s">
        <v>428</v>
      </c>
      <c r="F276" s="36">
        <v>0</v>
      </c>
      <c r="G276" s="36">
        <v>1.05</v>
      </c>
      <c r="H276" s="56">
        <f t="shared" si="12"/>
        <v>0</v>
      </c>
      <c r="I276" s="33"/>
      <c r="J276" s="33"/>
      <c r="K276" s="33"/>
      <c r="L276" s="67">
        <f t="shared" si="11"/>
        <v>0</v>
      </c>
      <c r="M276" s="37">
        <v>0.24</v>
      </c>
      <c r="N276" s="35" t="s">
        <v>89</v>
      </c>
      <c r="O276" s="33"/>
      <c r="P276" s="33"/>
      <c r="Q276" s="39">
        <v>43684</v>
      </c>
      <c r="R276" s="33"/>
    </row>
    <row r="277" spans="1:18" s="135" customFormat="1" ht="66" customHeight="1" x14ac:dyDescent="0.35">
      <c r="A277" s="8"/>
      <c r="B277" s="8"/>
      <c r="C277" s="240">
        <v>506138</v>
      </c>
      <c r="D277" s="19">
        <v>8001090199300</v>
      </c>
      <c r="E277" s="8" t="s">
        <v>666</v>
      </c>
      <c r="F277" s="8">
        <v>7</v>
      </c>
      <c r="G277" s="8">
        <v>2.2599999999999998</v>
      </c>
      <c r="H277" s="14">
        <f t="shared" si="12"/>
        <v>19.616799999999998</v>
      </c>
      <c r="I277" s="8">
        <v>11</v>
      </c>
      <c r="J277" s="8">
        <v>2.1800000000000002</v>
      </c>
      <c r="K277" s="11">
        <f>I277*J277*(1+M277)</f>
        <v>29.735199999999999</v>
      </c>
      <c r="L277" s="15">
        <f t="shared" si="11"/>
        <v>49.351999999999997</v>
      </c>
      <c r="M277" s="20">
        <v>0.24</v>
      </c>
      <c r="N277" s="8" t="s">
        <v>89</v>
      </c>
      <c r="O277" s="11"/>
      <c r="P277" s="11"/>
      <c r="Q277" s="17">
        <v>43711</v>
      </c>
      <c r="R277" s="11"/>
    </row>
    <row r="278" spans="1:18" s="135" customFormat="1" ht="66" customHeight="1" x14ac:dyDescent="0.35">
      <c r="A278" s="8"/>
      <c r="B278" s="8"/>
      <c r="C278" s="240">
        <v>14887</v>
      </c>
      <c r="D278" s="34">
        <v>8001090763105</v>
      </c>
      <c r="E278" s="35" t="s">
        <v>374</v>
      </c>
      <c r="F278" s="36">
        <v>7</v>
      </c>
      <c r="G278" s="36">
        <v>1.05</v>
      </c>
      <c r="H278" s="56">
        <f t="shared" si="12"/>
        <v>9.1140000000000008</v>
      </c>
      <c r="I278" s="33"/>
      <c r="J278" s="33"/>
      <c r="K278" s="33"/>
      <c r="L278" s="67">
        <f t="shared" si="11"/>
        <v>9.1140000000000008</v>
      </c>
      <c r="M278" s="37">
        <v>0.24</v>
      </c>
      <c r="N278" s="35" t="s">
        <v>89</v>
      </c>
      <c r="O278" s="33"/>
      <c r="P278" s="33"/>
      <c r="Q278" s="17">
        <v>43710</v>
      </c>
      <c r="R278" s="33"/>
    </row>
    <row r="279" spans="1:18" ht="65.099999999999994" customHeight="1" x14ac:dyDescent="0.35">
      <c r="A279" s="33"/>
      <c r="B279" s="33"/>
      <c r="C279" s="238">
        <v>14886</v>
      </c>
      <c r="D279" s="34">
        <v>8001090763167</v>
      </c>
      <c r="E279" s="35" t="s">
        <v>375</v>
      </c>
      <c r="F279" s="36">
        <v>3</v>
      </c>
      <c r="G279" s="36">
        <v>1.05</v>
      </c>
      <c r="H279" s="56">
        <f t="shared" si="12"/>
        <v>3.9060000000000006</v>
      </c>
      <c r="I279" s="33"/>
      <c r="J279" s="33"/>
      <c r="K279" s="33"/>
      <c r="L279" s="67">
        <f t="shared" si="11"/>
        <v>3.9060000000000006</v>
      </c>
      <c r="M279" s="37">
        <v>0.24</v>
      </c>
      <c r="N279" s="35" t="s">
        <v>89</v>
      </c>
      <c r="O279" s="33"/>
      <c r="P279" s="33"/>
      <c r="Q279" s="17">
        <v>43710</v>
      </c>
      <c r="R279" s="33"/>
    </row>
    <row r="280" spans="1:18" ht="65.099999999999994" customHeight="1" x14ac:dyDescent="0.35">
      <c r="A280" s="33"/>
      <c r="B280" s="33"/>
      <c r="C280" s="238">
        <v>566453</v>
      </c>
      <c r="D280" s="34">
        <v>8001090580283</v>
      </c>
      <c r="E280" s="35" t="s">
        <v>668</v>
      </c>
      <c r="F280" s="36">
        <v>6</v>
      </c>
      <c r="G280" s="36">
        <v>2.2599999999999998</v>
      </c>
      <c r="H280" s="56">
        <f t="shared" si="12"/>
        <v>16.814399999999999</v>
      </c>
      <c r="I280" s="33"/>
      <c r="J280" s="33"/>
      <c r="K280" s="33">
        <f>I280*J280*(1+M280)</f>
        <v>0</v>
      </c>
      <c r="L280" s="67">
        <f t="shared" si="11"/>
        <v>16.814399999999999</v>
      </c>
      <c r="M280" s="37">
        <v>0.24</v>
      </c>
      <c r="N280" s="35" t="s">
        <v>89</v>
      </c>
      <c r="O280" s="33"/>
      <c r="P280" s="33"/>
      <c r="Q280" s="17">
        <v>43710</v>
      </c>
      <c r="R280" s="33"/>
    </row>
    <row r="281" spans="1:18" s="29" customFormat="1" ht="65.099999999999994" customHeight="1" x14ac:dyDescent="0.35">
      <c r="A281" s="33"/>
      <c r="B281" s="33"/>
      <c r="C281" s="238">
        <v>1110159800</v>
      </c>
      <c r="D281" s="19">
        <v>8001090580245</v>
      </c>
      <c r="E281" s="8" t="s">
        <v>669</v>
      </c>
      <c r="F281" s="8">
        <v>6</v>
      </c>
      <c r="G281" s="8">
        <v>2.1800000000000002</v>
      </c>
      <c r="H281" s="14">
        <f t="shared" si="12"/>
        <v>16.219200000000001</v>
      </c>
      <c r="I281" s="8"/>
      <c r="J281" s="8"/>
      <c r="K281" s="11"/>
      <c r="L281" s="15">
        <f t="shared" si="11"/>
        <v>16.219200000000001</v>
      </c>
      <c r="M281" s="20">
        <v>0.24</v>
      </c>
      <c r="N281" s="8" t="s">
        <v>89</v>
      </c>
      <c r="O281" s="11"/>
      <c r="P281" s="11"/>
      <c r="Q281" s="17">
        <v>43712</v>
      </c>
      <c r="R281" s="11"/>
    </row>
    <row r="282" spans="1:18" ht="65.099999999999994" customHeight="1" x14ac:dyDescent="0.35">
      <c r="A282" s="33"/>
      <c r="B282" s="33"/>
      <c r="C282" s="238">
        <v>99409</v>
      </c>
      <c r="D282" s="19">
        <v>8001090199409</v>
      </c>
      <c r="E282" s="8" t="s">
        <v>667</v>
      </c>
      <c r="F282" s="8">
        <v>11</v>
      </c>
      <c r="G282" s="8">
        <v>2.1800000000000002</v>
      </c>
      <c r="H282" s="14">
        <f t="shared" si="12"/>
        <v>29.735199999999999</v>
      </c>
      <c r="I282" s="8"/>
      <c r="J282" s="8"/>
      <c r="K282" s="11"/>
      <c r="L282" s="15">
        <f t="shared" si="11"/>
        <v>29.735199999999999</v>
      </c>
      <c r="M282" s="20">
        <v>0.24</v>
      </c>
      <c r="N282" s="8" t="s">
        <v>89</v>
      </c>
      <c r="O282" s="11"/>
      <c r="P282" s="11"/>
      <c r="Q282" s="17">
        <v>43711</v>
      </c>
      <c r="R282" s="11"/>
    </row>
    <row r="283" spans="1:18" ht="65.099999999999994" customHeight="1" x14ac:dyDescent="0.35">
      <c r="A283" s="33"/>
      <c r="B283" s="33"/>
      <c r="C283" s="238">
        <v>99454</v>
      </c>
      <c r="D283" s="34">
        <v>8001090199454</v>
      </c>
      <c r="E283" s="35" t="s">
        <v>325</v>
      </c>
      <c r="F283" s="36">
        <v>18</v>
      </c>
      <c r="G283" s="36">
        <v>2.1800000000000002</v>
      </c>
      <c r="H283" s="56">
        <f t="shared" si="12"/>
        <v>48.657600000000002</v>
      </c>
      <c r="I283" s="33"/>
      <c r="J283" s="33"/>
      <c r="K283" s="33"/>
      <c r="L283" s="67">
        <f t="shared" si="11"/>
        <v>48.657600000000002</v>
      </c>
      <c r="M283" s="37">
        <v>0.24</v>
      </c>
      <c r="N283" s="35" t="s">
        <v>89</v>
      </c>
      <c r="O283" s="33"/>
      <c r="P283" s="33"/>
      <c r="Q283" s="39">
        <v>43712</v>
      </c>
      <c r="R283" s="33"/>
    </row>
    <row r="284" spans="1:18" ht="60" customHeight="1" x14ac:dyDescent="0.3">
      <c r="A284" s="8">
        <v>98</v>
      </c>
      <c r="B284" s="8"/>
      <c r="C284" s="240">
        <v>302638</v>
      </c>
      <c r="D284" s="19">
        <v>5201347171155</v>
      </c>
      <c r="E284" s="8" t="s">
        <v>91</v>
      </c>
      <c r="F284" s="8">
        <v>1</v>
      </c>
      <c r="G284" s="8">
        <v>1.35</v>
      </c>
      <c r="H284" s="14">
        <f t="shared" si="12"/>
        <v>1.6740000000000002</v>
      </c>
      <c r="I284" s="8"/>
      <c r="J284" s="8"/>
      <c r="K284" s="11">
        <f>I284*J284*(1+M284)</f>
        <v>0</v>
      </c>
      <c r="L284" s="15">
        <f t="shared" si="11"/>
        <v>1.6740000000000002</v>
      </c>
      <c r="M284" s="20">
        <v>0.24</v>
      </c>
      <c r="N284" s="8" t="s">
        <v>89</v>
      </c>
      <c r="O284" s="11"/>
      <c r="P284" s="11"/>
      <c r="Q284" s="17">
        <v>43684</v>
      </c>
      <c r="R284" s="11"/>
    </row>
    <row r="285" spans="1:18" ht="60" customHeight="1" x14ac:dyDescent="0.3">
      <c r="A285" s="8">
        <v>96</v>
      </c>
      <c r="B285" s="8"/>
      <c r="C285" s="240">
        <v>1063029705</v>
      </c>
      <c r="D285" s="19">
        <v>5201347171223</v>
      </c>
      <c r="E285" s="8" t="s">
        <v>442</v>
      </c>
      <c r="F285" s="8">
        <v>0</v>
      </c>
      <c r="G285" s="8">
        <v>1.4</v>
      </c>
      <c r="H285" s="14">
        <f t="shared" si="12"/>
        <v>0</v>
      </c>
      <c r="I285" s="8"/>
      <c r="J285" s="8"/>
      <c r="K285" s="11"/>
      <c r="L285" s="15">
        <f t="shared" si="11"/>
        <v>0</v>
      </c>
      <c r="M285" s="20">
        <v>0.24</v>
      </c>
      <c r="N285" s="8" t="s">
        <v>89</v>
      </c>
      <c r="O285" s="11"/>
      <c r="P285" s="11"/>
      <c r="Q285" s="17">
        <v>43624</v>
      </c>
      <c r="R285" s="11"/>
    </row>
    <row r="286" spans="1:18" ht="60" customHeight="1" x14ac:dyDescent="0.3">
      <c r="A286" s="8">
        <v>97</v>
      </c>
      <c r="B286" s="8"/>
      <c r="C286" s="240">
        <v>302520</v>
      </c>
      <c r="D286" s="19">
        <v>5201347171124</v>
      </c>
      <c r="E286" s="8" t="s">
        <v>665</v>
      </c>
      <c r="F286" s="8">
        <v>6</v>
      </c>
      <c r="G286" s="8">
        <v>1.59</v>
      </c>
      <c r="H286" s="14">
        <f t="shared" si="12"/>
        <v>11.829600000000001</v>
      </c>
      <c r="I286" s="8"/>
      <c r="J286" s="8"/>
      <c r="K286" s="11">
        <f>I286*J286*(1+M286)</f>
        <v>0</v>
      </c>
      <c r="L286" s="15">
        <f t="shared" si="11"/>
        <v>11.829600000000001</v>
      </c>
      <c r="M286" s="20">
        <v>0.24</v>
      </c>
      <c r="N286" s="8" t="s">
        <v>89</v>
      </c>
      <c r="O286" s="11"/>
      <c r="P286" s="11"/>
      <c r="Q286" s="17">
        <v>43724</v>
      </c>
      <c r="R286" s="11"/>
    </row>
    <row r="287" spans="1:18" s="76" customFormat="1" ht="60" customHeight="1" x14ac:dyDescent="0.3">
      <c r="A287" s="8"/>
      <c r="B287" s="8"/>
      <c r="C287" s="240">
        <v>302892</v>
      </c>
      <c r="D287" s="19">
        <v>5201347171216</v>
      </c>
      <c r="E287" s="8" t="s">
        <v>90</v>
      </c>
      <c r="F287" s="8">
        <v>0</v>
      </c>
      <c r="G287" s="8">
        <v>1.35</v>
      </c>
      <c r="H287" s="14">
        <f t="shared" si="12"/>
        <v>0</v>
      </c>
      <c r="I287" s="8"/>
      <c r="J287" s="8"/>
      <c r="K287" s="11">
        <f>I287*J287*(1+M287)</f>
        <v>0</v>
      </c>
      <c r="L287" s="15">
        <f t="shared" si="11"/>
        <v>0</v>
      </c>
      <c r="M287" s="20">
        <v>0.24</v>
      </c>
      <c r="N287" s="8" t="s">
        <v>89</v>
      </c>
      <c r="O287" s="11"/>
      <c r="P287" s="11"/>
      <c r="Q287" s="17">
        <v>43592</v>
      </c>
      <c r="R287" s="11"/>
    </row>
    <row r="288" spans="1:18" ht="60" customHeight="1" x14ac:dyDescent="0.3">
      <c r="A288" s="8">
        <v>103</v>
      </c>
      <c r="B288" s="8"/>
      <c r="C288" s="240">
        <v>234113</v>
      </c>
      <c r="D288" s="19">
        <v>8718951201255</v>
      </c>
      <c r="E288" s="8" t="s">
        <v>670</v>
      </c>
      <c r="F288" s="8">
        <v>0</v>
      </c>
      <c r="G288" s="8">
        <v>2.25</v>
      </c>
      <c r="H288" s="14">
        <f t="shared" si="12"/>
        <v>0</v>
      </c>
      <c r="I288" s="8"/>
      <c r="J288" s="8"/>
      <c r="K288" s="11">
        <f>I288*J288*(1+M288)</f>
        <v>0</v>
      </c>
      <c r="L288" s="15">
        <f t="shared" si="11"/>
        <v>0</v>
      </c>
      <c r="M288" s="20">
        <v>0.24</v>
      </c>
      <c r="N288" s="8" t="s">
        <v>89</v>
      </c>
      <c r="O288" s="11"/>
      <c r="P288" s="11"/>
      <c r="Q288" s="17">
        <v>43592</v>
      </c>
      <c r="R288" s="11"/>
    </row>
    <row r="289" spans="1:18" ht="60" customHeight="1" x14ac:dyDescent="0.3">
      <c r="A289" s="8">
        <v>102</v>
      </c>
      <c r="B289" s="8"/>
      <c r="C289" s="240">
        <v>234110</v>
      </c>
      <c r="D289" s="19">
        <v>8718951200623</v>
      </c>
      <c r="E289" s="8" t="s">
        <v>95</v>
      </c>
      <c r="F289" s="8">
        <v>0</v>
      </c>
      <c r="G289" s="8">
        <v>2.25</v>
      </c>
      <c r="H289" s="14">
        <f t="shared" si="12"/>
        <v>0</v>
      </c>
      <c r="I289" s="8"/>
      <c r="J289" s="8"/>
      <c r="K289" s="11">
        <f>I289*J289*(1+M289)</f>
        <v>0</v>
      </c>
      <c r="L289" s="15">
        <f t="shared" si="11"/>
        <v>0</v>
      </c>
      <c r="M289" s="20">
        <v>0.24</v>
      </c>
      <c r="N289" s="8" t="s">
        <v>89</v>
      </c>
      <c r="O289" s="11"/>
      <c r="P289" s="11"/>
      <c r="Q289" s="17">
        <v>43592</v>
      </c>
      <c r="R289" s="11"/>
    </row>
    <row r="290" spans="1:18" s="135" customFormat="1" ht="60" customHeight="1" x14ac:dyDescent="0.3">
      <c r="A290" s="8"/>
      <c r="B290" s="8"/>
      <c r="C290" s="240">
        <v>1102126200</v>
      </c>
      <c r="D290" s="19">
        <v>8718951255135</v>
      </c>
      <c r="E290" s="8" t="s">
        <v>671</v>
      </c>
      <c r="F290" s="8">
        <v>4</v>
      </c>
      <c r="G290" s="8">
        <v>2.15</v>
      </c>
      <c r="H290" s="14">
        <f t="shared" si="12"/>
        <v>10.664</v>
      </c>
      <c r="I290" s="8"/>
      <c r="J290" s="8"/>
      <c r="K290" s="11"/>
      <c r="L290" s="15">
        <f t="shared" si="11"/>
        <v>10.664</v>
      </c>
      <c r="M290" s="20">
        <v>0.24</v>
      </c>
      <c r="N290" s="8" t="s">
        <v>89</v>
      </c>
      <c r="O290" s="11"/>
      <c r="P290" s="11"/>
      <c r="Q290" s="17">
        <v>43724</v>
      </c>
      <c r="R290" s="11"/>
    </row>
    <row r="291" spans="1:18" s="136" customFormat="1" ht="60" customHeight="1" x14ac:dyDescent="0.35">
      <c r="A291" s="8"/>
      <c r="B291" s="8"/>
      <c r="C291" s="240">
        <v>1102127600</v>
      </c>
      <c r="D291" s="42">
        <v>8718951244245</v>
      </c>
      <c r="E291" s="35" t="s">
        <v>711</v>
      </c>
      <c r="F291" s="35">
        <v>15</v>
      </c>
      <c r="G291" s="35">
        <v>2.14</v>
      </c>
      <c r="H291" s="56">
        <f t="shared" si="12"/>
        <v>39.804000000000002</v>
      </c>
      <c r="I291" s="35"/>
      <c r="J291" s="35"/>
      <c r="K291" s="33"/>
      <c r="L291" s="67">
        <f t="shared" si="11"/>
        <v>39.804000000000002</v>
      </c>
      <c r="M291" s="43">
        <v>0.24</v>
      </c>
      <c r="N291" s="35" t="s">
        <v>89</v>
      </c>
      <c r="O291" s="33"/>
      <c r="P291" s="33"/>
      <c r="Q291" s="39">
        <v>43724</v>
      </c>
      <c r="R291" s="11"/>
    </row>
    <row r="292" spans="1:18" s="136" customFormat="1" ht="60" customHeight="1" x14ac:dyDescent="0.35">
      <c r="A292" s="8"/>
      <c r="B292" s="8"/>
      <c r="C292" s="240">
        <v>1102127700</v>
      </c>
      <c r="D292" s="42">
        <v>8718951244153</v>
      </c>
      <c r="E292" s="35" t="s">
        <v>709</v>
      </c>
      <c r="F292" s="35">
        <v>15</v>
      </c>
      <c r="G292" s="35">
        <v>2.14</v>
      </c>
      <c r="H292" s="56">
        <f t="shared" si="12"/>
        <v>39.804000000000002</v>
      </c>
      <c r="I292" s="35"/>
      <c r="J292" s="35"/>
      <c r="K292" s="33"/>
      <c r="L292" s="67">
        <f t="shared" si="11"/>
        <v>39.804000000000002</v>
      </c>
      <c r="M292" s="43">
        <v>0.24</v>
      </c>
      <c r="N292" s="35" t="s">
        <v>89</v>
      </c>
      <c r="O292" s="33"/>
      <c r="P292" s="33"/>
      <c r="Q292" s="39">
        <v>43724</v>
      </c>
      <c r="R292" s="11"/>
    </row>
    <row r="293" spans="1:18" s="136" customFormat="1" ht="60" customHeight="1" x14ac:dyDescent="0.35">
      <c r="A293" s="8"/>
      <c r="B293" s="8"/>
      <c r="C293" s="240">
        <v>1102127800</v>
      </c>
      <c r="D293" s="42">
        <v>8718951244306</v>
      </c>
      <c r="E293" s="35" t="s">
        <v>708</v>
      </c>
      <c r="F293" s="35">
        <v>7</v>
      </c>
      <c r="G293" s="35">
        <v>2.14</v>
      </c>
      <c r="H293" s="56">
        <f t="shared" si="12"/>
        <v>18.575199999999999</v>
      </c>
      <c r="I293" s="35"/>
      <c r="J293" s="35"/>
      <c r="K293" s="33"/>
      <c r="L293" s="67">
        <f t="shared" si="11"/>
        <v>18.575199999999999</v>
      </c>
      <c r="M293" s="43">
        <v>0.24</v>
      </c>
      <c r="N293" s="35" t="s">
        <v>89</v>
      </c>
      <c r="O293" s="33"/>
      <c r="P293" s="33"/>
      <c r="Q293" s="39">
        <v>43724</v>
      </c>
      <c r="R293" s="11"/>
    </row>
    <row r="294" spans="1:18" s="137" customFormat="1" ht="60" customHeight="1" x14ac:dyDescent="0.35">
      <c r="A294" s="8"/>
      <c r="B294" s="8"/>
      <c r="C294" s="240">
        <v>1102127500</v>
      </c>
      <c r="D294" s="42">
        <v>8718951244122</v>
      </c>
      <c r="E294" s="35" t="s">
        <v>710</v>
      </c>
      <c r="F294" s="35">
        <v>11</v>
      </c>
      <c r="G294" s="35">
        <v>2.14</v>
      </c>
      <c r="H294" s="56">
        <f t="shared" si="12"/>
        <v>29.189600000000002</v>
      </c>
      <c r="I294" s="35"/>
      <c r="J294" s="35"/>
      <c r="K294" s="33"/>
      <c r="L294" s="67">
        <f t="shared" si="11"/>
        <v>29.189600000000002</v>
      </c>
      <c r="M294" s="43">
        <v>0.24</v>
      </c>
      <c r="N294" s="35" t="s">
        <v>89</v>
      </c>
      <c r="O294" s="33"/>
      <c r="P294" s="33"/>
      <c r="Q294" s="39">
        <v>43724</v>
      </c>
      <c r="R294" s="11"/>
    </row>
    <row r="295" spans="1:18" ht="65.099999999999994" customHeight="1" x14ac:dyDescent="0.35">
      <c r="A295" s="35">
        <v>105</v>
      </c>
      <c r="B295" s="35"/>
      <c r="C295" s="241" t="s">
        <v>819</v>
      </c>
      <c r="D295" s="42">
        <v>5201395079939</v>
      </c>
      <c r="E295" s="35" t="s">
        <v>96</v>
      </c>
      <c r="F295" s="35">
        <v>0</v>
      </c>
      <c r="G295" s="35">
        <v>0.9</v>
      </c>
      <c r="H295" s="56">
        <f t="shared" si="12"/>
        <v>0</v>
      </c>
      <c r="I295" s="35"/>
      <c r="J295" s="35"/>
      <c r="K295" s="33">
        <f>I295*J295*(1+M295)</f>
        <v>0</v>
      </c>
      <c r="L295" s="67">
        <f t="shared" ref="L295:L325" si="13">H295+K295</f>
        <v>0</v>
      </c>
      <c r="M295" s="43">
        <v>0.24</v>
      </c>
      <c r="N295" s="35" t="s">
        <v>89</v>
      </c>
      <c r="O295" s="33"/>
      <c r="P295" s="33"/>
      <c r="Q295" s="39">
        <v>43694</v>
      </c>
      <c r="R295" s="33"/>
    </row>
    <row r="296" spans="1:18" ht="65.099999999999994" customHeight="1" x14ac:dyDescent="0.35">
      <c r="A296" s="35">
        <v>107</v>
      </c>
      <c r="B296" s="35"/>
      <c r="C296" s="241" t="s">
        <v>820</v>
      </c>
      <c r="D296" s="42">
        <v>5201395034136</v>
      </c>
      <c r="E296" s="35" t="s">
        <v>98</v>
      </c>
      <c r="F296" s="35">
        <v>22</v>
      </c>
      <c r="G296" s="35">
        <v>0.9</v>
      </c>
      <c r="H296" s="56">
        <f t="shared" si="12"/>
        <v>24.552</v>
      </c>
      <c r="I296" s="35"/>
      <c r="J296" s="35"/>
      <c r="K296" s="33">
        <f>I296*J296*(1+M296)</f>
        <v>0</v>
      </c>
      <c r="L296" s="67">
        <f t="shared" si="13"/>
        <v>24.552</v>
      </c>
      <c r="M296" s="43">
        <v>0.24</v>
      </c>
      <c r="N296" s="35" t="s">
        <v>89</v>
      </c>
      <c r="O296" s="33"/>
      <c r="P296" s="33"/>
      <c r="Q296" s="17">
        <v>43724</v>
      </c>
      <c r="R296" s="33"/>
    </row>
    <row r="297" spans="1:18" ht="65.099999999999994" customHeight="1" x14ac:dyDescent="0.35">
      <c r="A297" s="35">
        <v>106</v>
      </c>
      <c r="B297" s="35"/>
      <c r="C297" s="241" t="s">
        <v>821</v>
      </c>
      <c r="D297" s="42">
        <v>5201395034532</v>
      </c>
      <c r="E297" s="35" t="s">
        <v>97</v>
      </c>
      <c r="F297" s="35">
        <v>0</v>
      </c>
      <c r="G297" s="35">
        <v>0.9</v>
      </c>
      <c r="H297" s="56">
        <f t="shared" si="12"/>
        <v>0</v>
      </c>
      <c r="I297" s="35"/>
      <c r="J297" s="35"/>
      <c r="K297" s="33">
        <f>I297*J297*(1+M297)</f>
        <v>0</v>
      </c>
      <c r="L297" s="67">
        <f t="shared" si="13"/>
        <v>0</v>
      </c>
      <c r="M297" s="43">
        <v>0.24</v>
      </c>
      <c r="N297" s="35" t="s">
        <v>89</v>
      </c>
      <c r="O297" s="33"/>
      <c r="P297" s="33"/>
      <c r="Q297" s="39">
        <v>43614</v>
      </c>
      <c r="R297" s="33"/>
    </row>
    <row r="298" spans="1:18" ht="60" customHeight="1" x14ac:dyDescent="0.4">
      <c r="A298" s="8"/>
      <c r="B298" s="8"/>
      <c r="C298" s="240">
        <v>2351010601</v>
      </c>
      <c r="D298" s="19">
        <v>5207066108366</v>
      </c>
      <c r="E298" s="8" t="s">
        <v>468</v>
      </c>
      <c r="F298" s="8">
        <v>25</v>
      </c>
      <c r="G298" s="8">
        <v>0.8</v>
      </c>
      <c r="H298" s="56">
        <f t="shared" si="12"/>
        <v>22.599999999999998</v>
      </c>
      <c r="I298" s="8"/>
      <c r="J298" s="8"/>
      <c r="K298" s="11"/>
      <c r="L298" s="67">
        <f t="shared" si="13"/>
        <v>22.599999999999998</v>
      </c>
      <c r="M298" s="20">
        <v>0.13</v>
      </c>
      <c r="N298" s="156" t="s">
        <v>454</v>
      </c>
      <c r="O298" s="11"/>
      <c r="P298" s="11"/>
      <c r="Q298" s="17">
        <v>43728</v>
      </c>
      <c r="R298" s="113" t="s">
        <v>751</v>
      </c>
    </row>
    <row r="299" spans="1:18" ht="60" customHeight="1" x14ac:dyDescent="0.35">
      <c r="A299" s="8">
        <v>77</v>
      </c>
      <c r="B299" s="8"/>
      <c r="C299" s="240">
        <v>170421</v>
      </c>
      <c r="D299" s="19">
        <v>5202591012164</v>
      </c>
      <c r="E299" s="8" t="s">
        <v>465</v>
      </c>
      <c r="F299" s="8">
        <v>0</v>
      </c>
      <c r="G299" s="8">
        <v>1.04</v>
      </c>
      <c r="H299" s="56">
        <f t="shared" si="12"/>
        <v>0</v>
      </c>
      <c r="I299" s="8"/>
      <c r="J299" s="8"/>
      <c r="K299" s="11"/>
      <c r="L299" s="67">
        <f t="shared" si="13"/>
        <v>0</v>
      </c>
      <c r="M299" s="20">
        <v>0.13</v>
      </c>
      <c r="N299" s="156" t="s">
        <v>454</v>
      </c>
      <c r="O299" s="11"/>
      <c r="P299" s="11"/>
      <c r="Q299" s="17">
        <v>43694</v>
      </c>
      <c r="R299" s="10"/>
    </row>
    <row r="300" spans="1:18" s="80" customFormat="1" ht="60" customHeight="1" x14ac:dyDescent="0.35">
      <c r="A300" s="8"/>
      <c r="B300" s="8"/>
      <c r="C300" s="240">
        <v>170422</v>
      </c>
      <c r="D300" s="19">
        <v>5202591012188</v>
      </c>
      <c r="E300" s="8" t="s">
        <v>453</v>
      </c>
      <c r="F300" s="8">
        <v>0</v>
      </c>
      <c r="G300" s="8">
        <v>1.04</v>
      </c>
      <c r="H300" s="56">
        <f t="shared" si="12"/>
        <v>0</v>
      </c>
      <c r="I300" s="8"/>
      <c r="J300" s="8"/>
      <c r="K300" s="11">
        <f>I300*J300*(1+M300)</f>
        <v>0</v>
      </c>
      <c r="L300" s="67">
        <f t="shared" si="13"/>
        <v>0</v>
      </c>
      <c r="M300" s="20">
        <v>0.13</v>
      </c>
      <c r="N300" s="82" t="s">
        <v>454</v>
      </c>
      <c r="O300" s="11"/>
      <c r="P300" s="11"/>
      <c r="Q300" s="17">
        <v>43710</v>
      </c>
      <c r="R300" s="10"/>
    </row>
    <row r="301" spans="1:18" s="80" customFormat="1" ht="60" customHeight="1" x14ac:dyDescent="0.35">
      <c r="A301" s="8"/>
      <c r="B301" s="8"/>
      <c r="C301" s="240">
        <v>170405</v>
      </c>
      <c r="D301" s="19">
        <v>5202591012157</v>
      </c>
      <c r="E301" s="8" t="s">
        <v>456</v>
      </c>
      <c r="F301" s="8">
        <v>0</v>
      </c>
      <c r="G301" s="8">
        <v>1.04</v>
      </c>
      <c r="H301" s="56">
        <f t="shared" si="12"/>
        <v>0</v>
      </c>
      <c r="I301" s="8"/>
      <c r="J301" s="8"/>
      <c r="K301" s="11"/>
      <c r="L301" s="67">
        <f t="shared" si="13"/>
        <v>0</v>
      </c>
      <c r="M301" s="20">
        <v>0.13</v>
      </c>
      <c r="N301" s="82" t="s">
        <v>454</v>
      </c>
      <c r="O301" s="11"/>
      <c r="P301" s="11"/>
      <c r="Q301" s="17">
        <v>43694</v>
      </c>
      <c r="R301" s="10"/>
    </row>
    <row r="302" spans="1:18" s="80" customFormat="1" ht="60" customHeight="1" x14ac:dyDescent="0.35">
      <c r="A302" s="8"/>
      <c r="B302" s="8"/>
      <c r="C302" s="240">
        <v>170406</v>
      </c>
      <c r="D302" s="19">
        <v>5202591012225</v>
      </c>
      <c r="E302" s="8" t="s">
        <v>455</v>
      </c>
      <c r="F302" s="8">
        <v>0</v>
      </c>
      <c r="G302" s="8">
        <v>1.04</v>
      </c>
      <c r="H302" s="56">
        <f t="shared" si="12"/>
        <v>0</v>
      </c>
      <c r="I302" s="8"/>
      <c r="J302" s="8"/>
      <c r="K302" s="11"/>
      <c r="L302" s="67">
        <f t="shared" si="13"/>
        <v>0</v>
      </c>
      <c r="M302" s="20">
        <v>0.13</v>
      </c>
      <c r="N302" s="82" t="s">
        <v>454</v>
      </c>
      <c r="O302" s="11"/>
      <c r="P302" s="11"/>
      <c r="Q302" s="17">
        <v>43661</v>
      </c>
      <c r="R302" s="10"/>
    </row>
    <row r="303" spans="1:18" s="84" customFormat="1" ht="60" customHeight="1" x14ac:dyDescent="0.35">
      <c r="A303" s="8"/>
      <c r="B303" s="8"/>
      <c r="C303" s="240">
        <v>2351010901</v>
      </c>
      <c r="D303" s="19">
        <v>5207066108984</v>
      </c>
      <c r="E303" s="8" t="s">
        <v>471</v>
      </c>
      <c r="F303" s="8">
        <v>0</v>
      </c>
      <c r="G303" s="8">
        <v>1.04</v>
      </c>
      <c r="H303" s="56">
        <f t="shared" si="12"/>
        <v>0</v>
      </c>
      <c r="I303" s="8"/>
      <c r="J303" s="8"/>
      <c r="K303" s="11"/>
      <c r="L303" s="67">
        <f t="shared" si="13"/>
        <v>0</v>
      </c>
      <c r="M303" s="20">
        <v>0.13</v>
      </c>
      <c r="N303" s="82" t="s">
        <v>454</v>
      </c>
      <c r="O303" s="11"/>
      <c r="P303" s="11"/>
      <c r="Q303" s="17">
        <v>43710</v>
      </c>
      <c r="R303" s="10"/>
    </row>
    <row r="304" spans="1:18" s="84" customFormat="1" ht="60" customHeight="1" x14ac:dyDescent="0.35">
      <c r="A304" s="8"/>
      <c r="B304" s="8"/>
      <c r="C304" s="240">
        <v>2351010801</v>
      </c>
      <c r="D304" s="19">
        <v>5207066108977</v>
      </c>
      <c r="E304" s="8" t="s">
        <v>469</v>
      </c>
      <c r="F304" s="8">
        <v>0</v>
      </c>
      <c r="G304" s="8">
        <v>1.04</v>
      </c>
      <c r="H304" s="56">
        <f t="shared" si="12"/>
        <v>0</v>
      </c>
      <c r="I304" s="8"/>
      <c r="J304" s="8"/>
      <c r="K304" s="11"/>
      <c r="L304" s="67">
        <f t="shared" si="13"/>
        <v>0</v>
      </c>
      <c r="M304" s="20">
        <v>0.13</v>
      </c>
      <c r="N304" s="82" t="s">
        <v>454</v>
      </c>
      <c r="O304" s="11"/>
      <c r="P304" s="11"/>
      <c r="Q304" s="17">
        <v>43661</v>
      </c>
      <c r="R304" s="10"/>
    </row>
    <row r="305" spans="1:18" s="84" customFormat="1" ht="60" customHeight="1" x14ac:dyDescent="0.3">
      <c r="A305" s="8"/>
      <c r="B305" s="8"/>
      <c r="C305" s="240">
        <v>9714</v>
      </c>
      <c r="D305" s="19">
        <v>5201008402611</v>
      </c>
      <c r="E305" s="8" t="s">
        <v>260</v>
      </c>
      <c r="F305" s="8">
        <v>0</v>
      </c>
      <c r="G305" s="8">
        <v>0.77</v>
      </c>
      <c r="H305" s="14">
        <f t="shared" si="12"/>
        <v>0</v>
      </c>
      <c r="I305" s="8"/>
      <c r="J305" s="8"/>
      <c r="K305" s="11"/>
      <c r="L305" s="15">
        <f t="shared" si="13"/>
        <v>0</v>
      </c>
      <c r="M305" s="20">
        <v>0.24</v>
      </c>
      <c r="N305" s="157" t="s">
        <v>411</v>
      </c>
      <c r="O305" s="21"/>
      <c r="P305" s="21"/>
      <c r="Q305" s="17">
        <v>43591</v>
      </c>
      <c r="R305" s="11"/>
    </row>
    <row r="306" spans="1:18" s="84" customFormat="1" ht="60" customHeight="1" x14ac:dyDescent="0.3">
      <c r="A306" s="8"/>
      <c r="B306" s="8"/>
      <c r="C306" s="240">
        <v>2338</v>
      </c>
      <c r="D306" s="19">
        <v>5201004023360</v>
      </c>
      <c r="E306" s="8" t="s">
        <v>73</v>
      </c>
      <c r="F306" s="8">
        <v>0</v>
      </c>
      <c r="G306" s="8">
        <v>1.58</v>
      </c>
      <c r="H306" s="14">
        <f t="shared" si="12"/>
        <v>0</v>
      </c>
      <c r="I306" s="8"/>
      <c r="J306" s="8"/>
      <c r="K306" s="11">
        <f>I306*J306*(1+M306)</f>
        <v>0</v>
      </c>
      <c r="L306" s="15">
        <f t="shared" si="13"/>
        <v>0</v>
      </c>
      <c r="M306" s="20">
        <v>0.24</v>
      </c>
      <c r="N306" s="157" t="s">
        <v>411</v>
      </c>
      <c r="O306" s="11"/>
      <c r="P306" s="11"/>
      <c r="Q306" s="17">
        <v>43591</v>
      </c>
      <c r="R306" s="10" t="s">
        <v>163</v>
      </c>
    </row>
    <row r="307" spans="1:18" ht="65.099999999999994" customHeight="1" x14ac:dyDescent="0.35">
      <c r="A307" s="35"/>
      <c r="B307" s="35"/>
      <c r="C307" s="241">
        <v>2193</v>
      </c>
      <c r="D307" s="34">
        <v>5201004021755</v>
      </c>
      <c r="E307" s="35" t="s">
        <v>341</v>
      </c>
      <c r="F307" s="35">
        <v>90</v>
      </c>
      <c r="G307" s="35">
        <v>0.67</v>
      </c>
      <c r="H307" s="56">
        <f t="shared" si="12"/>
        <v>68.138999999999996</v>
      </c>
      <c r="I307" s="56"/>
      <c r="J307" s="35"/>
      <c r="K307" s="33"/>
      <c r="L307" s="67">
        <f t="shared" si="13"/>
        <v>68.138999999999996</v>
      </c>
      <c r="M307" s="43">
        <v>0.13</v>
      </c>
      <c r="N307" s="35" t="s">
        <v>411</v>
      </c>
      <c r="O307" s="44"/>
      <c r="P307" s="44"/>
      <c r="Q307" s="17">
        <v>43724</v>
      </c>
      <c r="R307" s="33" t="s">
        <v>344</v>
      </c>
    </row>
    <row r="308" spans="1:18" s="117" customFormat="1" ht="65.099999999999994" customHeight="1" x14ac:dyDescent="0.35">
      <c r="A308" s="35"/>
      <c r="B308" s="35"/>
      <c r="C308" s="241">
        <v>22177</v>
      </c>
      <c r="D308" s="34">
        <v>5201004021502</v>
      </c>
      <c r="E308" s="35" t="s">
        <v>623</v>
      </c>
      <c r="F308" s="35">
        <v>90</v>
      </c>
      <c r="G308" s="35">
        <v>0.67</v>
      </c>
      <c r="H308" s="56">
        <f t="shared" si="12"/>
        <v>68.138999999999996</v>
      </c>
      <c r="I308" s="56"/>
      <c r="J308" s="35"/>
      <c r="K308" s="33"/>
      <c r="L308" s="67">
        <f t="shared" si="13"/>
        <v>68.138999999999996</v>
      </c>
      <c r="M308" s="43">
        <v>0.13</v>
      </c>
      <c r="N308" s="35" t="s">
        <v>411</v>
      </c>
      <c r="O308" s="44"/>
      <c r="P308" s="44"/>
      <c r="Q308" s="17">
        <v>43724</v>
      </c>
      <c r="R308" s="33" t="s">
        <v>344</v>
      </c>
    </row>
    <row r="309" spans="1:18" ht="65.099999999999994" customHeight="1" x14ac:dyDescent="0.35">
      <c r="A309" s="35"/>
      <c r="B309" s="35"/>
      <c r="C309" s="241">
        <v>2098</v>
      </c>
      <c r="D309" s="34">
        <v>5201004020666</v>
      </c>
      <c r="E309" s="35" t="s">
        <v>343</v>
      </c>
      <c r="F309" s="35">
        <v>201</v>
      </c>
      <c r="G309" s="35">
        <v>0.84</v>
      </c>
      <c r="H309" s="56">
        <f t="shared" si="12"/>
        <v>190.78919999999999</v>
      </c>
      <c r="I309" s="56"/>
      <c r="J309" s="35"/>
      <c r="K309" s="33"/>
      <c r="L309" s="67">
        <f t="shared" si="13"/>
        <v>190.78919999999999</v>
      </c>
      <c r="M309" s="43">
        <v>0.13</v>
      </c>
      <c r="N309" s="35" t="s">
        <v>411</v>
      </c>
      <c r="O309" s="44"/>
      <c r="P309" s="44"/>
      <c r="Q309" s="17">
        <v>43711</v>
      </c>
      <c r="R309" s="33" t="s">
        <v>344</v>
      </c>
    </row>
    <row r="310" spans="1:18" ht="65.099999999999994" customHeight="1" x14ac:dyDescent="0.35">
      <c r="A310" s="35"/>
      <c r="B310" s="35"/>
      <c r="C310" s="241">
        <v>3110910</v>
      </c>
      <c r="D310" s="57">
        <v>5203064001180</v>
      </c>
      <c r="E310" s="35" t="s">
        <v>348</v>
      </c>
      <c r="F310" s="35">
        <v>0</v>
      </c>
      <c r="G310" s="35">
        <v>0.63</v>
      </c>
      <c r="H310" s="56">
        <f t="shared" si="12"/>
        <v>0</v>
      </c>
      <c r="I310" s="35"/>
      <c r="J310" s="35"/>
      <c r="K310" s="33"/>
      <c r="L310" s="67">
        <f t="shared" si="13"/>
        <v>0</v>
      </c>
      <c r="M310" s="43">
        <v>0.24</v>
      </c>
      <c r="N310" s="35" t="s">
        <v>411</v>
      </c>
      <c r="O310" s="44">
        <v>43862</v>
      </c>
      <c r="P310" s="44"/>
      <c r="Q310" s="39">
        <v>43645</v>
      </c>
      <c r="R310" s="48"/>
    </row>
    <row r="311" spans="1:18" ht="65.099999999999994" customHeight="1" x14ac:dyDescent="0.35">
      <c r="A311" s="35"/>
      <c r="B311" s="35"/>
      <c r="C311" s="241">
        <v>3110221</v>
      </c>
      <c r="D311" s="57">
        <v>5203064004501</v>
      </c>
      <c r="E311" s="35" t="s">
        <v>350</v>
      </c>
      <c r="F311" s="35">
        <v>24</v>
      </c>
      <c r="G311" s="35">
        <v>0.63</v>
      </c>
      <c r="H311" s="56">
        <f t="shared" si="12"/>
        <v>18.748800000000003</v>
      </c>
      <c r="I311" s="35"/>
      <c r="J311" s="35"/>
      <c r="K311" s="33"/>
      <c r="L311" s="67">
        <f t="shared" si="13"/>
        <v>18.748800000000003</v>
      </c>
      <c r="M311" s="43">
        <v>0.24</v>
      </c>
      <c r="N311" s="35" t="s">
        <v>411</v>
      </c>
      <c r="O311" s="44">
        <v>43862</v>
      </c>
      <c r="P311" s="44"/>
      <c r="Q311" s="17">
        <v>43710</v>
      </c>
      <c r="R311" s="48"/>
    </row>
    <row r="312" spans="1:18" ht="60" customHeight="1" x14ac:dyDescent="0.3">
      <c r="A312" s="8">
        <v>8</v>
      </c>
      <c r="B312" s="8"/>
      <c r="C312" s="240">
        <v>3124419</v>
      </c>
      <c r="D312" s="19">
        <v>5203064008103</v>
      </c>
      <c r="E312" s="8" t="s">
        <v>13</v>
      </c>
      <c r="F312" s="8">
        <v>0</v>
      </c>
      <c r="G312" s="8">
        <v>0.69</v>
      </c>
      <c r="H312" s="14">
        <f t="shared" si="12"/>
        <v>0</v>
      </c>
      <c r="I312" s="8"/>
      <c r="J312" s="8"/>
      <c r="K312" s="11">
        <f>I312*J312*(1+M312)</f>
        <v>0</v>
      </c>
      <c r="L312" s="15">
        <f t="shared" si="13"/>
        <v>0</v>
      </c>
      <c r="M312" s="20">
        <v>0.24</v>
      </c>
      <c r="N312" s="8" t="s">
        <v>411</v>
      </c>
      <c r="O312" s="11"/>
      <c r="P312" s="11"/>
      <c r="Q312" s="17">
        <v>43591</v>
      </c>
      <c r="R312" s="11"/>
    </row>
    <row r="313" spans="1:18" ht="60" customHeight="1" x14ac:dyDescent="0.3">
      <c r="A313" s="8">
        <v>5</v>
      </c>
      <c r="B313" s="8"/>
      <c r="C313" s="240">
        <v>3116209</v>
      </c>
      <c r="D313" s="19">
        <v>5203064007625</v>
      </c>
      <c r="E313" s="8" t="s">
        <v>10</v>
      </c>
      <c r="F313" s="8">
        <v>0</v>
      </c>
      <c r="G313" s="8">
        <v>0.99</v>
      </c>
      <c r="H313" s="14">
        <f t="shared" si="12"/>
        <v>0</v>
      </c>
      <c r="I313" s="8"/>
      <c r="J313" s="8"/>
      <c r="K313" s="11">
        <f>I313*J313*(1+M313)</f>
        <v>0</v>
      </c>
      <c r="L313" s="15">
        <f t="shared" si="13"/>
        <v>0</v>
      </c>
      <c r="M313" s="20">
        <v>0.13</v>
      </c>
      <c r="N313" s="8" t="s">
        <v>411</v>
      </c>
      <c r="O313" s="11"/>
      <c r="P313" s="11"/>
      <c r="Q313" s="17">
        <v>43673</v>
      </c>
      <c r="R313" s="11"/>
    </row>
    <row r="314" spans="1:18" ht="60" customHeight="1" x14ac:dyDescent="0.3">
      <c r="A314" s="8">
        <v>6</v>
      </c>
      <c r="B314" s="8"/>
      <c r="C314" s="240">
        <v>3116219</v>
      </c>
      <c r="D314" s="19">
        <v>5203064007632</v>
      </c>
      <c r="E314" s="8" t="s">
        <v>11</v>
      </c>
      <c r="F314" s="8">
        <v>0</v>
      </c>
      <c r="G314" s="8">
        <v>0.99</v>
      </c>
      <c r="H314" s="14">
        <f t="shared" si="12"/>
        <v>0</v>
      </c>
      <c r="I314" s="8"/>
      <c r="J314" s="8"/>
      <c r="K314" s="11">
        <f>I314*J314*(1+M314)</f>
        <v>0</v>
      </c>
      <c r="L314" s="15">
        <f t="shared" si="13"/>
        <v>0</v>
      </c>
      <c r="M314" s="20">
        <v>0.13</v>
      </c>
      <c r="N314" s="8" t="s">
        <v>411</v>
      </c>
      <c r="O314" s="11"/>
      <c r="P314" s="11"/>
      <c r="Q314" s="17">
        <v>43652</v>
      </c>
      <c r="R314" s="11"/>
    </row>
    <row r="315" spans="1:18" s="80" customFormat="1" ht="60" customHeight="1" x14ac:dyDescent="0.3">
      <c r="A315" s="8"/>
      <c r="B315" s="8"/>
      <c r="C315" s="240">
        <v>3116239</v>
      </c>
      <c r="D315" s="19">
        <v>5203064007649</v>
      </c>
      <c r="E315" s="8" t="s">
        <v>457</v>
      </c>
      <c r="F315" s="8">
        <v>0</v>
      </c>
      <c r="G315" s="8">
        <v>0.99</v>
      </c>
      <c r="H315" s="14">
        <f t="shared" si="12"/>
        <v>0</v>
      </c>
      <c r="I315" s="8"/>
      <c r="J315" s="8"/>
      <c r="K315" s="11"/>
      <c r="L315" s="15">
        <f t="shared" si="13"/>
        <v>0</v>
      </c>
      <c r="M315" s="20">
        <v>0.13</v>
      </c>
      <c r="N315" s="8" t="s">
        <v>411</v>
      </c>
      <c r="O315" s="11"/>
      <c r="P315" s="11"/>
      <c r="Q315" s="17">
        <v>43638</v>
      </c>
      <c r="R315" s="11"/>
    </row>
    <row r="316" spans="1:18" ht="65.099999999999994" customHeight="1" x14ac:dyDescent="0.35">
      <c r="A316" s="35"/>
      <c r="B316" s="35"/>
      <c r="C316" s="241" t="s">
        <v>822</v>
      </c>
      <c r="D316" s="34">
        <v>7622300336738</v>
      </c>
      <c r="E316" s="35" t="s">
        <v>400</v>
      </c>
      <c r="F316" s="35">
        <v>0</v>
      </c>
      <c r="G316" s="35">
        <v>0.6</v>
      </c>
      <c r="H316" s="56">
        <f t="shared" si="12"/>
        <v>0</v>
      </c>
      <c r="I316" s="56"/>
      <c r="J316" s="35"/>
      <c r="K316" s="33"/>
      <c r="L316" s="67">
        <f t="shared" si="13"/>
        <v>0</v>
      </c>
      <c r="M316" s="43">
        <v>0.13</v>
      </c>
      <c r="N316" s="35" t="s">
        <v>411</v>
      </c>
      <c r="O316" s="44"/>
      <c r="P316" s="44"/>
      <c r="Q316" s="39">
        <v>43661</v>
      </c>
      <c r="R316" s="33"/>
    </row>
    <row r="317" spans="1:18" ht="60" customHeight="1" x14ac:dyDescent="0.35">
      <c r="A317" s="8"/>
      <c r="B317" s="8"/>
      <c r="C317" s="240" t="s">
        <v>909</v>
      </c>
      <c r="D317" s="34">
        <v>5000396037531</v>
      </c>
      <c r="E317" s="35" t="s">
        <v>739</v>
      </c>
      <c r="F317" s="35">
        <v>14</v>
      </c>
      <c r="G317" s="35">
        <v>0.85</v>
      </c>
      <c r="H317" s="56">
        <f t="shared" si="12"/>
        <v>13.446999999999999</v>
      </c>
      <c r="I317" s="56"/>
      <c r="J317" s="35"/>
      <c r="K317" s="33"/>
      <c r="L317" s="67">
        <f t="shared" si="13"/>
        <v>13.446999999999999</v>
      </c>
      <c r="M317" s="43">
        <v>0.13</v>
      </c>
      <c r="N317" s="35" t="s">
        <v>411</v>
      </c>
      <c r="O317" s="44"/>
      <c r="P317" s="44"/>
      <c r="Q317" s="39">
        <v>43726</v>
      </c>
      <c r="R317" s="33"/>
    </row>
    <row r="318" spans="1:18" ht="65.099999999999994" customHeight="1" x14ac:dyDescent="0.35">
      <c r="A318" s="35"/>
      <c r="B318" s="35"/>
      <c r="C318" s="241">
        <v>3125530</v>
      </c>
      <c r="D318" s="22">
        <v>5203064007311</v>
      </c>
      <c r="E318" s="8" t="s">
        <v>304</v>
      </c>
      <c r="F318" s="8">
        <v>24</v>
      </c>
      <c r="G318" s="8">
        <v>0.68</v>
      </c>
      <c r="H318" s="14">
        <f t="shared" si="12"/>
        <v>20.236799999999999</v>
      </c>
      <c r="I318" s="8"/>
      <c r="J318" s="8"/>
      <c r="K318" s="11"/>
      <c r="L318" s="15">
        <f t="shared" si="13"/>
        <v>20.236799999999999</v>
      </c>
      <c r="M318" s="20">
        <v>0.24</v>
      </c>
      <c r="N318" s="8" t="s">
        <v>411</v>
      </c>
      <c r="O318" s="21"/>
      <c r="P318" s="21"/>
      <c r="Q318" s="17">
        <v>43713</v>
      </c>
      <c r="R318" s="11"/>
    </row>
    <row r="319" spans="1:18" ht="65.099999999999994" customHeight="1" x14ac:dyDescent="0.35">
      <c r="A319" s="35">
        <v>11</v>
      </c>
      <c r="B319" s="35"/>
      <c r="C319" s="241">
        <v>3128940</v>
      </c>
      <c r="D319" s="42">
        <v>5203064007175</v>
      </c>
      <c r="E319" s="35" t="s">
        <v>360</v>
      </c>
      <c r="F319" s="35">
        <v>0</v>
      </c>
      <c r="G319" s="35">
        <v>0.54</v>
      </c>
      <c r="H319" s="56">
        <f t="shared" si="12"/>
        <v>0</v>
      </c>
      <c r="I319" s="35"/>
      <c r="J319" s="35"/>
      <c r="K319" s="33"/>
      <c r="L319" s="67">
        <f t="shared" si="13"/>
        <v>0</v>
      </c>
      <c r="M319" s="43">
        <v>0.24</v>
      </c>
      <c r="N319" s="35" t="s">
        <v>411</v>
      </c>
      <c r="O319" s="38">
        <v>43891</v>
      </c>
      <c r="P319" s="33"/>
      <c r="Q319" s="39">
        <v>43638</v>
      </c>
      <c r="R319" s="33"/>
    </row>
    <row r="320" spans="1:18" ht="60" customHeight="1" x14ac:dyDescent="0.35">
      <c r="A320" s="8">
        <v>12</v>
      </c>
      <c r="B320" s="8"/>
      <c r="C320" s="240">
        <v>3135010</v>
      </c>
      <c r="D320" s="42">
        <v>5203064001159</v>
      </c>
      <c r="E320" s="35" t="s">
        <v>16</v>
      </c>
      <c r="F320" s="35">
        <v>24</v>
      </c>
      <c r="G320" s="35">
        <v>0.74</v>
      </c>
      <c r="H320" s="56">
        <f t="shared" si="12"/>
        <v>20.068799999999996</v>
      </c>
      <c r="I320" s="35"/>
      <c r="J320" s="35"/>
      <c r="K320" s="33">
        <f>I320*J320*(1+M320)</f>
        <v>0</v>
      </c>
      <c r="L320" s="67">
        <f t="shared" si="13"/>
        <v>20.068799999999996</v>
      </c>
      <c r="M320" s="43">
        <v>0.13</v>
      </c>
      <c r="N320" s="35" t="s">
        <v>411</v>
      </c>
      <c r="O320" s="38">
        <v>43862</v>
      </c>
      <c r="P320" s="33"/>
      <c r="Q320" s="39">
        <v>43713</v>
      </c>
      <c r="R320" s="33"/>
    </row>
    <row r="321" spans="1:18" s="96" customFormat="1" ht="60" customHeight="1" x14ac:dyDescent="0.35">
      <c r="A321" s="8"/>
      <c r="B321" s="8"/>
      <c r="C321" s="240">
        <v>1618</v>
      </c>
      <c r="D321" s="19">
        <v>9999001618</v>
      </c>
      <c r="E321" s="8" t="s">
        <v>17</v>
      </c>
      <c r="F321" s="8">
        <v>0</v>
      </c>
      <c r="G321" s="8">
        <v>0.54</v>
      </c>
      <c r="H321" s="56">
        <f t="shared" si="12"/>
        <v>0</v>
      </c>
      <c r="I321" s="8"/>
      <c r="J321" s="8"/>
      <c r="K321" s="11">
        <f>I321*J321*(1+M321)</f>
        <v>0</v>
      </c>
      <c r="L321" s="67">
        <f t="shared" si="13"/>
        <v>0</v>
      </c>
      <c r="M321" s="20">
        <v>0.24</v>
      </c>
      <c r="N321" s="8" t="s">
        <v>411</v>
      </c>
      <c r="O321" s="11"/>
      <c r="P321" s="11"/>
      <c r="Q321" s="17">
        <v>43526</v>
      </c>
      <c r="R321" s="11"/>
    </row>
    <row r="322" spans="1:18" s="112" customFormat="1" ht="60" customHeight="1" x14ac:dyDescent="0.3">
      <c r="A322" s="8"/>
      <c r="B322" s="8"/>
      <c r="C322" s="240">
        <v>3125130</v>
      </c>
      <c r="D322" s="22">
        <v>5203064007328</v>
      </c>
      <c r="E322" s="8" t="s">
        <v>303</v>
      </c>
      <c r="F322" s="8">
        <v>0</v>
      </c>
      <c r="G322" s="8">
        <v>0.68</v>
      </c>
      <c r="H322" s="14">
        <f t="shared" si="12"/>
        <v>0</v>
      </c>
      <c r="I322" s="8"/>
      <c r="J322" s="8"/>
      <c r="K322" s="11"/>
      <c r="L322" s="15">
        <f t="shared" si="13"/>
        <v>0</v>
      </c>
      <c r="M322" s="20">
        <v>0.24</v>
      </c>
      <c r="N322" s="8" t="s">
        <v>411</v>
      </c>
      <c r="O322" s="21"/>
      <c r="P322" s="21"/>
      <c r="Q322" s="17">
        <v>43724</v>
      </c>
      <c r="R322" s="11"/>
    </row>
    <row r="323" spans="1:18" ht="60" customHeight="1" x14ac:dyDescent="0.35">
      <c r="A323" s="8"/>
      <c r="B323" s="8"/>
      <c r="C323" s="240">
        <v>3111931</v>
      </c>
      <c r="D323" s="42">
        <v>5203064004952</v>
      </c>
      <c r="E323" s="35" t="s">
        <v>15</v>
      </c>
      <c r="F323" s="35">
        <v>0</v>
      </c>
      <c r="G323" s="35">
        <v>0.7</v>
      </c>
      <c r="H323" s="56">
        <f t="shared" si="12"/>
        <v>0</v>
      </c>
      <c r="I323" s="35"/>
      <c r="J323" s="35"/>
      <c r="K323" s="33">
        <f>I323*J323*(1+M323)</f>
        <v>0</v>
      </c>
      <c r="L323" s="67">
        <f t="shared" si="13"/>
        <v>0</v>
      </c>
      <c r="M323" s="43">
        <v>0.24</v>
      </c>
      <c r="N323" s="35" t="s">
        <v>411</v>
      </c>
      <c r="O323" s="38">
        <v>43862</v>
      </c>
      <c r="P323" s="33"/>
      <c r="Q323" s="39">
        <v>43684</v>
      </c>
      <c r="R323" s="33"/>
    </row>
    <row r="324" spans="1:18" ht="65.099999999999994" customHeight="1" x14ac:dyDescent="0.35">
      <c r="A324" s="35">
        <v>10</v>
      </c>
      <c r="B324" s="35"/>
      <c r="C324" s="241">
        <v>3134910</v>
      </c>
      <c r="D324" s="19">
        <v>5203064001142</v>
      </c>
      <c r="E324" s="8" t="s">
        <v>567</v>
      </c>
      <c r="F324" s="8">
        <v>24</v>
      </c>
      <c r="G324" s="8">
        <v>0.74</v>
      </c>
      <c r="H324" s="56">
        <f t="shared" si="12"/>
        <v>20.068799999999996</v>
      </c>
      <c r="I324" s="8"/>
      <c r="J324" s="8"/>
      <c r="K324" s="11"/>
      <c r="L324" s="67">
        <f t="shared" si="13"/>
        <v>20.068799999999996</v>
      </c>
      <c r="M324" s="20">
        <v>0.13</v>
      </c>
      <c r="N324" s="8" t="s">
        <v>411</v>
      </c>
      <c r="O324" s="11"/>
      <c r="P324" s="11"/>
      <c r="Q324" s="17">
        <v>43713</v>
      </c>
      <c r="R324" s="11"/>
    </row>
    <row r="325" spans="1:18" ht="60" customHeight="1" x14ac:dyDescent="0.35">
      <c r="A325" s="8"/>
      <c r="B325" s="8"/>
      <c r="C325" s="240">
        <v>3113510</v>
      </c>
      <c r="D325" s="19">
        <v>5203064005942</v>
      </c>
      <c r="E325" s="8" t="s">
        <v>588</v>
      </c>
      <c r="F325" s="8">
        <v>24</v>
      </c>
      <c r="G325" s="8">
        <v>0.74</v>
      </c>
      <c r="H325" s="56">
        <f t="shared" si="12"/>
        <v>20.068799999999996</v>
      </c>
      <c r="I325" s="8"/>
      <c r="J325" s="8"/>
      <c r="K325" s="11"/>
      <c r="L325" s="67">
        <f t="shared" si="13"/>
        <v>20.068799999999996</v>
      </c>
      <c r="M325" s="20">
        <v>0.13</v>
      </c>
      <c r="N325" s="8" t="s">
        <v>411</v>
      </c>
      <c r="O325" s="11"/>
      <c r="P325" s="11"/>
      <c r="Q325" s="17">
        <v>43713</v>
      </c>
      <c r="R325" s="11"/>
    </row>
    <row r="326" spans="1:18" ht="60" customHeight="1" x14ac:dyDescent="0.3">
      <c r="A326" s="8"/>
      <c r="B326" s="8"/>
      <c r="C326" s="240">
        <v>3122771</v>
      </c>
      <c r="D326" s="22">
        <v>5203064005584</v>
      </c>
      <c r="E326" s="8" t="s">
        <v>316</v>
      </c>
      <c r="F326" s="8">
        <v>0</v>
      </c>
      <c r="G326" s="8"/>
      <c r="H326" s="14">
        <f t="shared" si="12"/>
        <v>0</v>
      </c>
      <c r="I326" s="8"/>
      <c r="J326" s="8"/>
      <c r="K326" s="11"/>
      <c r="L326" s="15"/>
      <c r="M326" s="20">
        <v>0.24</v>
      </c>
      <c r="N326" s="8" t="s">
        <v>411</v>
      </c>
      <c r="O326" s="21"/>
      <c r="P326" s="21"/>
      <c r="Q326" s="17">
        <v>43592</v>
      </c>
      <c r="R326" s="10" t="s">
        <v>315</v>
      </c>
    </row>
    <row r="327" spans="1:18" ht="60" customHeight="1" x14ac:dyDescent="0.3">
      <c r="A327" s="8"/>
      <c r="B327" s="8"/>
      <c r="C327" s="240" t="s">
        <v>823</v>
      </c>
      <c r="D327" s="22">
        <v>5200100937472</v>
      </c>
      <c r="E327" s="8" t="s">
        <v>328</v>
      </c>
      <c r="F327" s="8">
        <v>0</v>
      </c>
      <c r="G327" s="8">
        <v>0.92</v>
      </c>
      <c r="H327" s="14">
        <f t="shared" si="12"/>
        <v>0</v>
      </c>
      <c r="I327" s="8"/>
      <c r="J327" s="8"/>
      <c r="K327" s="11"/>
      <c r="L327" s="15">
        <f t="shared" ref="L327:L371" si="14">H327+K327</f>
        <v>0</v>
      </c>
      <c r="M327" s="20">
        <v>0.24</v>
      </c>
      <c r="N327" s="8" t="s">
        <v>411</v>
      </c>
      <c r="O327" s="21"/>
      <c r="P327" s="21"/>
      <c r="Q327" s="17">
        <v>43599</v>
      </c>
      <c r="R327" s="11"/>
    </row>
    <row r="328" spans="1:18" ht="65.099999999999994" customHeight="1" x14ac:dyDescent="0.35">
      <c r="A328" s="35"/>
      <c r="B328" s="35"/>
      <c r="C328" s="241" t="s">
        <v>823</v>
      </c>
      <c r="D328" s="34">
        <v>5200100937472</v>
      </c>
      <c r="E328" s="35" t="s">
        <v>328</v>
      </c>
      <c r="F328" s="35">
        <v>11</v>
      </c>
      <c r="G328" s="35">
        <v>0.92</v>
      </c>
      <c r="H328" s="56">
        <f t="shared" si="12"/>
        <v>11.435600000000001</v>
      </c>
      <c r="I328" s="56"/>
      <c r="J328" s="35"/>
      <c r="K328" s="33"/>
      <c r="L328" s="67">
        <f t="shared" si="14"/>
        <v>11.435600000000001</v>
      </c>
      <c r="M328" s="43">
        <v>0.13</v>
      </c>
      <c r="N328" s="35" t="s">
        <v>411</v>
      </c>
      <c r="O328" s="44"/>
      <c r="P328" s="44"/>
      <c r="Q328" s="39">
        <v>43726</v>
      </c>
      <c r="R328" s="33"/>
    </row>
    <row r="329" spans="1:18" ht="60" customHeight="1" x14ac:dyDescent="0.3">
      <c r="A329" s="11"/>
      <c r="B329" s="11"/>
      <c r="C329" s="239" t="s">
        <v>824</v>
      </c>
      <c r="D329" s="12">
        <v>5200100937496</v>
      </c>
      <c r="E329" s="8" t="s">
        <v>330</v>
      </c>
      <c r="F329" s="8">
        <v>8</v>
      </c>
      <c r="G329" s="8">
        <v>0.92</v>
      </c>
      <c r="H329" s="14">
        <f t="shared" si="12"/>
        <v>9.1264000000000003</v>
      </c>
      <c r="I329" s="14"/>
      <c r="J329" s="8"/>
      <c r="K329" s="11"/>
      <c r="L329" s="15">
        <f t="shared" si="14"/>
        <v>9.1264000000000003</v>
      </c>
      <c r="M329" s="20">
        <v>0.24</v>
      </c>
      <c r="N329" s="8" t="s">
        <v>411</v>
      </c>
      <c r="O329" s="21"/>
      <c r="P329" s="21"/>
      <c r="Q329" s="17">
        <v>43726</v>
      </c>
      <c r="R329" s="11"/>
    </row>
    <row r="330" spans="1:18" ht="60" customHeight="1" x14ac:dyDescent="0.35">
      <c r="A330" s="11"/>
      <c r="B330" s="11"/>
      <c r="C330" s="239">
        <v>301216</v>
      </c>
      <c r="D330" s="57">
        <v>9999000962</v>
      </c>
      <c r="E330" s="35" t="s">
        <v>349</v>
      </c>
      <c r="F330" s="35">
        <v>0</v>
      </c>
      <c r="G330" s="35">
        <v>0.41</v>
      </c>
      <c r="H330" s="56">
        <f t="shared" si="12"/>
        <v>0</v>
      </c>
      <c r="I330" s="35"/>
      <c r="J330" s="35"/>
      <c r="K330" s="33"/>
      <c r="L330" s="67">
        <f t="shared" si="14"/>
        <v>0</v>
      </c>
      <c r="M330" s="43">
        <v>0.24</v>
      </c>
      <c r="N330" s="35" t="s">
        <v>411</v>
      </c>
      <c r="O330" s="44">
        <v>43709</v>
      </c>
      <c r="P330" s="44"/>
      <c r="Q330" s="39">
        <v>43624</v>
      </c>
      <c r="R330" s="48" t="s">
        <v>315</v>
      </c>
    </row>
    <row r="331" spans="1:18" ht="65.099999999999994" customHeight="1" x14ac:dyDescent="0.35">
      <c r="A331" s="35">
        <v>9</v>
      </c>
      <c r="B331" s="35"/>
      <c r="C331" s="241">
        <v>4064</v>
      </c>
      <c r="D331" s="34">
        <v>5201004040640</v>
      </c>
      <c r="E331" s="35" t="s">
        <v>460</v>
      </c>
      <c r="F331" s="35">
        <v>0</v>
      </c>
      <c r="G331" s="35">
        <v>0.73</v>
      </c>
      <c r="H331" s="56">
        <f t="shared" ref="H331:H394" si="15">F331*G331*(1+M331)</f>
        <v>0</v>
      </c>
      <c r="I331" s="56"/>
      <c r="J331" s="35"/>
      <c r="K331" s="33"/>
      <c r="L331" s="67">
        <f t="shared" si="14"/>
        <v>0</v>
      </c>
      <c r="M331" s="43">
        <v>0.13</v>
      </c>
      <c r="N331" s="35" t="s">
        <v>411</v>
      </c>
      <c r="O331" s="44"/>
      <c r="P331" s="44"/>
      <c r="Q331" s="39">
        <v>43724</v>
      </c>
      <c r="R331" s="33"/>
    </row>
    <row r="332" spans="1:18" ht="65.099999999999994" customHeight="1" x14ac:dyDescent="0.35">
      <c r="A332" s="35"/>
      <c r="B332" s="35"/>
      <c r="C332" s="241">
        <v>4068</v>
      </c>
      <c r="D332" s="34">
        <v>5201004040688</v>
      </c>
      <c r="E332" s="35" t="s">
        <v>542</v>
      </c>
      <c r="F332" s="35">
        <v>0</v>
      </c>
      <c r="G332" s="35">
        <v>0.73</v>
      </c>
      <c r="H332" s="56">
        <f t="shared" si="15"/>
        <v>0</v>
      </c>
      <c r="I332" s="56"/>
      <c r="J332" s="35"/>
      <c r="K332" s="33"/>
      <c r="L332" s="67">
        <f t="shared" si="14"/>
        <v>0</v>
      </c>
      <c r="M332" s="43">
        <v>0.13</v>
      </c>
      <c r="N332" s="35" t="s">
        <v>411</v>
      </c>
      <c r="O332" s="44"/>
      <c r="P332" s="44"/>
      <c r="Q332" s="17">
        <v>43724</v>
      </c>
      <c r="R332" s="33"/>
    </row>
    <row r="333" spans="1:18" ht="60" customHeight="1" x14ac:dyDescent="0.35">
      <c r="A333" s="8"/>
      <c r="B333" s="8"/>
      <c r="C333" s="240">
        <v>4066</v>
      </c>
      <c r="D333" s="34">
        <v>5201004040664</v>
      </c>
      <c r="E333" s="35" t="s">
        <v>458</v>
      </c>
      <c r="F333" s="35">
        <v>0</v>
      </c>
      <c r="G333" s="35">
        <v>0.73</v>
      </c>
      <c r="H333" s="56">
        <f t="shared" si="15"/>
        <v>0</v>
      </c>
      <c r="I333" s="56"/>
      <c r="J333" s="35"/>
      <c r="K333" s="33"/>
      <c r="L333" s="67">
        <f t="shared" si="14"/>
        <v>0</v>
      </c>
      <c r="M333" s="43">
        <v>0.13</v>
      </c>
      <c r="N333" s="35" t="s">
        <v>411</v>
      </c>
      <c r="O333" s="44"/>
      <c r="P333" s="44"/>
      <c r="Q333" s="39">
        <v>43724</v>
      </c>
      <c r="R333" s="33"/>
    </row>
    <row r="334" spans="1:18" ht="79.5" customHeight="1" x14ac:dyDescent="0.35">
      <c r="A334" s="35"/>
      <c r="B334" s="35"/>
      <c r="C334" s="241" t="s">
        <v>825</v>
      </c>
      <c r="D334" s="12">
        <v>5200327602795</v>
      </c>
      <c r="E334" s="8" t="s">
        <v>167</v>
      </c>
      <c r="F334" s="13">
        <v>0</v>
      </c>
      <c r="G334" s="13">
        <v>0.6</v>
      </c>
      <c r="H334" s="14">
        <f t="shared" si="15"/>
        <v>0</v>
      </c>
      <c r="I334" s="11"/>
      <c r="J334" s="11"/>
      <c r="K334" s="11">
        <f>I334*J334*(1+M334)</f>
        <v>0</v>
      </c>
      <c r="L334" s="15">
        <f t="shared" si="14"/>
        <v>0</v>
      </c>
      <c r="M334" s="16">
        <v>0.24</v>
      </c>
      <c r="N334" s="8" t="s">
        <v>411</v>
      </c>
      <c r="O334" s="11"/>
      <c r="P334" s="11"/>
      <c r="Q334" s="17">
        <v>43591</v>
      </c>
      <c r="R334" s="11"/>
    </row>
    <row r="335" spans="1:18" ht="65.099999999999994" customHeight="1" x14ac:dyDescent="0.35">
      <c r="A335" s="35"/>
      <c r="B335" s="35"/>
      <c r="C335" s="241" t="s">
        <v>826</v>
      </c>
      <c r="D335" s="12">
        <v>5200327602771</v>
      </c>
      <c r="E335" s="8" t="s">
        <v>165</v>
      </c>
      <c r="F335" s="13">
        <v>0</v>
      </c>
      <c r="G335" s="13">
        <v>0.6</v>
      </c>
      <c r="H335" s="14">
        <f t="shared" si="15"/>
        <v>0</v>
      </c>
      <c r="I335" s="11"/>
      <c r="J335" s="11"/>
      <c r="K335" s="11">
        <f>I335*J335*(1+M335)</f>
        <v>0</v>
      </c>
      <c r="L335" s="15">
        <f t="shared" si="14"/>
        <v>0</v>
      </c>
      <c r="M335" s="16">
        <v>0.24</v>
      </c>
      <c r="N335" s="8" t="s">
        <v>411</v>
      </c>
      <c r="O335" s="11"/>
      <c r="P335" s="11"/>
      <c r="Q335" s="17">
        <v>43591</v>
      </c>
      <c r="R335" s="11"/>
    </row>
    <row r="336" spans="1:18" ht="60" customHeight="1" x14ac:dyDescent="0.35">
      <c r="A336" s="8">
        <v>14</v>
      </c>
      <c r="B336" s="8"/>
      <c r="C336" s="240" t="s">
        <v>827</v>
      </c>
      <c r="D336" s="42">
        <v>52100352</v>
      </c>
      <c r="E336" s="35" t="s">
        <v>14</v>
      </c>
      <c r="F336" s="35">
        <v>0</v>
      </c>
      <c r="G336" s="35">
        <v>1.05</v>
      </c>
      <c r="H336" s="56">
        <f t="shared" si="15"/>
        <v>0</v>
      </c>
      <c r="I336" s="35"/>
      <c r="J336" s="35"/>
      <c r="K336" s="33">
        <f>I336*J336*(1+M336)</f>
        <v>0</v>
      </c>
      <c r="L336" s="67">
        <f t="shared" si="14"/>
        <v>0</v>
      </c>
      <c r="M336" s="43">
        <v>0.24</v>
      </c>
      <c r="N336" s="35" t="s">
        <v>411</v>
      </c>
      <c r="O336" s="38">
        <v>43800</v>
      </c>
      <c r="P336" s="33"/>
      <c r="Q336" s="39">
        <v>43607</v>
      </c>
      <c r="R336" s="33"/>
    </row>
    <row r="337" spans="1:18" ht="60" customHeight="1" x14ac:dyDescent="0.35">
      <c r="A337" s="8">
        <v>7</v>
      </c>
      <c r="B337" s="8"/>
      <c r="C337" s="240">
        <v>33174</v>
      </c>
      <c r="D337" s="34">
        <v>5201004331748</v>
      </c>
      <c r="E337" s="35" t="s">
        <v>612</v>
      </c>
      <c r="F337" s="35">
        <v>0</v>
      </c>
      <c r="G337" s="35">
        <v>0.71</v>
      </c>
      <c r="H337" s="56">
        <f t="shared" si="15"/>
        <v>0</v>
      </c>
      <c r="I337" s="56"/>
      <c r="J337" s="35"/>
      <c r="K337" s="33"/>
      <c r="L337" s="67">
        <f t="shared" si="14"/>
        <v>0</v>
      </c>
      <c r="M337" s="43">
        <v>0.13</v>
      </c>
      <c r="N337" s="35" t="s">
        <v>411</v>
      </c>
      <c r="O337" s="44"/>
      <c r="P337" s="44"/>
      <c r="Q337" s="39">
        <v>43724</v>
      </c>
      <c r="R337" s="33"/>
    </row>
    <row r="338" spans="1:18" ht="65.099999999999994" customHeight="1" x14ac:dyDescent="0.35">
      <c r="A338" s="35"/>
      <c r="B338" s="35"/>
      <c r="C338" s="241" t="s">
        <v>828</v>
      </c>
      <c r="D338" s="34">
        <v>7622210634252</v>
      </c>
      <c r="E338" s="35" t="s">
        <v>399</v>
      </c>
      <c r="F338" s="35">
        <v>0</v>
      </c>
      <c r="G338" s="35">
        <v>0.6</v>
      </c>
      <c r="H338" s="56">
        <f t="shared" si="15"/>
        <v>0</v>
      </c>
      <c r="I338" s="56"/>
      <c r="J338" s="35"/>
      <c r="K338" s="33"/>
      <c r="L338" s="67">
        <f t="shared" si="14"/>
        <v>0</v>
      </c>
      <c r="M338" s="43">
        <v>0.13</v>
      </c>
      <c r="N338" s="35" t="s">
        <v>411</v>
      </c>
      <c r="O338" s="44"/>
      <c r="P338" s="44"/>
      <c r="Q338" s="39">
        <v>43625</v>
      </c>
      <c r="R338" s="33"/>
    </row>
    <row r="339" spans="1:18" ht="60" customHeight="1" x14ac:dyDescent="0.3">
      <c r="A339" s="8">
        <v>13</v>
      </c>
      <c r="B339" s="8"/>
      <c r="C339" s="240" t="s">
        <v>829</v>
      </c>
      <c r="D339" s="22">
        <v>5200100937489</v>
      </c>
      <c r="E339" s="8" t="s">
        <v>329</v>
      </c>
      <c r="F339" s="8">
        <v>11</v>
      </c>
      <c r="G339" s="8">
        <v>0.92</v>
      </c>
      <c r="H339" s="14">
        <f t="shared" si="15"/>
        <v>12.548800000000002</v>
      </c>
      <c r="I339" s="14"/>
      <c r="J339" s="8"/>
      <c r="K339" s="11"/>
      <c r="L339" s="15">
        <f t="shared" si="14"/>
        <v>12.548800000000002</v>
      </c>
      <c r="M339" s="20">
        <v>0.24</v>
      </c>
      <c r="N339" s="8" t="s">
        <v>411</v>
      </c>
      <c r="O339" s="21"/>
      <c r="P339" s="21"/>
      <c r="Q339" s="17">
        <v>43726</v>
      </c>
      <c r="R339" s="11"/>
    </row>
    <row r="340" spans="1:18" s="116" customFormat="1" ht="60" customHeight="1" x14ac:dyDescent="0.35">
      <c r="A340" s="8"/>
      <c r="B340" s="8"/>
      <c r="C340" s="240">
        <v>4231</v>
      </c>
      <c r="D340" s="34">
        <v>5201004042316</v>
      </c>
      <c r="E340" s="35" t="s">
        <v>459</v>
      </c>
      <c r="F340" s="35">
        <v>0</v>
      </c>
      <c r="G340" s="35">
        <v>0.73</v>
      </c>
      <c r="H340" s="56">
        <f t="shared" si="15"/>
        <v>0</v>
      </c>
      <c r="I340" s="56"/>
      <c r="J340" s="35"/>
      <c r="K340" s="33"/>
      <c r="L340" s="67">
        <f t="shared" si="14"/>
        <v>0</v>
      </c>
      <c r="M340" s="43">
        <v>0.13</v>
      </c>
      <c r="N340" s="35" t="s">
        <v>411</v>
      </c>
      <c r="O340" s="44"/>
      <c r="P340" s="44"/>
      <c r="Q340" s="39">
        <v>43724</v>
      </c>
      <c r="R340" s="33"/>
    </row>
    <row r="341" spans="1:18" ht="82.5" customHeight="1" x14ac:dyDescent="0.35">
      <c r="A341" s="35"/>
      <c r="B341" s="35"/>
      <c r="C341" s="241">
        <v>4065</v>
      </c>
      <c r="D341" s="34">
        <v>5201004040657</v>
      </c>
      <c r="E341" s="35" t="s">
        <v>461</v>
      </c>
      <c r="F341" s="35">
        <v>0</v>
      </c>
      <c r="G341" s="35">
        <v>0.73</v>
      </c>
      <c r="H341" s="56">
        <f t="shared" si="15"/>
        <v>0</v>
      </c>
      <c r="I341" s="56"/>
      <c r="J341" s="35"/>
      <c r="K341" s="33"/>
      <c r="L341" s="67">
        <f t="shared" si="14"/>
        <v>0</v>
      </c>
      <c r="M341" s="43">
        <v>0.13</v>
      </c>
      <c r="N341" s="35" t="s">
        <v>411</v>
      </c>
      <c r="O341" s="44"/>
      <c r="P341" s="44"/>
      <c r="Q341" s="39">
        <v>43668</v>
      </c>
      <c r="R341" s="33"/>
    </row>
    <row r="342" spans="1:18" ht="65.099999999999994" customHeight="1" x14ac:dyDescent="0.35">
      <c r="A342" s="35"/>
      <c r="B342" s="35"/>
      <c r="C342" s="241">
        <v>4063</v>
      </c>
      <c r="D342" s="57">
        <v>5201004040633</v>
      </c>
      <c r="E342" s="35" t="s">
        <v>353</v>
      </c>
      <c r="F342" s="35">
        <v>0</v>
      </c>
      <c r="G342" s="35">
        <v>0.68</v>
      </c>
      <c r="H342" s="56">
        <f t="shared" si="15"/>
        <v>0</v>
      </c>
      <c r="I342" s="56"/>
      <c r="J342" s="35"/>
      <c r="K342" s="33"/>
      <c r="L342" s="67">
        <f t="shared" si="14"/>
        <v>0</v>
      </c>
      <c r="M342" s="43">
        <v>0.13</v>
      </c>
      <c r="N342" s="35" t="s">
        <v>411</v>
      </c>
      <c r="O342" s="44">
        <v>43831</v>
      </c>
      <c r="P342" s="44"/>
      <c r="Q342" s="39">
        <v>43694</v>
      </c>
      <c r="R342" s="33"/>
    </row>
    <row r="343" spans="1:18" ht="65.099999999999994" customHeight="1" x14ac:dyDescent="0.35">
      <c r="A343" s="35"/>
      <c r="B343" s="35"/>
      <c r="C343" s="241">
        <v>4190</v>
      </c>
      <c r="D343" s="57">
        <v>5201004041906</v>
      </c>
      <c r="E343" s="35" t="s">
        <v>359</v>
      </c>
      <c r="F343" s="35">
        <v>0</v>
      </c>
      <c r="G343" s="35">
        <v>0.65</v>
      </c>
      <c r="H343" s="56">
        <f t="shared" si="15"/>
        <v>0</v>
      </c>
      <c r="I343" s="56"/>
      <c r="J343" s="35"/>
      <c r="K343" s="33"/>
      <c r="L343" s="67">
        <f t="shared" si="14"/>
        <v>0</v>
      </c>
      <c r="M343" s="43">
        <v>0.24</v>
      </c>
      <c r="N343" s="35" t="s">
        <v>411</v>
      </c>
      <c r="O343" s="44">
        <v>43770</v>
      </c>
      <c r="P343" s="44"/>
      <c r="Q343" s="39">
        <v>43638</v>
      </c>
      <c r="R343" s="33"/>
    </row>
    <row r="344" spans="1:18" s="81" customFormat="1" ht="65.099999999999994" customHeight="1" x14ac:dyDescent="0.35">
      <c r="A344" s="35"/>
      <c r="B344" s="35"/>
      <c r="C344" s="241">
        <v>140262</v>
      </c>
      <c r="D344" s="19">
        <v>5201008402628</v>
      </c>
      <c r="E344" s="8" t="s">
        <v>19</v>
      </c>
      <c r="F344" s="8">
        <v>0</v>
      </c>
      <c r="G344" s="8">
        <v>0.68</v>
      </c>
      <c r="H344" s="14">
        <f t="shared" si="15"/>
        <v>0</v>
      </c>
      <c r="I344" s="8"/>
      <c r="J344" s="8"/>
      <c r="K344" s="11">
        <f>I344*J344*(1+M344)</f>
        <v>0</v>
      </c>
      <c r="L344" s="15">
        <f t="shared" si="14"/>
        <v>0</v>
      </c>
      <c r="M344" s="20">
        <v>0.13</v>
      </c>
      <c r="N344" s="8" t="s">
        <v>411</v>
      </c>
      <c r="O344" s="21">
        <v>43619</v>
      </c>
      <c r="P344" s="21"/>
      <c r="Q344" s="17">
        <v>43684</v>
      </c>
      <c r="R344" s="11"/>
    </row>
    <row r="345" spans="1:18" s="81" customFormat="1" ht="65.099999999999994" customHeight="1" x14ac:dyDescent="0.35">
      <c r="A345" s="35"/>
      <c r="B345" s="35"/>
      <c r="C345" s="241">
        <v>4307</v>
      </c>
      <c r="D345" s="42">
        <v>5201004040541</v>
      </c>
      <c r="E345" s="8" t="s">
        <v>622</v>
      </c>
      <c r="F345" s="8">
        <v>70</v>
      </c>
      <c r="G345" s="8">
        <v>0.62</v>
      </c>
      <c r="H345" s="14">
        <f t="shared" si="15"/>
        <v>49.041999999999994</v>
      </c>
      <c r="I345" s="8"/>
      <c r="J345" s="8"/>
      <c r="K345" s="11"/>
      <c r="L345" s="15">
        <f t="shared" si="14"/>
        <v>49.041999999999994</v>
      </c>
      <c r="M345" s="20">
        <v>0.13</v>
      </c>
      <c r="N345" s="8" t="s">
        <v>411</v>
      </c>
      <c r="O345" s="21"/>
      <c r="P345" s="21"/>
      <c r="Q345" s="17">
        <v>43724</v>
      </c>
      <c r="R345" s="11"/>
    </row>
    <row r="346" spans="1:18" s="81" customFormat="1" ht="65.099999999999994" customHeight="1" x14ac:dyDescent="0.35">
      <c r="A346" s="35"/>
      <c r="B346" s="35"/>
      <c r="C346" s="241">
        <v>3133631</v>
      </c>
      <c r="D346" s="19">
        <v>5203064007342</v>
      </c>
      <c r="E346" s="8" t="s">
        <v>12</v>
      </c>
      <c r="F346" s="8">
        <v>0</v>
      </c>
      <c r="G346" s="8">
        <v>0.38</v>
      </c>
      <c r="H346" s="14">
        <f t="shared" si="15"/>
        <v>0</v>
      </c>
      <c r="I346" s="8"/>
      <c r="J346" s="8"/>
      <c r="K346" s="11">
        <f>I346*J346*(1+M346)</f>
        <v>0</v>
      </c>
      <c r="L346" s="15">
        <f t="shared" si="14"/>
        <v>0</v>
      </c>
      <c r="M346" s="20">
        <v>0.13</v>
      </c>
      <c r="N346" s="8" t="s">
        <v>411</v>
      </c>
      <c r="O346" s="11"/>
      <c r="P346" s="11"/>
      <c r="Q346" s="17">
        <v>43710</v>
      </c>
      <c r="R346" s="11"/>
    </row>
    <row r="347" spans="1:18" s="81" customFormat="1" ht="65.099999999999994" customHeight="1" x14ac:dyDescent="0.35">
      <c r="A347" s="35"/>
      <c r="B347" s="35"/>
      <c r="C347" s="241">
        <v>44880</v>
      </c>
      <c r="D347" s="57">
        <v>9999002137</v>
      </c>
      <c r="E347" s="35" t="s">
        <v>314</v>
      </c>
      <c r="F347" s="35">
        <v>0</v>
      </c>
      <c r="G347" s="35">
        <v>0.44</v>
      </c>
      <c r="H347" s="56">
        <f t="shared" si="15"/>
        <v>0</v>
      </c>
      <c r="I347" s="35"/>
      <c r="J347" s="35"/>
      <c r="K347" s="33"/>
      <c r="L347" s="67">
        <f t="shared" si="14"/>
        <v>0</v>
      </c>
      <c r="M347" s="43">
        <v>0.24</v>
      </c>
      <c r="N347" s="35" t="s">
        <v>411</v>
      </c>
      <c r="O347" s="44">
        <v>43862</v>
      </c>
      <c r="P347" s="44"/>
      <c r="Q347" s="39">
        <v>43652</v>
      </c>
      <c r="R347" s="48"/>
    </row>
    <row r="348" spans="1:18" s="92" customFormat="1" ht="65.099999999999994" customHeight="1" x14ac:dyDescent="0.35">
      <c r="A348" s="35"/>
      <c r="B348" s="35"/>
      <c r="C348" s="241">
        <v>3122771</v>
      </c>
      <c r="D348" s="19">
        <v>5203064005584</v>
      </c>
      <c r="E348" s="8" t="s">
        <v>18</v>
      </c>
      <c r="F348" s="8">
        <v>0</v>
      </c>
      <c r="G348" s="8">
        <v>0.44</v>
      </c>
      <c r="H348" s="14">
        <f t="shared" si="15"/>
        <v>0</v>
      </c>
      <c r="I348" s="8"/>
      <c r="J348" s="8"/>
      <c r="K348" s="11">
        <f>I348*J348*(1+M348)</f>
        <v>0</v>
      </c>
      <c r="L348" s="15">
        <f t="shared" si="14"/>
        <v>0</v>
      </c>
      <c r="M348" s="20">
        <v>0.24</v>
      </c>
      <c r="N348" s="8" t="s">
        <v>411</v>
      </c>
      <c r="O348" s="21">
        <v>43585</v>
      </c>
      <c r="P348" s="21"/>
      <c r="Q348" s="17">
        <v>43537</v>
      </c>
      <c r="R348" s="11"/>
    </row>
    <row r="349" spans="1:18" s="115" customFormat="1" ht="65.099999999999994" customHeight="1" x14ac:dyDescent="0.35">
      <c r="A349" s="35"/>
      <c r="B349" s="35"/>
      <c r="C349" s="241">
        <v>3800233070033</v>
      </c>
      <c r="D349" s="34">
        <v>3800233070033</v>
      </c>
      <c r="E349" s="35" t="s">
        <v>351</v>
      </c>
      <c r="F349" s="35">
        <v>0</v>
      </c>
      <c r="G349" s="35">
        <v>0.55000000000000004</v>
      </c>
      <c r="H349" s="56">
        <f t="shared" si="15"/>
        <v>0</v>
      </c>
      <c r="I349" s="56"/>
      <c r="J349" s="35"/>
      <c r="K349" s="33"/>
      <c r="L349" s="67">
        <f t="shared" si="14"/>
        <v>0</v>
      </c>
      <c r="M349" s="43">
        <v>0.24</v>
      </c>
      <c r="N349" s="35" t="s">
        <v>411</v>
      </c>
      <c r="O349" s="44">
        <v>43862</v>
      </c>
      <c r="P349" s="44"/>
      <c r="Q349" s="17">
        <v>43724</v>
      </c>
      <c r="R349" s="33"/>
    </row>
    <row r="350" spans="1:18" s="127" customFormat="1" ht="65.099999999999994" customHeight="1" x14ac:dyDescent="0.35">
      <c r="A350" s="35"/>
      <c r="B350" s="35"/>
      <c r="C350" s="241">
        <v>3800233070071</v>
      </c>
      <c r="D350" s="34">
        <v>3800233070071</v>
      </c>
      <c r="E350" s="35" t="s">
        <v>362</v>
      </c>
      <c r="F350" s="35">
        <v>18</v>
      </c>
      <c r="G350" s="35">
        <v>0.55000000000000004</v>
      </c>
      <c r="H350" s="56">
        <f t="shared" si="15"/>
        <v>12.276</v>
      </c>
      <c r="I350" s="56"/>
      <c r="J350" s="35"/>
      <c r="K350" s="33"/>
      <c r="L350" s="67">
        <f t="shared" si="14"/>
        <v>12.276</v>
      </c>
      <c r="M350" s="43">
        <v>0.24</v>
      </c>
      <c r="N350" s="35" t="s">
        <v>411</v>
      </c>
      <c r="O350" s="44">
        <v>43952</v>
      </c>
      <c r="P350" s="44"/>
      <c r="Q350" s="17">
        <v>43713</v>
      </c>
      <c r="R350" s="33"/>
    </row>
    <row r="351" spans="1:18" s="148" customFormat="1" ht="65.099999999999994" customHeight="1" x14ac:dyDescent="0.35">
      <c r="A351" s="35"/>
      <c r="B351" s="35"/>
      <c r="C351" s="241">
        <v>3800233070019</v>
      </c>
      <c r="D351" s="34">
        <v>3800233070019</v>
      </c>
      <c r="E351" s="35" t="s">
        <v>363</v>
      </c>
      <c r="F351" s="35">
        <v>0</v>
      </c>
      <c r="G351" s="35">
        <v>0.55000000000000004</v>
      </c>
      <c r="H351" s="56">
        <f t="shared" si="15"/>
        <v>0</v>
      </c>
      <c r="I351" s="56"/>
      <c r="J351" s="35"/>
      <c r="K351" s="33"/>
      <c r="L351" s="67">
        <f t="shared" si="14"/>
        <v>0</v>
      </c>
      <c r="M351" s="43">
        <v>0.24</v>
      </c>
      <c r="N351" s="35" t="s">
        <v>411</v>
      </c>
      <c r="O351" s="44">
        <v>43800</v>
      </c>
      <c r="P351" s="44"/>
      <c r="Q351" s="39">
        <v>43673</v>
      </c>
      <c r="R351" s="33"/>
    </row>
    <row r="352" spans="1:18" s="148" customFormat="1" ht="65.099999999999994" customHeight="1" x14ac:dyDescent="0.35">
      <c r="A352" s="35"/>
      <c r="B352" s="35"/>
      <c r="C352" s="241" t="s">
        <v>830</v>
      </c>
      <c r="D352" s="34">
        <v>5201008417110</v>
      </c>
      <c r="E352" s="35" t="s">
        <v>650</v>
      </c>
      <c r="F352" s="35">
        <v>0</v>
      </c>
      <c r="G352" s="35">
        <v>1.1399999999999999</v>
      </c>
      <c r="H352" s="56">
        <f t="shared" si="15"/>
        <v>0</v>
      </c>
      <c r="I352" s="56"/>
      <c r="J352" s="35"/>
      <c r="K352" s="33"/>
      <c r="L352" s="67">
        <f t="shared" si="14"/>
        <v>0</v>
      </c>
      <c r="M352" s="43">
        <v>0.13</v>
      </c>
      <c r="N352" s="35" t="s">
        <v>411</v>
      </c>
      <c r="O352" s="44"/>
      <c r="P352" s="44"/>
      <c r="Q352" s="39">
        <v>43698</v>
      </c>
      <c r="R352" s="33"/>
    </row>
    <row r="353" spans="1:18" ht="60" customHeight="1" x14ac:dyDescent="0.35">
      <c r="A353" s="8">
        <v>54</v>
      </c>
      <c r="B353" s="8"/>
      <c r="C353" s="240" t="s">
        <v>831</v>
      </c>
      <c r="D353" s="19">
        <v>5201246002376</v>
      </c>
      <c r="E353" s="8" t="s">
        <v>578</v>
      </c>
      <c r="F353" s="8">
        <v>0</v>
      </c>
      <c r="G353" s="8">
        <v>0.43</v>
      </c>
      <c r="H353" s="56">
        <f t="shared" si="15"/>
        <v>0</v>
      </c>
      <c r="I353" s="8"/>
      <c r="J353" s="8"/>
      <c r="K353" s="11"/>
      <c r="L353" s="15">
        <f t="shared" si="14"/>
        <v>0</v>
      </c>
      <c r="M353" s="20">
        <v>0.24</v>
      </c>
      <c r="N353" s="8" t="s">
        <v>20</v>
      </c>
      <c r="O353" s="11"/>
      <c r="P353" s="11"/>
      <c r="Q353" s="17">
        <v>43684</v>
      </c>
      <c r="R353" s="8"/>
    </row>
    <row r="354" spans="1:18" ht="60" customHeight="1" x14ac:dyDescent="0.35">
      <c r="A354" s="8">
        <v>15</v>
      </c>
      <c r="B354" s="8"/>
      <c r="C354" s="240" t="s">
        <v>832</v>
      </c>
      <c r="D354" s="19">
        <v>5201246002383</v>
      </c>
      <c r="E354" s="8" t="s">
        <v>577</v>
      </c>
      <c r="F354" s="8">
        <v>0</v>
      </c>
      <c r="G354" s="8">
        <v>2.36</v>
      </c>
      <c r="H354" s="56">
        <f t="shared" si="15"/>
        <v>0</v>
      </c>
      <c r="I354" s="8"/>
      <c r="J354" s="8"/>
      <c r="K354" s="11"/>
      <c r="L354" s="15">
        <f t="shared" si="14"/>
        <v>0</v>
      </c>
      <c r="M354" s="20">
        <v>0.24</v>
      </c>
      <c r="N354" s="8" t="s">
        <v>20</v>
      </c>
      <c r="O354" s="11"/>
      <c r="P354" s="11"/>
      <c r="Q354" s="17">
        <v>43686</v>
      </c>
      <c r="R354" s="75" t="s">
        <v>576</v>
      </c>
    </row>
    <row r="355" spans="1:18" s="89" customFormat="1" ht="60" customHeight="1" x14ac:dyDescent="0.4">
      <c r="A355" s="8"/>
      <c r="B355" s="8"/>
      <c r="C355" s="240" t="s">
        <v>833</v>
      </c>
      <c r="D355" s="19">
        <v>5200334220326</v>
      </c>
      <c r="E355" s="8" t="s">
        <v>575</v>
      </c>
      <c r="F355" s="8">
        <v>0</v>
      </c>
      <c r="G355" s="8">
        <v>3.11</v>
      </c>
      <c r="H355" s="56">
        <f t="shared" si="15"/>
        <v>0</v>
      </c>
      <c r="I355" s="8"/>
      <c r="J355" s="8"/>
      <c r="K355" s="11"/>
      <c r="L355" s="15">
        <f t="shared" si="14"/>
        <v>0</v>
      </c>
      <c r="M355" s="20">
        <v>0.24</v>
      </c>
      <c r="N355" s="8" t="s">
        <v>20</v>
      </c>
      <c r="O355" s="11"/>
      <c r="P355" s="11"/>
      <c r="Q355" s="17">
        <v>43694</v>
      </c>
      <c r="R355" s="8"/>
    </row>
    <row r="356" spans="1:18" ht="96" customHeight="1" x14ac:dyDescent="0.35">
      <c r="A356" s="35"/>
      <c r="B356" s="35"/>
      <c r="C356" s="241" t="s">
        <v>834</v>
      </c>
      <c r="D356" s="19">
        <v>5200334220036</v>
      </c>
      <c r="E356" s="119" t="s">
        <v>511</v>
      </c>
      <c r="F356" s="8">
        <v>0</v>
      </c>
      <c r="G356" s="8">
        <v>0.77</v>
      </c>
      <c r="H356" s="56">
        <f t="shared" si="15"/>
        <v>0</v>
      </c>
      <c r="I356" s="8"/>
      <c r="J356" s="8"/>
      <c r="K356" s="11"/>
      <c r="L356" s="67">
        <f t="shared" si="14"/>
        <v>0</v>
      </c>
      <c r="M356" s="20">
        <v>0.24</v>
      </c>
      <c r="N356" s="8" t="s">
        <v>20</v>
      </c>
      <c r="O356" s="11"/>
      <c r="P356" s="11"/>
      <c r="Q356" s="17">
        <v>43696</v>
      </c>
      <c r="R356" s="8"/>
    </row>
    <row r="357" spans="1:18" ht="60" customHeight="1" x14ac:dyDescent="0.35">
      <c r="A357" s="8"/>
      <c r="B357" s="8"/>
      <c r="C357" s="240" t="s">
        <v>835</v>
      </c>
      <c r="D357" s="19">
        <v>5200334220128</v>
      </c>
      <c r="E357" s="8" t="s">
        <v>510</v>
      </c>
      <c r="F357" s="8">
        <v>0</v>
      </c>
      <c r="G357" s="8">
        <v>3.23</v>
      </c>
      <c r="H357" s="56">
        <f t="shared" si="15"/>
        <v>0</v>
      </c>
      <c r="I357" s="8"/>
      <c r="J357" s="8"/>
      <c r="K357" s="11">
        <f>I357*J357*(1+M357)</f>
        <v>0</v>
      </c>
      <c r="L357" s="67">
        <f t="shared" si="14"/>
        <v>0</v>
      </c>
      <c r="M357" s="20">
        <v>0.24</v>
      </c>
      <c r="N357" s="8" t="s">
        <v>20</v>
      </c>
      <c r="O357" s="24">
        <v>43678</v>
      </c>
      <c r="P357" s="24"/>
      <c r="Q357" s="17">
        <v>43592</v>
      </c>
      <c r="R357" s="11"/>
    </row>
    <row r="358" spans="1:18" ht="60" customHeight="1" x14ac:dyDescent="0.35">
      <c r="A358" s="8"/>
      <c r="B358" s="8"/>
      <c r="C358" s="240" t="s">
        <v>836</v>
      </c>
      <c r="D358" s="19">
        <v>5200334220012</v>
      </c>
      <c r="E358" s="8" t="s">
        <v>496</v>
      </c>
      <c r="F358" s="8">
        <v>0</v>
      </c>
      <c r="G358" s="8">
        <v>0.625</v>
      </c>
      <c r="H358" s="56">
        <f t="shared" si="15"/>
        <v>0</v>
      </c>
      <c r="I358" s="8"/>
      <c r="J358" s="8"/>
      <c r="K358" s="11">
        <f>I358*J358*(1+M358)</f>
        <v>0</v>
      </c>
      <c r="L358" s="67">
        <f t="shared" si="14"/>
        <v>0</v>
      </c>
      <c r="M358" s="20">
        <v>0.24</v>
      </c>
      <c r="N358" s="8" t="s">
        <v>20</v>
      </c>
      <c r="O358" s="11"/>
      <c r="P358" s="11"/>
      <c r="Q358" s="17">
        <v>43645</v>
      </c>
      <c r="R358" s="8"/>
    </row>
    <row r="359" spans="1:18" ht="65.099999999999994" customHeight="1" x14ac:dyDescent="0.4">
      <c r="A359" s="35"/>
      <c r="B359" s="35"/>
      <c r="C359" s="241">
        <v>163635</v>
      </c>
      <c r="D359" s="19">
        <v>5200334280122</v>
      </c>
      <c r="E359" s="35" t="s">
        <v>691</v>
      </c>
      <c r="F359" s="8">
        <v>30</v>
      </c>
      <c r="G359" s="8">
        <v>3.6</v>
      </c>
      <c r="H359" s="56">
        <f t="shared" si="15"/>
        <v>133.91999999999999</v>
      </c>
      <c r="I359" s="8"/>
      <c r="J359" s="8"/>
      <c r="K359" s="11"/>
      <c r="L359" s="15">
        <f t="shared" si="14"/>
        <v>133.91999999999999</v>
      </c>
      <c r="M359" s="20">
        <v>0.24</v>
      </c>
      <c r="N359" s="8" t="s">
        <v>20</v>
      </c>
      <c r="O359" s="11"/>
      <c r="P359" s="11"/>
      <c r="Q359" s="17">
        <v>43726</v>
      </c>
      <c r="R359" s="8" t="s">
        <v>729</v>
      </c>
    </row>
    <row r="360" spans="1:18" ht="60" customHeight="1" x14ac:dyDescent="0.4">
      <c r="A360" s="8"/>
      <c r="B360" s="8"/>
      <c r="C360" s="240" t="s">
        <v>837</v>
      </c>
      <c r="D360" s="19">
        <v>5201309108915</v>
      </c>
      <c r="E360" s="8" t="s">
        <v>690</v>
      </c>
      <c r="F360" s="8">
        <v>0</v>
      </c>
      <c r="G360" s="8">
        <v>2.98</v>
      </c>
      <c r="H360" s="56">
        <f t="shared" si="15"/>
        <v>0</v>
      </c>
      <c r="I360" s="8"/>
      <c r="J360" s="8"/>
      <c r="K360" s="11"/>
      <c r="L360" s="67">
        <f t="shared" si="14"/>
        <v>0</v>
      </c>
      <c r="M360" s="43">
        <v>0.24</v>
      </c>
      <c r="N360" s="35" t="s">
        <v>20</v>
      </c>
      <c r="O360" s="24"/>
      <c r="P360" s="24"/>
      <c r="Q360" s="17">
        <v>43724</v>
      </c>
      <c r="R360" s="102"/>
    </row>
    <row r="361" spans="1:18" ht="60" customHeight="1" x14ac:dyDescent="0.35">
      <c r="A361" s="8"/>
      <c r="B361" s="8"/>
      <c r="C361" s="240">
        <v>100845</v>
      </c>
      <c r="D361" s="42">
        <v>5201309108557</v>
      </c>
      <c r="E361" s="35" t="s">
        <v>497</v>
      </c>
      <c r="F361" s="35">
        <v>0</v>
      </c>
      <c r="G361" s="35">
        <v>3.71</v>
      </c>
      <c r="H361" s="56">
        <f t="shared" si="15"/>
        <v>0</v>
      </c>
      <c r="I361" s="35"/>
      <c r="J361" s="35"/>
      <c r="K361" s="33"/>
      <c r="L361" s="67">
        <f t="shared" si="14"/>
        <v>0</v>
      </c>
      <c r="M361" s="43">
        <v>0.24</v>
      </c>
      <c r="N361" s="35" t="s">
        <v>20</v>
      </c>
      <c r="O361" s="33"/>
      <c r="P361" s="33"/>
      <c r="Q361" s="39">
        <v>43645</v>
      </c>
      <c r="R361" s="35"/>
    </row>
    <row r="362" spans="1:18" ht="60" customHeight="1" x14ac:dyDescent="0.35">
      <c r="A362" s="8"/>
      <c r="B362" s="8"/>
      <c r="C362" s="240">
        <v>2598</v>
      </c>
      <c r="D362" s="19">
        <v>5201246002598</v>
      </c>
      <c r="E362" s="8" t="s">
        <v>579</v>
      </c>
      <c r="F362" s="8">
        <v>0</v>
      </c>
      <c r="G362" s="8">
        <v>2.36</v>
      </c>
      <c r="H362" s="56">
        <f t="shared" si="15"/>
        <v>0</v>
      </c>
      <c r="I362" s="8"/>
      <c r="J362" s="8"/>
      <c r="K362" s="11"/>
      <c r="L362" s="15">
        <f t="shared" si="14"/>
        <v>0</v>
      </c>
      <c r="M362" s="20">
        <v>0.24</v>
      </c>
      <c r="N362" s="8" t="s">
        <v>20</v>
      </c>
      <c r="O362" s="11"/>
      <c r="P362" s="11"/>
      <c r="Q362" s="17">
        <v>43686</v>
      </c>
      <c r="R362" s="75" t="s">
        <v>576</v>
      </c>
    </row>
    <row r="363" spans="1:18" s="91" customFormat="1" ht="71.25" customHeight="1" x14ac:dyDescent="0.3">
      <c r="A363" s="8"/>
      <c r="B363" s="8"/>
      <c r="C363" s="240" t="s">
        <v>838</v>
      </c>
      <c r="D363" s="19">
        <v>5201261031030</v>
      </c>
      <c r="E363" s="8" t="s">
        <v>288</v>
      </c>
      <c r="F363" s="8">
        <v>264</v>
      </c>
      <c r="G363" s="8">
        <v>0.49</v>
      </c>
      <c r="H363" s="14">
        <f t="shared" si="15"/>
        <v>160.40639999999999</v>
      </c>
      <c r="I363" s="8"/>
      <c r="J363" s="8"/>
      <c r="K363" s="11"/>
      <c r="L363" s="15">
        <f t="shared" si="14"/>
        <v>160.40639999999999</v>
      </c>
      <c r="M363" s="20">
        <v>0.24</v>
      </c>
      <c r="N363" s="8" t="s">
        <v>20</v>
      </c>
      <c r="O363" s="24"/>
      <c r="P363" s="24"/>
      <c r="Q363" s="17" t="s">
        <v>731</v>
      </c>
      <c r="R363" s="11" t="s">
        <v>732</v>
      </c>
    </row>
    <row r="364" spans="1:18" ht="60" customHeight="1" x14ac:dyDescent="0.3">
      <c r="A364" s="8"/>
      <c r="B364" s="8"/>
      <c r="C364" s="240" t="s">
        <v>839</v>
      </c>
      <c r="D364" s="19">
        <v>5201261031009</v>
      </c>
      <c r="E364" s="8" t="s">
        <v>354</v>
      </c>
      <c r="F364" s="8">
        <v>0</v>
      </c>
      <c r="G364" s="8">
        <v>0.72</v>
      </c>
      <c r="H364" s="14">
        <f t="shared" si="15"/>
        <v>0</v>
      </c>
      <c r="I364" s="8"/>
      <c r="J364" s="8"/>
      <c r="K364" s="11"/>
      <c r="L364" s="15">
        <f t="shared" si="14"/>
        <v>0</v>
      </c>
      <c r="M364" s="20">
        <v>0.24</v>
      </c>
      <c r="N364" s="8" t="s">
        <v>20</v>
      </c>
      <c r="O364" s="11"/>
      <c r="P364" s="11"/>
      <c r="Q364" s="17">
        <v>43713</v>
      </c>
      <c r="R364" s="8"/>
    </row>
    <row r="365" spans="1:18" s="90" customFormat="1" ht="60" customHeight="1" x14ac:dyDescent="0.35">
      <c r="A365" s="8"/>
      <c r="B365" s="8"/>
      <c r="C365" s="240" t="s">
        <v>840</v>
      </c>
      <c r="D365" s="19">
        <v>5201261000036</v>
      </c>
      <c r="E365" s="8" t="s">
        <v>476</v>
      </c>
      <c r="F365" s="8">
        <v>144</v>
      </c>
      <c r="G365" s="8">
        <v>0.49</v>
      </c>
      <c r="H365" s="56">
        <f t="shared" si="15"/>
        <v>87.494399999999999</v>
      </c>
      <c r="I365" s="8"/>
      <c r="J365" s="8"/>
      <c r="K365" s="11"/>
      <c r="L365" s="15">
        <f t="shared" si="14"/>
        <v>87.494399999999999</v>
      </c>
      <c r="M365" s="20">
        <v>0.24</v>
      </c>
      <c r="N365" s="8" t="s">
        <v>20</v>
      </c>
      <c r="O365" s="11"/>
      <c r="P365" s="11"/>
      <c r="Q365" s="17">
        <v>43726</v>
      </c>
      <c r="R365" s="8" t="s">
        <v>733</v>
      </c>
    </row>
    <row r="366" spans="1:18" ht="60" customHeight="1" x14ac:dyDescent="0.35">
      <c r="A366" s="8"/>
      <c r="B366" s="8"/>
      <c r="C366" s="240" t="s">
        <v>841</v>
      </c>
      <c r="D366" s="42">
        <v>5201261000029</v>
      </c>
      <c r="E366" s="35" t="s">
        <v>475</v>
      </c>
      <c r="F366" s="35">
        <v>24</v>
      </c>
      <c r="G366" s="35">
        <v>0.72</v>
      </c>
      <c r="H366" s="56">
        <f t="shared" si="15"/>
        <v>21.427200000000003</v>
      </c>
      <c r="I366" s="35"/>
      <c r="J366" s="35"/>
      <c r="K366" s="33"/>
      <c r="L366" s="67">
        <f t="shared" si="14"/>
        <v>21.427200000000003</v>
      </c>
      <c r="M366" s="43">
        <v>0.24</v>
      </c>
      <c r="N366" s="35" t="s">
        <v>20</v>
      </c>
      <c r="O366" s="33"/>
      <c r="P366" s="33"/>
      <c r="Q366" s="17">
        <v>43724</v>
      </c>
      <c r="R366" s="35" t="s">
        <v>474</v>
      </c>
    </row>
    <row r="367" spans="1:18" s="84" customFormat="1" ht="60" customHeight="1" x14ac:dyDescent="0.3">
      <c r="A367" s="8"/>
      <c r="B367" s="8"/>
      <c r="C367" s="240" t="s">
        <v>842</v>
      </c>
      <c r="D367" s="19">
        <v>52100208</v>
      </c>
      <c r="E367" s="153" t="s">
        <v>358</v>
      </c>
      <c r="F367" s="8">
        <v>0</v>
      </c>
      <c r="G367" s="8">
        <v>0.72</v>
      </c>
      <c r="H367" s="14">
        <f t="shared" si="15"/>
        <v>0</v>
      </c>
      <c r="I367" s="8"/>
      <c r="J367" s="8"/>
      <c r="K367" s="11"/>
      <c r="L367" s="15">
        <f t="shared" si="14"/>
        <v>0</v>
      </c>
      <c r="M367" s="20">
        <v>0.24</v>
      </c>
      <c r="N367" s="8" t="s">
        <v>20</v>
      </c>
      <c r="O367" s="11"/>
      <c r="P367" s="11"/>
      <c r="Q367" s="17">
        <v>43694</v>
      </c>
      <c r="R367" s="8"/>
    </row>
    <row r="368" spans="1:18" s="74" customFormat="1" ht="99" customHeight="1" x14ac:dyDescent="0.3">
      <c r="A368" s="8"/>
      <c r="B368" s="8"/>
      <c r="C368" s="240" t="s">
        <v>843</v>
      </c>
      <c r="D368" s="19">
        <v>5201261801008</v>
      </c>
      <c r="E368" s="8" t="s">
        <v>357</v>
      </c>
      <c r="F368" s="8">
        <v>0</v>
      </c>
      <c r="G368" s="8">
        <v>0.93</v>
      </c>
      <c r="H368" s="14">
        <f t="shared" si="15"/>
        <v>0</v>
      </c>
      <c r="I368" s="8"/>
      <c r="J368" s="8"/>
      <c r="K368" s="11"/>
      <c r="L368" s="15">
        <f t="shared" si="14"/>
        <v>0</v>
      </c>
      <c r="M368" s="20">
        <v>0.24</v>
      </c>
      <c r="N368" s="8" t="s">
        <v>20</v>
      </c>
      <c r="O368" s="11"/>
      <c r="P368" s="11"/>
      <c r="Q368" s="17">
        <v>43673</v>
      </c>
      <c r="R368" s="8"/>
    </row>
    <row r="369" spans="1:18" s="92" customFormat="1" ht="92.25" customHeight="1" x14ac:dyDescent="0.3">
      <c r="A369" s="8"/>
      <c r="B369" s="8"/>
      <c r="C369" s="240" t="s">
        <v>844</v>
      </c>
      <c r="D369" s="19">
        <v>52014949</v>
      </c>
      <c r="E369" s="8" t="s">
        <v>355</v>
      </c>
      <c r="F369" s="8">
        <v>0</v>
      </c>
      <c r="G369" s="8">
        <v>1.1100000000000001</v>
      </c>
      <c r="H369" s="14">
        <f t="shared" si="15"/>
        <v>0</v>
      </c>
      <c r="I369" s="8"/>
      <c r="J369" s="8"/>
      <c r="K369" s="11"/>
      <c r="L369" s="15">
        <f t="shared" si="14"/>
        <v>0</v>
      </c>
      <c r="M369" s="20">
        <v>0.24</v>
      </c>
      <c r="N369" s="8" t="s">
        <v>20</v>
      </c>
      <c r="O369" s="11"/>
      <c r="P369" s="11"/>
      <c r="Q369" s="17">
        <v>43684</v>
      </c>
      <c r="R369" s="102" t="s">
        <v>564</v>
      </c>
    </row>
    <row r="370" spans="1:18" s="136" customFormat="1" ht="92.25" customHeight="1" x14ac:dyDescent="0.4">
      <c r="A370" s="8"/>
      <c r="B370" s="8"/>
      <c r="C370" s="240" t="s">
        <v>845</v>
      </c>
      <c r="D370" s="19">
        <v>5201309121440</v>
      </c>
      <c r="E370" s="8" t="s">
        <v>634</v>
      </c>
      <c r="F370" s="8">
        <v>0</v>
      </c>
      <c r="G370" s="8">
        <v>2.2400000000000002</v>
      </c>
      <c r="H370" s="56">
        <f t="shared" si="15"/>
        <v>0</v>
      </c>
      <c r="I370" s="8"/>
      <c r="J370" s="8"/>
      <c r="K370" s="11"/>
      <c r="L370" s="15">
        <f t="shared" si="14"/>
        <v>0</v>
      </c>
      <c r="M370" s="20">
        <v>0.24</v>
      </c>
      <c r="N370" s="8" t="s">
        <v>20</v>
      </c>
      <c r="O370" s="11"/>
      <c r="P370" s="11"/>
      <c r="Q370" s="17">
        <v>43728</v>
      </c>
      <c r="R370" s="8"/>
    </row>
    <row r="371" spans="1:18" s="124" customFormat="1" ht="92.25" customHeight="1" x14ac:dyDescent="0.4">
      <c r="A371" s="8"/>
      <c r="B371" s="8"/>
      <c r="C371" s="240" t="s">
        <v>846</v>
      </c>
      <c r="D371" s="19">
        <v>5201309128159</v>
      </c>
      <c r="E371" s="8" t="s">
        <v>574</v>
      </c>
      <c r="F371" s="8">
        <v>0</v>
      </c>
      <c r="G371" s="8">
        <v>3.1</v>
      </c>
      <c r="H371" s="56">
        <f t="shared" si="15"/>
        <v>0</v>
      </c>
      <c r="I371" s="8"/>
      <c r="J371" s="8"/>
      <c r="K371" s="11"/>
      <c r="L371" s="15">
        <f t="shared" si="14"/>
        <v>0</v>
      </c>
      <c r="M371" s="20">
        <v>0.24</v>
      </c>
      <c r="N371" s="8" t="s">
        <v>20</v>
      </c>
      <c r="O371" s="11"/>
      <c r="P371" s="11"/>
      <c r="Q371" s="17">
        <v>43714</v>
      </c>
      <c r="R371" s="8"/>
    </row>
    <row r="372" spans="1:18" s="74" customFormat="1" ht="86.25" customHeight="1" x14ac:dyDescent="0.3">
      <c r="A372" s="8"/>
      <c r="B372" s="8"/>
      <c r="C372" s="240" t="s">
        <v>847</v>
      </c>
      <c r="D372" s="19">
        <v>52100161</v>
      </c>
      <c r="E372" s="8" t="s">
        <v>541</v>
      </c>
      <c r="F372" s="8">
        <v>0</v>
      </c>
      <c r="G372" s="8">
        <v>0.79</v>
      </c>
      <c r="H372" s="14">
        <f t="shared" si="15"/>
        <v>0</v>
      </c>
      <c r="I372" s="8"/>
      <c r="J372" s="8"/>
      <c r="K372" s="11"/>
      <c r="L372" s="15"/>
      <c r="M372" s="20">
        <v>0.24</v>
      </c>
      <c r="N372" s="8" t="s">
        <v>20</v>
      </c>
      <c r="O372" s="11"/>
      <c r="P372" s="11"/>
      <c r="Q372" s="17">
        <v>43673</v>
      </c>
      <c r="R372" s="75" t="s">
        <v>563</v>
      </c>
    </row>
    <row r="373" spans="1:18" s="86" customFormat="1" ht="88.5" customHeight="1" x14ac:dyDescent="0.4">
      <c r="A373" s="8"/>
      <c r="B373" s="8"/>
      <c r="C373" s="240" t="s">
        <v>848</v>
      </c>
      <c r="D373" s="19">
        <v>5201309108045</v>
      </c>
      <c r="E373" s="33" t="s">
        <v>654</v>
      </c>
      <c r="F373" s="8">
        <v>0</v>
      </c>
      <c r="G373" s="8">
        <v>0.45</v>
      </c>
      <c r="H373" s="56">
        <f t="shared" si="15"/>
        <v>0</v>
      </c>
      <c r="I373" s="8"/>
      <c r="J373" s="8"/>
      <c r="K373" s="11"/>
      <c r="L373" s="15">
        <f t="shared" ref="L373:L436" si="16">H373+K373</f>
        <v>0</v>
      </c>
      <c r="M373" s="20">
        <v>0.24</v>
      </c>
      <c r="N373" s="8" t="s">
        <v>20</v>
      </c>
      <c r="O373" s="11"/>
      <c r="P373" s="11"/>
      <c r="Q373" s="17">
        <v>43666</v>
      </c>
      <c r="R373" s="8"/>
    </row>
    <row r="374" spans="1:18" s="93" customFormat="1" ht="60" customHeight="1" x14ac:dyDescent="0.35">
      <c r="A374" s="8"/>
      <c r="B374" s="8"/>
      <c r="C374" s="240">
        <v>128487</v>
      </c>
      <c r="D374" s="19">
        <v>5201309128487</v>
      </c>
      <c r="E374" s="8" t="s">
        <v>286</v>
      </c>
      <c r="F374" s="8">
        <v>0</v>
      </c>
      <c r="G374" s="8">
        <v>1.9</v>
      </c>
      <c r="H374" s="56">
        <f t="shared" si="15"/>
        <v>0</v>
      </c>
      <c r="I374" s="8"/>
      <c r="J374" s="8"/>
      <c r="K374" s="11"/>
      <c r="L374" s="15">
        <f t="shared" si="16"/>
        <v>0</v>
      </c>
      <c r="M374" s="20">
        <v>0.24</v>
      </c>
      <c r="N374" s="8" t="s">
        <v>20</v>
      </c>
      <c r="O374" s="24"/>
      <c r="P374" s="24"/>
      <c r="Q374" s="17">
        <v>43625</v>
      </c>
      <c r="R374" s="11"/>
    </row>
    <row r="375" spans="1:18" s="112" customFormat="1" ht="60" customHeight="1" x14ac:dyDescent="0.4">
      <c r="A375" s="8"/>
      <c r="B375" s="8"/>
      <c r="C375" s="240" t="s">
        <v>849</v>
      </c>
      <c r="D375" s="19">
        <v>5201309108038</v>
      </c>
      <c r="E375" s="8" t="s">
        <v>653</v>
      </c>
      <c r="F375" s="8">
        <v>48</v>
      </c>
      <c r="G375" s="8">
        <v>0.77</v>
      </c>
      <c r="H375" s="56">
        <f t="shared" si="15"/>
        <v>45.830399999999997</v>
      </c>
      <c r="I375" s="8"/>
      <c r="J375" s="8"/>
      <c r="K375" s="11"/>
      <c r="L375" s="15">
        <f t="shared" si="16"/>
        <v>45.830399999999997</v>
      </c>
      <c r="M375" s="20">
        <v>0.24</v>
      </c>
      <c r="N375" s="8" t="s">
        <v>20</v>
      </c>
      <c r="O375" s="11"/>
      <c r="P375" s="11"/>
      <c r="Q375" s="17">
        <v>43726</v>
      </c>
      <c r="R375" s="119" t="s">
        <v>734</v>
      </c>
    </row>
    <row r="376" spans="1:18" s="112" customFormat="1" ht="60" customHeight="1" x14ac:dyDescent="0.35">
      <c r="A376" s="8"/>
      <c r="B376" s="8"/>
      <c r="C376" s="240" t="s">
        <v>850</v>
      </c>
      <c r="D376" s="19">
        <v>5201309108014</v>
      </c>
      <c r="E376" s="8" t="s">
        <v>621</v>
      </c>
      <c r="F376" s="8">
        <v>0</v>
      </c>
      <c r="G376" s="8">
        <v>0.72</v>
      </c>
      <c r="H376" s="56">
        <f t="shared" si="15"/>
        <v>0</v>
      </c>
      <c r="I376" s="8"/>
      <c r="J376" s="8"/>
      <c r="K376" s="11"/>
      <c r="L376" s="15">
        <f t="shared" si="16"/>
        <v>0</v>
      </c>
      <c r="M376" s="20">
        <v>0.24</v>
      </c>
      <c r="N376" s="8" t="s">
        <v>20</v>
      </c>
      <c r="O376" s="11"/>
      <c r="P376" s="11"/>
      <c r="Q376" s="17">
        <v>43713</v>
      </c>
      <c r="R376" s="8"/>
    </row>
    <row r="377" spans="1:18" s="115" customFormat="1" ht="60" customHeight="1" x14ac:dyDescent="0.35">
      <c r="A377" s="8"/>
      <c r="B377" s="8"/>
      <c r="C377" s="240" t="s">
        <v>851</v>
      </c>
      <c r="D377" s="19">
        <v>5201261001989</v>
      </c>
      <c r="E377" s="8" t="s">
        <v>356</v>
      </c>
      <c r="F377" s="8">
        <v>0</v>
      </c>
      <c r="G377" s="8">
        <v>1.1200000000000001</v>
      </c>
      <c r="H377" s="56">
        <f t="shared" si="15"/>
        <v>0</v>
      </c>
      <c r="I377" s="8"/>
      <c r="J377" s="8"/>
      <c r="K377" s="11"/>
      <c r="L377" s="15">
        <f t="shared" si="16"/>
        <v>0</v>
      </c>
      <c r="M377" s="20">
        <v>0.24</v>
      </c>
      <c r="N377" s="8" t="s">
        <v>20</v>
      </c>
      <c r="O377" s="11"/>
      <c r="P377" s="11"/>
      <c r="Q377" s="17">
        <v>43675</v>
      </c>
      <c r="R377" s="102" t="s">
        <v>565</v>
      </c>
    </row>
    <row r="378" spans="1:18" ht="60" customHeight="1" x14ac:dyDescent="0.3">
      <c r="A378" s="11"/>
      <c r="B378" s="11"/>
      <c r="C378" s="239" t="s">
        <v>852</v>
      </c>
      <c r="D378" s="12">
        <v>9999000838</v>
      </c>
      <c r="E378" s="8" t="s">
        <v>262</v>
      </c>
      <c r="F378" s="13">
        <v>0</v>
      </c>
      <c r="G378" s="13">
        <v>0.74</v>
      </c>
      <c r="H378" s="14">
        <f t="shared" si="15"/>
        <v>0</v>
      </c>
      <c r="I378" s="11"/>
      <c r="J378" s="11"/>
      <c r="K378" s="11"/>
      <c r="L378" s="15">
        <f t="shared" si="16"/>
        <v>0</v>
      </c>
      <c r="M378" s="16">
        <v>0.24</v>
      </c>
      <c r="N378" s="8" t="s">
        <v>160</v>
      </c>
      <c r="O378" s="11"/>
      <c r="P378" s="11"/>
      <c r="Q378" s="17">
        <v>43710</v>
      </c>
      <c r="R378" s="11"/>
    </row>
    <row r="379" spans="1:18" ht="65.099999999999994" customHeight="1" x14ac:dyDescent="0.35">
      <c r="A379" s="33"/>
      <c r="B379" s="33"/>
      <c r="C379" s="238">
        <v>400914</v>
      </c>
      <c r="D379" s="34">
        <v>5201410006407</v>
      </c>
      <c r="E379" s="35" t="s">
        <v>663</v>
      </c>
      <c r="F379" s="36">
        <v>86</v>
      </c>
      <c r="G379" s="36">
        <v>0.62</v>
      </c>
      <c r="H379" s="56">
        <f t="shared" si="15"/>
        <v>66.116799999999998</v>
      </c>
      <c r="I379" s="33"/>
      <c r="J379" s="33"/>
      <c r="K379" s="33"/>
      <c r="L379" s="67">
        <f t="shared" si="16"/>
        <v>66.116799999999998</v>
      </c>
      <c r="M379" s="37">
        <v>0.24</v>
      </c>
      <c r="N379" s="35" t="s">
        <v>160</v>
      </c>
      <c r="O379" s="33"/>
      <c r="P379" s="33"/>
      <c r="Q379" s="39">
        <v>43724</v>
      </c>
      <c r="R379" s="33" t="s">
        <v>664</v>
      </c>
    </row>
    <row r="380" spans="1:18" s="131" customFormat="1" ht="120" customHeight="1" x14ac:dyDescent="0.35">
      <c r="A380" s="33"/>
      <c r="B380" s="33"/>
      <c r="C380" s="238">
        <v>400916</v>
      </c>
      <c r="D380" s="34">
        <v>5201410506402</v>
      </c>
      <c r="E380" s="35" t="s">
        <v>284</v>
      </c>
      <c r="F380" s="36">
        <v>0</v>
      </c>
      <c r="G380" s="36">
        <v>0.67</v>
      </c>
      <c r="H380" s="56">
        <f t="shared" si="15"/>
        <v>0</v>
      </c>
      <c r="I380" s="33"/>
      <c r="J380" s="33"/>
      <c r="K380" s="33"/>
      <c r="L380" s="67">
        <f t="shared" si="16"/>
        <v>0</v>
      </c>
      <c r="M380" s="37">
        <v>0.24</v>
      </c>
      <c r="N380" s="35" t="s">
        <v>160</v>
      </c>
      <c r="O380" s="33"/>
      <c r="P380" s="33"/>
      <c r="Q380" s="39">
        <v>43684</v>
      </c>
      <c r="R380" s="33"/>
    </row>
    <row r="381" spans="1:18" ht="60" customHeight="1" x14ac:dyDescent="0.3">
      <c r="A381" s="11"/>
      <c r="B381" s="11"/>
      <c r="C381" s="239">
        <v>14239</v>
      </c>
      <c r="D381" s="12">
        <v>5203692253593</v>
      </c>
      <c r="E381" s="8" t="s">
        <v>159</v>
      </c>
      <c r="F381" s="13">
        <v>0</v>
      </c>
      <c r="G381" s="13">
        <v>0.65</v>
      </c>
      <c r="H381" s="14">
        <f t="shared" si="15"/>
        <v>0</v>
      </c>
      <c r="I381" s="11"/>
      <c r="J381" s="11"/>
      <c r="K381" s="11">
        <f>I381*J381*(1+M381)</f>
        <v>0</v>
      </c>
      <c r="L381" s="15">
        <f t="shared" si="16"/>
        <v>0</v>
      </c>
      <c r="M381" s="16">
        <v>0.24</v>
      </c>
      <c r="N381" s="8" t="s">
        <v>160</v>
      </c>
      <c r="O381" s="11"/>
      <c r="P381" s="11"/>
      <c r="Q381" s="17">
        <v>43592</v>
      </c>
      <c r="R381" s="11"/>
    </row>
    <row r="382" spans="1:18" ht="60" customHeight="1" x14ac:dyDescent="0.3">
      <c r="A382" s="11"/>
      <c r="B382" s="11"/>
      <c r="C382" s="239">
        <v>19</v>
      </c>
      <c r="D382" s="12">
        <v>5208086412280</v>
      </c>
      <c r="E382" s="8" t="s">
        <v>155</v>
      </c>
      <c r="F382" s="13">
        <v>0</v>
      </c>
      <c r="G382" s="13">
        <v>0.36</v>
      </c>
      <c r="H382" s="14">
        <f t="shared" si="15"/>
        <v>0</v>
      </c>
      <c r="I382" s="11"/>
      <c r="J382" s="11"/>
      <c r="K382" s="11">
        <f>I382*J382*(1+M382)</f>
        <v>0</v>
      </c>
      <c r="L382" s="15">
        <f t="shared" si="16"/>
        <v>0</v>
      </c>
      <c r="M382" s="16">
        <v>0.24</v>
      </c>
      <c r="N382" s="8" t="s">
        <v>27</v>
      </c>
      <c r="O382" s="11"/>
      <c r="P382" s="11"/>
      <c r="Q382" s="17">
        <v>43638</v>
      </c>
      <c r="R382" s="11"/>
    </row>
    <row r="383" spans="1:18" ht="65.099999999999994" customHeight="1" x14ac:dyDescent="0.35">
      <c r="A383" s="35"/>
      <c r="B383" s="35"/>
      <c r="C383" s="241">
        <v>34730</v>
      </c>
      <c r="D383" s="42">
        <v>5201034047305</v>
      </c>
      <c r="E383" s="35" t="s">
        <v>346</v>
      </c>
      <c r="F383" s="35">
        <v>0</v>
      </c>
      <c r="G383" s="35">
        <v>0.99</v>
      </c>
      <c r="H383" s="56">
        <f t="shared" si="15"/>
        <v>0</v>
      </c>
      <c r="I383" s="35"/>
      <c r="J383" s="35"/>
      <c r="K383" s="33"/>
      <c r="L383" s="67">
        <f t="shared" si="16"/>
        <v>0</v>
      </c>
      <c r="M383" s="43">
        <v>0.24</v>
      </c>
      <c r="N383" s="35" t="s">
        <v>27</v>
      </c>
      <c r="O383" s="38">
        <v>44197</v>
      </c>
      <c r="P383" s="33"/>
      <c r="Q383" s="17">
        <v>43724</v>
      </c>
      <c r="R383" s="33"/>
    </row>
    <row r="384" spans="1:18" ht="65.099999999999994" customHeight="1" x14ac:dyDescent="0.35">
      <c r="A384" s="35"/>
      <c r="B384" s="35"/>
      <c r="C384" s="241">
        <v>34910</v>
      </c>
      <c r="D384" s="42">
        <v>5201034049101</v>
      </c>
      <c r="E384" s="35" t="s">
        <v>365</v>
      </c>
      <c r="F384" s="35">
        <v>10</v>
      </c>
      <c r="G384" s="35">
        <v>0.8</v>
      </c>
      <c r="H384" s="56">
        <f t="shared" si="15"/>
        <v>9.92</v>
      </c>
      <c r="I384" s="35"/>
      <c r="J384" s="35"/>
      <c r="K384" s="33"/>
      <c r="L384" s="67">
        <f t="shared" si="16"/>
        <v>9.92</v>
      </c>
      <c r="M384" s="43">
        <v>0.24</v>
      </c>
      <c r="N384" s="35" t="s">
        <v>27</v>
      </c>
      <c r="O384" s="38">
        <v>44228</v>
      </c>
      <c r="P384" s="33"/>
      <c r="Q384" s="17">
        <v>43652</v>
      </c>
      <c r="R384" s="33"/>
    </row>
    <row r="385" spans="1:18" ht="65.099999999999994" customHeight="1" x14ac:dyDescent="0.35">
      <c r="A385" s="35">
        <v>22</v>
      </c>
      <c r="B385" s="35"/>
      <c r="C385" s="241" t="s">
        <v>853</v>
      </c>
      <c r="D385" s="42">
        <v>5201066171771</v>
      </c>
      <c r="E385" s="35" t="s">
        <v>26</v>
      </c>
      <c r="F385" s="35">
        <v>16</v>
      </c>
      <c r="G385" s="35">
        <v>0.36</v>
      </c>
      <c r="H385" s="56">
        <f t="shared" si="15"/>
        <v>7.1423999999999994</v>
      </c>
      <c r="I385" s="35"/>
      <c r="J385" s="35"/>
      <c r="K385" s="33">
        <f>I385*J385*(1+M385)</f>
        <v>0</v>
      </c>
      <c r="L385" s="67">
        <f t="shared" si="16"/>
        <v>7.1423999999999994</v>
      </c>
      <c r="M385" s="43">
        <v>0.24</v>
      </c>
      <c r="N385" s="35" t="s">
        <v>27</v>
      </c>
      <c r="O385" s="33"/>
      <c r="P385" s="33"/>
      <c r="Q385" s="17">
        <v>43724</v>
      </c>
      <c r="R385" s="33"/>
    </row>
    <row r="386" spans="1:18" ht="65.099999999999994" customHeight="1" x14ac:dyDescent="0.35">
      <c r="A386" s="35"/>
      <c r="B386" s="35"/>
      <c r="C386" s="241" t="s">
        <v>854</v>
      </c>
      <c r="D386" s="42">
        <v>5201066111128</v>
      </c>
      <c r="E386" s="35" t="s">
        <v>301</v>
      </c>
      <c r="F386" s="35">
        <v>0</v>
      </c>
      <c r="G386" s="35">
        <v>0.92</v>
      </c>
      <c r="H386" s="56">
        <f t="shared" si="15"/>
        <v>0</v>
      </c>
      <c r="I386" s="35"/>
      <c r="J386" s="35"/>
      <c r="K386" s="33"/>
      <c r="L386" s="67">
        <f t="shared" si="16"/>
        <v>0</v>
      </c>
      <c r="M386" s="43">
        <v>0.24</v>
      </c>
      <c r="N386" s="35" t="s">
        <v>27</v>
      </c>
      <c r="O386" s="38">
        <v>44075</v>
      </c>
      <c r="P386" s="33"/>
      <c r="Q386" s="39">
        <v>43638</v>
      </c>
      <c r="R386" s="33"/>
    </row>
    <row r="387" spans="1:18" ht="60" customHeight="1" x14ac:dyDescent="0.35">
      <c r="A387" s="8">
        <v>78</v>
      </c>
      <c r="B387" s="8"/>
      <c r="C387" s="240">
        <v>6971</v>
      </c>
      <c r="D387" s="19">
        <v>5201262800024</v>
      </c>
      <c r="E387" s="8" t="s">
        <v>74</v>
      </c>
      <c r="F387" s="8">
        <v>0</v>
      </c>
      <c r="G387" s="8">
        <v>0.34</v>
      </c>
      <c r="H387" s="56">
        <f t="shared" si="15"/>
        <v>0</v>
      </c>
      <c r="I387" s="8"/>
      <c r="J387" s="8"/>
      <c r="K387" s="11">
        <f>I387*J387*(1+M387)</f>
        <v>0</v>
      </c>
      <c r="L387" s="67">
        <f t="shared" si="16"/>
        <v>0</v>
      </c>
      <c r="M387" s="20">
        <v>0.24</v>
      </c>
      <c r="N387" s="8" t="s">
        <v>27</v>
      </c>
      <c r="O387" s="11"/>
      <c r="P387" s="11"/>
      <c r="Q387" s="17">
        <v>43592</v>
      </c>
      <c r="R387" s="11"/>
    </row>
    <row r="388" spans="1:18" s="74" customFormat="1" ht="60" customHeight="1" x14ac:dyDescent="0.35">
      <c r="A388" s="8"/>
      <c r="B388" s="8"/>
      <c r="C388" s="240">
        <v>2351027200</v>
      </c>
      <c r="D388" s="19">
        <v>5207066111885</v>
      </c>
      <c r="E388" s="8" t="s">
        <v>604</v>
      </c>
      <c r="F388" s="8">
        <v>24</v>
      </c>
      <c r="G388" s="8">
        <v>0.28999999999999998</v>
      </c>
      <c r="H388" s="56">
        <f t="shared" si="15"/>
        <v>7.864799999999998</v>
      </c>
      <c r="I388" s="8"/>
      <c r="J388" s="8"/>
      <c r="K388" s="11"/>
      <c r="L388" s="67">
        <f t="shared" si="16"/>
        <v>7.864799999999998</v>
      </c>
      <c r="M388" s="20">
        <v>0.13</v>
      </c>
      <c r="N388" s="8" t="s">
        <v>27</v>
      </c>
      <c r="O388" s="11"/>
      <c r="P388" s="11"/>
      <c r="Q388" s="17">
        <v>43684</v>
      </c>
      <c r="R388" s="11"/>
    </row>
    <row r="389" spans="1:18" s="115" customFormat="1" ht="60" customHeight="1" x14ac:dyDescent="0.35">
      <c r="A389" s="8"/>
      <c r="B389" s="8"/>
      <c r="C389" s="240">
        <v>34840</v>
      </c>
      <c r="D389" s="19">
        <v>5201034048401</v>
      </c>
      <c r="E389" s="8" t="s">
        <v>438</v>
      </c>
      <c r="F389" s="8">
        <v>0</v>
      </c>
      <c r="G389" s="8">
        <v>0.53</v>
      </c>
      <c r="H389" s="56">
        <f t="shared" si="15"/>
        <v>0</v>
      </c>
      <c r="I389" s="8"/>
      <c r="J389" s="8"/>
      <c r="K389" s="11"/>
      <c r="L389" s="67">
        <f t="shared" si="16"/>
        <v>0</v>
      </c>
      <c r="M389" s="20">
        <v>0.24</v>
      </c>
      <c r="N389" s="8" t="s">
        <v>27</v>
      </c>
      <c r="O389" s="11"/>
      <c r="P389" s="11"/>
      <c r="Q389" s="17">
        <v>43638</v>
      </c>
      <c r="R389" s="11"/>
    </row>
    <row r="390" spans="1:18" ht="60" customHeight="1" x14ac:dyDescent="0.35">
      <c r="A390" s="11"/>
      <c r="B390" s="11"/>
      <c r="C390" s="239">
        <v>32802540</v>
      </c>
      <c r="D390" s="34">
        <v>5201399011294</v>
      </c>
      <c r="E390" s="35" t="s">
        <v>697</v>
      </c>
      <c r="F390" s="36">
        <v>12</v>
      </c>
      <c r="G390" s="36">
        <v>1.23</v>
      </c>
      <c r="H390" s="56">
        <f t="shared" si="15"/>
        <v>16.678799999999999</v>
      </c>
      <c r="I390" s="33"/>
      <c r="J390" s="33"/>
      <c r="K390" s="33"/>
      <c r="L390" s="67">
        <f t="shared" si="16"/>
        <v>16.678799999999999</v>
      </c>
      <c r="M390" s="37">
        <v>0.13</v>
      </c>
      <c r="N390" s="35" t="s">
        <v>226</v>
      </c>
      <c r="O390" s="38"/>
      <c r="P390" s="33"/>
      <c r="Q390" s="17">
        <v>43713</v>
      </c>
      <c r="R390" s="33"/>
    </row>
    <row r="391" spans="1:18" ht="65.099999999999994" customHeight="1" x14ac:dyDescent="0.35">
      <c r="A391" s="33"/>
      <c r="B391" s="33"/>
      <c r="C391" s="238">
        <v>32802661</v>
      </c>
      <c r="D391" s="12">
        <v>9999001661</v>
      </c>
      <c r="E391" s="8" t="s">
        <v>265</v>
      </c>
      <c r="F391" s="13">
        <v>11</v>
      </c>
      <c r="G391" s="13">
        <v>0.95</v>
      </c>
      <c r="H391" s="14">
        <f t="shared" si="15"/>
        <v>11.808499999999999</v>
      </c>
      <c r="I391" s="11"/>
      <c r="J391" s="11"/>
      <c r="K391" s="11"/>
      <c r="L391" s="15">
        <f t="shared" si="16"/>
        <v>11.808499999999999</v>
      </c>
      <c r="M391" s="16">
        <v>0.13</v>
      </c>
      <c r="N391" s="8" t="s">
        <v>226</v>
      </c>
      <c r="O391" s="11"/>
      <c r="P391" s="11"/>
      <c r="Q391" s="17">
        <v>43713</v>
      </c>
      <c r="R391" s="11"/>
    </row>
    <row r="392" spans="1:18" ht="65.099999999999994" customHeight="1" x14ac:dyDescent="0.35">
      <c r="A392" s="33"/>
      <c r="B392" s="33"/>
      <c r="C392" s="238">
        <v>8012025</v>
      </c>
      <c r="D392" s="34">
        <v>5201399020258</v>
      </c>
      <c r="E392" s="35" t="s">
        <v>696</v>
      </c>
      <c r="F392" s="36">
        <v>6</v>
      </c>
      <c r="G392" s="36">
        <v>2.25</v>
      </c>
      <c r="H392" s="56">
        <f t="shared" si="15"/>
        <v>15.254999999999999</v>
      </c>
      <c r="I392" s="33"/>
      <c r="J392" s="33"/>
      <c r="K392" s="33"/>
      <c r="L392" s="67">
        <f t="shared" si="16"/>
        <v>15.254999999999999</v>
      </c>
      <c r="M392" s="37">
        <v>0.13</v>
      </c>
      <c r="N392" s="35" t="s">
        <v>226</v>
      </c>
      <c r="O392" s="38"/>
      <c r="P392" s="33"/>
      <c r="Q392" s="17">
        <v>43713</v>
      </c>
      <c r="R392" s="33"/>
    </row>
    <row r="393" spans="1:18" ht="65.099999999999994" customHeight="1" x14ac:dyDescent="0.35">
      <c r="A393" s="33"/>
      <c r="B393" s="33"/>
      <c r="C393" s="238">
        <v>1424007600</v>
      </c>
      <c r="D393" s="34">
        <v>5200107606302</v>
      </c>
      <c r="E393" s="35" t="s">
        <v>585</v>
      </c>
      <c r="F393" s="36">
        <v>16</v>
      </c>
      <c r="G393" s="36">
        <v>0.56999999999999995</v>
      </c>
      <c r="H393" s="56">
        <f t="shared" si="15"/>
        <v>10.305599999999998</v>
      </c>
      <c r="I393" s="33"/>
      <c r="J393" s="33"/>
      <c r="K393" s="33"/>
      <c r="L393" s="67">
        <f t="shared" si="16"/>
        <v>10.305599999999998</v>
      </c>
      <c r="M393" s="37">
        <v>0.13</v>
      </c>
      <c r="N393" s="35" t="s">
        <v>226</v>
      </c>
      <c r="O393" s="38"/>
      <c r="P393" s="33"/>
      <c r="Q393" s="17">
        <v>43675</v>
      </c>
      <c r="R393" s="33"/>
    </row>
    <row r="394" spans="1:18" s="112" customFormat="1" ht="65.099999999999994" customHeight="1" x14ac:dyDescent="0.35">
      <c r="A394" s="33"/>
      <c r="B394" s="33"/>
      <c r="C394" s="238">
        <v>32802610</v>
      </c>
      <c r="D394" s="34">
        <v>5201399011270</v>
      </c>
      <c r="E394" s="35" t="s">
        <v>227</v>
      </c>
      <c r="F394" s="36">
        <v>0</v>
      </c>
      <c r="G394" s="36">
        <v>1.17</v>
      </c>
      <c r="H394" s="56">
        <f t="shared" si="15"/>
        <v>0</v>
      </c>
      <c r="I394" s="33"/>
      <c r="J394" s="33"/>
      <c r="K394" s="33">
        <f>I394*J394*(1+M394)</f>
        <v>0</v>
      </c>
      <c r="L394" s="67">
        <f t="shared" si="16"/>
        <v>0</v>
      </c>
      <c r="M394" s="37">
        <v>0.13</v>
      </c>
      <c r="N394" s="35" t="s">
        <v>226</v>
      </c>
      <c r="O394" s="38">
        <v>44166</v>
      </c>
      <c r="P394" s="33"/>
      <c r="Q394" s="39">
        <v>43724</v>
      </c>
      <c r="R394" s="33"/>
    </row>
    <row r="395" spans="1:18" s="136" customFormat="1" ht="65.099999999999994" customHeight="1" x14ac:dyDescent="0.35">
      <c r="A395" s="33"/>
      <c r="B395" s="33"/>
      <c r="C395" s="238">
        <v>203263</v>
      </c>
      <c r="D395" s="34">
        <v>5201237203263</v>
      </c>
      <c r="E395" s="35" t="s">
        <v>313</v>
      </c>
      <c r="F395" s="36">
        <v>24</v>
      </c>
      <c r="G395" s="36">
        <v>0.69</v>
      </c>
      <c r="H395" s="56">
        <f t="shared" ref="H395:H458" si="17">F395*G395*(1+M395)</f>
        <v>18.712799999999998</v>
      </c>
      <c r="I395" s="33"/>
      <c r="J395" s="33"/>
      <c r="K395" s="33"/>
      <c r="L395" s="67">
        <f t="shared" si="16"/>
        <v>18.712799999999998</v>
      </c>
      <c r="M395" s="37">
        <v>0.13</v>
      </c>
      <c r="N395" s="35" t="s">
        <v>226</v>
      </c>
      <c r="O395" s="38">
        <v>43905</v>
      </c>
      <c r="P395" s="33"/>
      <c r="Q395" s="39">
        <v>43728</v>
      </c>
      <c r="R395" s="33"/>
    </row>
    <row r="396" spans="1:18" s="136" customFormat="1" ht="65.099999999999994" customHeight="1" x14ac:dyDescent="0.35">
      <c r="A396" s="33"/>
      <c r="B396" s="33"/>
      <c r="C396" s="238">
        <v>203249</v>
      </c>
      <c r="D396" s="34">
        <v>5201237203249</v>
      </c>
      <c r="E396" s="35" t="s">
        <v>312</v>
      </c>
      <c r="F396" s="36">
        <v>24</v>
      </c>
      <c r="G396" s="36">
        <v>0.75</v>
      </c>
      <c r="H396" s="56">
        <f t="shared" si="17"/>
        <v>20.339999999999996</v>
      </c>
      <c r="I396" s="33"/>
      <c r="J396" s="33"/>
      <c r="K396" s="33"/>
      <c r="L396" s="67">
        <f t="shared" si="16"/>
        <v>20.339999999999996</v>
      </c>
      <c r="M396" s="37">
        <v>0.13</v>
      </c>
      <c r="N396" s="35" t="s">
        <v>226</v>
      </c>
      <c r="O396" s="38">
        <v>44166</v>
      </c>
      <c r="P396" s="33"/>
      <c r="Q396" s="39">
        <v>43713</v>
      </c>
      <c r="R396" s="33" t="s">
        <v>700</v>
      </c>
    </row>
    <row r="397" spans="1:18" ht="60" customHeight="1" x14ac:dyDescent="0.3">
      <c r="A397" s="8">
        <v>31</v>
      </c>
      <c r="B397" s="8"/>
      <c r="C397" s="240">
        <v>1761005200</v>
      </c>
      <c r="D397" s="19">
        <v>5204564000390</v>
      </c>
      <c r="E397" s="8" t="s">
        <v>36</v>
      </c>
      <c r="F397" s="8">
        <v>0</v>
      </c>
      <c r="G397" s="8">
        <v>1.21</v>
      </c>
      <c r="H397" s="14">
        <f t="shared" si="17"/>
        <v>0</v>
      </c>
      <c r="I397" s="8"/>
      <c r="J397" s="8"/>
      <c r="K397" s="11">
        <f>I397*J397*(1+M397)</f>
        <v>0</v>
      </c>
      <c r="L397" s="15">
        <f t="shared" si="16"/>
        <v>0</v>
      </c>
      <c r="M397" s="20">
        <v>0.24</v>
      </c>
      <c r="N397" s="8" t="s">
        <v>37</v>
      </c>
      <c r="O397" s="11"/>
      <c r="P397" s="11"/>
      <c r="Q397" s="17">
        <v>43592</v>
      </c>
      <c r="R397" s="11"/>
    </row>
    <row r="398" spans="1:18" ht="60" customHeight="1" x14ac:dyDescent="0.3">
      <c r="A398" s="8">
        <v>32</v>
      </c>
      <c r="B398" s="8"/>
      <c r="C398" s="240">
        <v>1761005300</v>
      </c>
      <c r="D398" s="19">
        <v>5204564000406</v>
      </c>
      <c r="E398" s="8" t="s">
        <v>38</v>
      </c>
      <c r="F398" s="8">
        <v>0</v>
      </c>
      <c r="G398" s="8">
        <v>1.21</v>
      </c>
      <c r="H398" s="14">
        <f t="shared" si="17"/>
        <v>0</v>
      </c>
      <c r="I398" s="8"/>
      <c r="J398" s="8"/>
      <c r="K398" s="11">
        <f>I398*J398*(1+M398)</f>
        <v>0</v>
      </c>
      <c r="L398" s="15">
        <f t="shared" si="16"/>
        <v>0</v>
      </c>
      <c r="M398" s="20">
        <v>0.24</v>
      </c>
      <c r="N398" s="8" t="s">
        <v>37</v>
      </c>
      <c r="O398" s="11"/>
      <c r="P398" s="11"/>
      <c r="Q398" s="17">
        <v>43592</v>
      </c>
      <c r="R398" s="11"/>
    </row>
    <row r="399" spans="1:18" ht="60" customHeight="1" x14ac:dyDescent="0.35">
      <c r="A399" s="11"/>
      <c r="B399" s="11"/>
      <c r="C399" s="239" t="s">
        <v>855</v>
      </c>
      <c r="D399" s="12">
        <v>5201360655823</v>
      </c>
      <c r="E399" s="8" t="s">
        <v>607</v>
      </c>
      <c r="F399" s="23">
        <v>0</v>
      </c>
      <c r="G399" s="23">
        <v>0.72</v>
      </c>
      <c r="H399" s="14">
        <f t="shared" si="17"/>
        <v>0</v>
      </c>
      <c r="I399" s="11"/>
      <c r="J399" s="11"/>
      <c r="K399" s="11"/>
      <c r="L399" s="15">
        <f t="shared" si="16"/>
        <v>0</v>
      </c>
      <c r="M399" s="16">
        <v>0.13</v>
      </c>
      <c r="N399" s="8" t="s">
        <v>21</v>
      </c>
      <c r="O399" s="94"/>
      <c r="P399" s="11"/>
      <c r="Q399" s="17">
        <v>43694</v>
      </c>
      <c r="R399" s="11"/>
    </row>
    <row r="400" spans="1:18" ht="60" customHeight="1" x14ac:dyDescent="0.35">
      <c r="A400" s="11"/>
      <c r="B400" s="11"/>
      <c r="C400" s="239" t="s">
        <v>856</v>
      </c>
      <c r="D400" s="12">
        <v>5201360655311</v>
      </c>
      <c r="E400" s="8" t="s">
        <v>608</v>
      </c>
      <c r="F400" s="23">
        <v>0</v>
      </c>
      <c r="G400" s="23">
        <v>0.72</v>
      </c>
      <c r="H400" s="14">
        <f t="shared" si="17"/>
        <v>0</v>
      </c>
      <c r="I400" s="11"/>
      <c r="J400" s="11"/>
      <c r="K400" s="11"/>
      <c r="L400" s="15">
        <f t="shared" si="16"/>
        <v>0</v>
      </c>
      <c r="M400" s="16">
        <v>0.13</v>
      </c>
      <c r="N400" s="8" t="s">
        <v>21</v>
      </c>
      <c r="O400" s="94"/>
      <c r="P400" s="11"/>
      <c r="Q400" s="17">
        <v>43694</v>
      </c>
      <c r="R400" s="11"/>
    </row>
    <row r="401" spans="1:18" ht="60" customHeight="1" x14ac:dyDescent="0.35">
      <c r="A401" s="11"/>
      <c r="B401" s="11"/>
      <c r="C401" s="239" t="s">
        <v>857</v>
      </c>
      <c r="D401" s="12">
        <v>5201360655571</v>
      </c>
      <c r="E401" s="8" t="s">
        <v>613</v>
      </c>
      <c r="F401" s="23">
        <v>0</v>
      </c>
      <c r="G401" s="23">
        <v>0.72</v>
      </c>
      <c r="H401" s="14">
        <f t="shared" si="17"/>
        <v>0</v>
      </c>
      <c r="I401" s="11"/>
      <c r="J401" s="11"/>
      <c r="K401" s="11"/>
      <c r="L401" s="15">
        <f t="shared" si="16"/>
        <v>0</v>
      </c>
      <c r="M401" s="16">
        <v>0.13</v>
      </c>
      <c r="N401" s="8" t="s">
        <v>21</v>
      </c>
      <c r="O401" s="94"/>
      <c r="P401" s="11"/>
      <c r="Q401" s="17">
        <v>43694</v>
      </c>
      <c r="R401" s="11"/>
    </row>
    <row r="402" spans="1:18" ht="60" customHeight="1" x14ac:dyDescent="0.3">
      <c r="A402" s="11"/>
      <c r="B402" s="11"/>
      <c r="C402" s="239">
        <v>1316115700</v>
      </c>
      <c r="D402" s="12">
        <v>5208056071042</v>
      </c>
      <c r="E402" s="8" t="s">
        <v>264</v>
      </c>
      <c r="F402" s="23">
        <v>0</v>
      </c>
      <c r="G402" s="23">
        <v>0.6</v>
      </c>
      <c r="H402" s="14">
        <f t="shared" si="17"/>
        <v>0</v>
      </c>
      <c r="I402" s="11"/>
      <c r="J402" s="11"/>
      <c r="K402" s="11"/>
      <c r="L402" s="15">
        <f t="shared" si="16"/>
        <v>0</v>
      </c>
      <c r="M402" s="16">
        <v>0.24</v>
      </c>
      <c r="N402" s="8" t="s">
        <v>21</v>
      </c>
      <c r="O402" s="11"/>
      <c r="P402" s="11"/>
      <c r="Q402" s="17">
        <v>43592</v>
      </c>
      <c r="R402" s="11"/>
    </row>
    <row r="403" spans="1:18" ht="60" customHeight="1" x14ac:dyDescent="0.35">
      <c r="A403" s="11"/>
      <c r="B403" s="11"/>
      <c r="C403" s="239">
        <v>224290</v>
      </c>
      <c r="D403" s="12">
        <v>5201024517221</v>
      </c>
      <c r="E403" s="8" t="s">
        <v>744</v>
      </c>
      <c r="F403" s="23">
        <v>57</v>
      </c>
      <c r="G403" s="23">
        <v>0.57999999999999996</v>
      </c>
      <c r="H403" s="14">
        <f t="shared" si="17"/>
        <v>37.35779999999999</v>
      </c>
      <c r="I403" s="11"/>
      <c r="J403" s="11"/>
      <c r="K403" s="11"/>
      <c r="L403" s="15">
        <f t="shared" si="16"/>
        <v>37.35779999999999</v>
      </c>
      <c r="M403" s="16">
        <v>0.13</v>
      </c>
      <c r="N403" s="8" t="s">
        <v>21</v>
      </c>
      <c r="O403" s="94"/>
      <c r="P403" s="11"/>
      <c r="Q403" s="17">
        <v>43728</v>
      </c>
      <c r="R403" s="11"/>
    </row>
    <row r="404" spans="1:18" s="117" customFormat="1" ht="60" customHeight="1" x14ac:dyDescent="0.35">
      <c r="A404" s="11"/>
      <c r="B404" s="11"/>
      <c r="C404" s="239">
        <v>5201024517214</v>
      </c>
      <c r="D404" s="12">
        <v>5201024517214</v>
      </c>
      <c r="E404" s="8" t="s">
        <v>593</v>
      </c>
      <c r="F404" s="23">
        <v>0</v>
      </c>
      <c r="G404" s="23">
        <v>0.56000000000000005</v>
      </c>
      <c r="H404" s="14">
        <f t="shared" si="17"/>
        <v>0</v>
      </c>
      <c r="I404" s="11"/>
      <c r="J404" s="11"/>
      <c r="K404" s="11"/>
      <c r="L404" s="15">
        <f t="shared" si="16"/>
        <v>0</v>
      </c>
      <c r="M404" s="16">
        <v>0.13</v>
      </c>
      <c r="N404" s="8" t="s">
        <v>21</v>
      </c>
      <c r="O404" s="94"/>
      <c r="P404" s="11"/>
      <c r="Q404" s="17">
        <v>43694</v>
      </c>
      <c r="R404" s="11"/>
    </row>
    <row r="405" spans="1:18" ht="65.099999999999994" customHeight="1" x14ac:dyDescent="0.35">
      <c r="A405" s="33"/>
      <c r="B405" s="33"/>
      <c r="C405" s="238" t="s">
        <v>923</v>
      </c>
      <c r="D405" s="12">
        <v>5201024513216</v>
      </c>
      <c r="E405" s="8" t="s">
        <v>297</v>
      </c>
      <c r="F405" s="23">
        <v>0</v>
      </c>
      <c r="G405" s="23">
        <v>0.71</v>
      </c>
      <c r="H405" s="14">
        <f t="shared" si="17"/>
        <v>0</v>
      </c>
      <c r="I405" s="11"/>
      <c r="J405" s="11"/>
      <c r="K405" s="11"/>
      <c r="L405" s="15">
        <f t="shared" si="16"/>
        <v>0</v>
      </c>
      <c r="M405" s="16">
        <v>0.13</v>
      </c>
      <c r="N405" s="8" t="s">
        <v>21</v>
      </c>
      <c r="O405" s="17">
        <v>43627</v>
      </c>
      <c r="P405" s="11"/>
      <c r="Q405" s="17">
        <v>43697</v>
      </c>
      <c r="R405" s="11"/>
    </row>
    <row r="406" spans="1:18" ht="65.099999999999994" customHeight="1" x14ac:dyDescent="0.35">
      <c r="A406" s="33"/>
      <c r="B406" s="33"/>
      <c r="C406" s="238" t="s">
        <v>921</v>
      </c>
      <c r="D406" s="12">
        <v>5201024515081</v>
      </c>
      <c r="E406" s="8" t="s">
        <v>592</v>
      </c>
      <c r="F406" s="23">
        <v>0</v>
      </c>
      <c r="G406" s="23">
        <v>0.71</v>
      </c>
      <c r="H406" s="14">
        <f t="shared" si="17"/>
        <v>0</v>
      </c>
      <c r="I406" s="11"/>
      <c r="J406" s="11"/>
      <c r="K406" s="11"/>
      <c r="L406" s="15">
        <f t="shared" si="16"/>
        <v>0</v>
      </c>
      <c r="M406" s="16">
        <v>0.13</v>
      </c>
      <c r="N406" s="8" t="s">
        <v>21</v>
      </c>
      <c r="O406" s="94"/>
      <c r="P406" s="11"/>
      <c r="Q406" s="17">
        <v>43694</v>
      </c>
      <c r="R406" s="11"/>
    </row>
    <row r="407" spans="1:18" s="118" customFormat="1" ht="65.099999999999994" customHeight="1" x14ac:dyDescent="0.35">
      <c r="A407" s="33"/>
      <c r="B407" s="33"/>
      <c r="C407" s="238" t="s">
        <v>922</v>
      </c>
      <c r="D407" s="12">
        <v>5201024511090</v>
      </c>
      <c r="E407" s="8" t="s">
        <v>591</v>
      </c>
      <c r="F407" s="23">
        <v>0</v>
      </c>
      <c r="G407" s="23">
        <v>0.71</v>
      </c>
      <c r="H407" s="14">
        <f t="shared" si="17"/>
        <v>0</v>
      </c>
      <c r="I407" s="11"/>
      <c r="J407" s="11"/>
      <c r="K407" s="11"/>
      <c r="L407" s="15">
        <f t="shared" si="16"/>
        <v>0</v>
      </c>
      <c r="M407" s="16">
        <v>0.13</v>
      </c>
      <c r="N407" s="8" t="s">
        <v>21</v>
      </c>
      <c r="O407" s="94"/>
      <c r="P407" s="11"/>
      <c r="Q407" s="17">
        <v>43694</v>
      </c>
      <c r="R407" s="11"/>
    </row>
    <row r="408" spans="1:18" ht="75" customHeight="1" x14ac:dyDescent="0.3">
      <c r="A408" s="11"/>
      <c r="B408" s="11"/>
      <c r="C408" s="239" t="s">
        <v>858</v>
      </c>
      <c r="D408" s="12">
        <v>5204193840404</v>
      </c>
      <c r="E408" s="8" t="s">
        <v>148</v>
      </c>
      <c r="F408" s="13">
        <v>0</v>
      </c>
      <c r="G408" s="13">
        <v>0.99</v>
      </c>
      <c r="H408" s="14">
        <f t="shared" si="17"/>
        <v>0</v>
      </c>
      <c r="I408" s="11"/>
      <c r="J408" s="11"/>
      <c r="K408" s="11">
        <f>I408*J408*(1+M408)</f>
        <v>0</v>
      </c>
      <c r="L408" s="15">
        <f t="shared" si="16"/>
        <v>0</v>
      </c>
      <c r="M408" s="16">
        <v>0.24</v>
      </c>
      <c r="N408" s="8" t="s">
        <v>21</v>
      </c>
      <c r="O408" s="11"/>
      <c r="P408" s="11"/>
      <c r="Q408" s="17">
        <v>43592</v>
      </c>
      <c r="R408" s="10" t="s">
        <v>147</v>
      </c>
    </row>
    <row r="409" spans="1:18" ht="60" customHeight="1" x14ac:dyDescent="0.3">
      <c r="A409" s="11"/>
      <c r="B409" s="11"/>
      <c r="C409" s="239" t="s">
        <v>859</v>
      </c>
      <c r="D409" s="12">
        <v>5204193844402</v>
      </c>
      <c r="E409" s="8" t="s">
        <v>146</v>
      </c>
      <c r="F409" s="13">
        <v>0</v>
      </c>
      <c r="G409" s="13">
        <v>0.99</v>
      </c>
      <c r="H409" s="14">
        <f t="shared" si="17"/>
        <v>0</v>
      </c>
      <c r="I409" s="11"/>
      <c r="J409" s="11"/>
      <c r="K409" s="11">
        <f>I409*J409*(1+M409)</f>
        <v>0</v>
      </c>
      <c r="L409" s="15">
        <f t="shared" si="16"/>
        <v>0</v>
      </c>
      <c r="M409" s="16">
        <v>0.24</v>
      </c>
      <c r="N409" s="8" t="s">
        <v>21</v>
      </c>
      <c r="O409" s="11"/>
      <c r="P409" s="11"/>
      <c r="Q409" s="17">
        <v>43592</v>
      </c>
      <c r="R409" s="10" t="s">
        <v>147</v>
      </c>
    </row>
    <row r="410" spans="1:18" s="115" customFormat="1" ht="60" customHeight="1" x14ac:dyDescent="0.35">
      <c r="A410" s="11"/>
      <c r="B410" s="11"/>
      <c r="C410" s="239">
        <v>5900259094681</v>
      </c>
      <c r="D410" s="12">
        <v>5900259094681</v>
      </c>
      <c r="E410" s="8" t="s">
        <v>652</v>
      </c>
      <c r="F410" s="23">
        <v>0</v>
      </c>
      <c r="G410" s="23">
        <v>0.72</v>
      </c>
      <c r="H410" s="14">
        <f t="shared" si="17"/>
        <v>0</v>
      </c>
      <c r="I410" s="11"/>
      <c r="J410" s="11"/>
      <c r="K410" s="11"/>
      <c r="L410" s="15">
        <f t="shared" si="16"/>
        <v>0</v>
      </c>
      <c r="M410" s="16">
        <v>0.13</v>
      </c>
      <c r="N410" s="8" t="s">
        <v>21</v>
      </c>
      <c r="O410" s="94"/>
      <c r="P410" s="11"/>
      <c r="Q410" s="17">
        <v>43697</v>
      </c>
      <c r="R410" s="11"/>
    </row>
    <row r="411" spans="1:18" s="117" customFormat="1" ht="60" customHeight="1" x14ac:dyDescent="0.3">
      <c r="A411" s="11"/>
      <c r="B411" s="11"/>
      <c r="C411" s="239">
        <v>5900259094728</v>
      </c>
      <c r="D411" s="12">
        <v>5900259094728</v>
      </c>
      <c r="E411" s="8" t="s">
        <v>626</v>
      </c>
      <c r="F411" s="11">
        <v>0</v>
      </c>
      <c r="G411" s="11">
        <v>0.73</v>
      </c>
      <c r="H411" s="14">
        <f t="shared" si="17"/>
        <v>0</v>
      </c>
      <c r="I411" s="11"/>
      <c r="J411" s="11"/>
      <c r="K411" s="11"/>
      <c r="L411" s="15">
        <f t="shared" si="16"/>
        <v>0</v>
      </c>
      <c r="M411" s="16">
        <v>0.24</v>
      </c>
      <c r="N411" s="8" t="s">
        <v>21</v>
      </c>
      <c r="O411" s="17"/>
      <c r="P411" s="11"/>
      <c r="Q411" s="17">
        <v>43697</v>
      </c>
      <c r="R411" s="11"/>
    </row>
    <row r="412" spans="1:18" s="127" customFormat="1" ht="60" customHeight="1" x14ac:dyDescent="0.3">
      <c r="A412" s="11"/>
      <c r="B412" s="11"/>
      <c r="C412" s="239">
        <v>978</v>
      </c>
      <c r="D412" s="12">
        <v>5201024609780</v>
      </c>
      <c r="E412" s="8" t="s">
        <v>188</v>
      </c>
      <c r="F412" s="11">
        <v>0</v>
      </c>
      <c r="G412" s="11">
        <v>0.57999999999999996</v>
      </c>
      <c r="H412" s="14">
        <f t="shared" si="17"/>
        <v>0</v>
      </c>
      <c r="I412" s="11"/>
      <c r="J412" s="11"/>
      <c r="K412" s="11">
        <f>I412*J412*(1+M412)</f>
        <v>0</v>
      </c>
      <c r="L412" s="15">
        <f t="shared" si="16"/>
        <v>0</v>
      </c>
      <c r="M412" s="16">
        <v>0.24</v>
      </c>
      <c r="N412" s="8" t="s">
        <v>21</v>
      </c>
      <c r="O412" s="17">
        <v>43555</v>
      </c>
      <c r="P412" s="11"/>
      <c r="Q412" s="17">
        <v>43592</v>
      </c>
      <c r="R412" s="11"/>
    </row>
    <row r="413" spans="1:18" ht="65.099999999999994" customHeight="1" x14ac:dyDescent="0.35">
      <c r="A413" s="33"/>
      <c r="B413" s="33"/>
      <c r="C413" s="238" t="s">
        <v>860</v>
      </c>
      <c r="D413" s="34">
        <v>5202175001539</v>
      </c>
      <c r="E413" s="35" t="s">
        <v>383</v>
      </c>
      <c r="F413" s="41">
        <v>0</v>
      </c>
      <c r="G413" s="41">
        <v>0.84</v>
      </c>
      <c r="H413" s="56">
        <f t="shared" si="17"/>
        <v>0</v>
      </c>
      <c r="I413" s="33"/>
      <c r="J413" s="33"/>
      <c r="K413" s="33"/>
      <c r="L413" s="67">
        <f t="shared" si="16"/>
        <v>0</v>
      </c>
      <c r="M413" s="37">
        <v>0.13</v>
      </c>
      <c r="N413" s="35" t="s">
        <v>21</v>
      </c>
      <c r="O413" s="39"/>
      <c r="P413" s="33"/>
      <c r="Q413" s="17">
        <v>43710</v>
      </c>
      <c r="R413" s="33"/>
    </row>
    <row r="414" spans="1:18" ht="60" customHeight="1" x14ac:dyDescent="0.35">
      <c r="A414" s="11"/>
      <c r="B414" s="11"/>
      <c r="C414" s="239">
        <v>5202175001546</v>
      </c>
      <c r="D414" s="34">
        <v>5202175001546</v>
      </c>
      <c r="E414" s="35" t="s">
        <v>382</v>
      </c>
      <c r="F414" s="41">
        <v>0</v>
      </c>
      <c r="G414" s="41">
        <v>0.84</v>
      </c>
      <c r="H414" s="56">
        <f t="shared" si="17"/>
        <v>0</v>
      </c>
      <c r="I414" s="33"/>
      <c r="J414" s="33"/>
      <c r="K414" s="33"/>
      <c r="L414" s="67">
        <f t="shared" si="16"/>
        <v>0</v>
      </c>
      <c r="M414" s="37">
        <v>0.13</v>
      </c>
      <c r="N414" s="35" t="s">
        <v>21</v>
      </c>
      <c r="O414" s="39"/>
      <c r="P414" s="33"/>
      <c r="Q414" s="39">
        <v>43697</v>
      </c>
      <c r="R414" s="33"/>
    </row>
    <row r="415" spans="1:18" ht="60" customHeight="1" x14ac:dyDescent="0.35">
      <c r="A415" s="11"/>
      <c r="B415" s="11"/>
      <c r="C415" s="239">
        <v>151</v>
      </c>
      <c r="D415" s="34">
        <v>5202175001515</v>
      </c>
      <c r="E415" s="35" t="s">
        <v>627</v>
      </c>
      <c r="F415" s="41">
        <v>0</v>
      </c>
      <c r="G415" s="41">
        <v>0.84</v>
      </c>
      <c r="H415" s="56">
        <f t="shared" si="17"/>
        <v>0</v>
      </c>
      <c r="I415" s="33"/>
      <c r="J415" s="33"/>
      <c r="K415" s="33"/>
      <c r="L415" s="67">
        <f t="shared" si="16"/>
        <v>0</v>
      </c>
      <c r="M415" s="37">
        <v>0.13</v>
      </c>
      <c r="N415" s="35" t="s">
        <v>21</v>
      </c>
      <c r="O415" s="39"/>
      <c r="P415" s="33"/>
      <c r="Q415" s="17">
        <v>43726</v>
      </c>
      <c r="R415" s="33"/>
    </row>
    <row r="416" spans="1:18" ht="60" customHeight="1" x14ac:dyDescent="0.35">
      <c r="A416" s="8">
        <v>17</v>
      </c>
      <c r="B416" s="8"/>
      <c r="C416" s="240">
        <v>5201024779957</v>
      </c>
      <c r="D416" s="12">
        <v>5201024779957</v>
      </c>
      <c r="E416" s="8" t="s">
        <v>366</v>
      </c>
      <c r="F416" s="23">
        <v>0</v>
      </c>
      <c r="G416" s="23">
        <v>0.56000000000000005</v>
      </c>
      <c r="H416" s="14">
        <f t="shared" si="17"/>
        <v>0</v>
      </c>
      <c r="I416" s="11"/>
      <c r="J416" s="11"/>
      <c r="K416" s="11"/>
      <c r="L416" s="15">
        <f t="shared" si="16"/>
        <v>0</v>
      </c>
      <c r="M416" s="16">
        <v>0.13</v>
      </c>
      <c r="N416" s="8" t="s">
        <v>21</v>
      </c>
      <c r="O416" s="94">
        <v>43726</v>
      </c>
      <c r="P416" s="11"/>
      <c r="Q416" s="17">
        <v>43684</v>
      </c>
      <c r="R416" s="11" t="s">
        <v>485</v>
      </c>
    </row>
    <row r="417" spans="1:18" s="115" customFormat="1" ht="60" customHeight="1" x14ac:dyDescent="0.3">
      <c r="A417" s="8"/>
      <c r="B417" s="8"/>
      <c r="C417" s="240" t="s">
        <v>911</v>
      </c>
      <c r="D417" s="12">
        <v>5201024779957</v>
      </c>
      <c r="E417" s="8" t="s">
        <v>745</v>
      </c>
      <c r="F417" s="13">
        <v>36</v>
      </c>
      <c r="G417" s="13">
        <v>0.6</v>
      </c>
      <c r="H417" s="14">
        <f t="shared" si="17"/>
        <v>24.407999999999994</v>
      </c>
      <c r="I417" s="11"/>
      <c r="J417" s="11"/>
      <c r="K417" s="11">
        <f>I417*J417*(1+M417)</f>
        <v>0</v>
      </c>
      <c r="L417" s="15">
        <f t="shared" si="16"/>
        <v>24.407999999999994</v>
      </c>
      <c r="M417" s="16">
        <v>0.13</v>
      </c>
      <c r="N417" s="8" t="s">
        <v>21</v>
      </c>
      <c r="O417" s="11"/>
      <c r="P417" s="11"/>
      <c r="Q417" s="17">
        <v>43728</v>
      </c>
      <c r="R417" s="11" t="s">
        <v>656</v>
      </c>
    </row>
    <row r="418" spans="1:18" ht="60" customHeight="1" x14ac:dyDescent="0.35">
      <c r="A418" s="11"/>
      <c r="B418" s="11"/>
      <c r="C418" s="239" t="s">
        <v>910</v>
      </c>
      <c r="D418" s="12">
        <v>5201024781271</v>
      </c>
      <c r="E418" s="8" t="s">
        <v>655</v>
      </c>
      <c r="F418" s="13">
        <v>36</v>
      </c>
      <c r="G418" s="13">
        <v>0.65</v>
      </c>
      <c r="H418" s="14">
        <f t="shared" si="17"/>
        <v>26.442</v>
      </c>
      <c r="I418" s="11"/>
      <c r="J418" s="11"/>
      <c r="K418" s="11">
        <f>I418*J418*(1+M418)</f>
        <v>0</v>
      </c>
      <c r="L418" s="15">
        <f t="shared" si="16"/>
        <v>26.442</v>
      </c>
      <c r="M418" s="16">
        <v>0.13</v>
      </c>
      <c r="N418" s="8" t="s">
        <v>21</v>
      </c>
      <c r="O418" s="94">
        <v>43747</v>
      </c>
      <c r="P418" s="11"/>
      <c r="Q418" s="17">
        <v>43728</v>
      </c>
      <c r="R418" s="11" t="s">
        <v>656</v>
      </c>
    </row>
    <row r="419" spans="1:18" ht="60" customHeight="1" x14ac:dyDescent="0.35">
      <c r="A419" s="11"/>
      <c r="B419" s="11"/>
      <c r="C419" s="239">
        <v>1160009100</v>
      </c>
      <c r="D419" s="12">
        <v>5201024782766</v>
      </c>
      <c r="E419" s="8" t="s">
        <v>625</v>
      </c>
      <c r="F419" s="13">
        <v>0</v>
      </c>
      <c r="G419" s="13">
        <v>0.96</v>
      </c>
      <c r="H419" s="14">
        <f t="shared" si="17"/>
        <v>0</v>
      </c>
      <c r="I419" s="11"/>
      <c r="J419" s="11"/>
      <c r="K419" s="11"/>
      <c r="L419" s="15">
        <f t="shared" si="16"/>
        <v>0</v>
      </c>
      <c r="M419" s="16">
        <v>0.13</v>
      </c>
      <c r="N419" s="8" t="s">
        <v>21</v>
      </c>
      <c r="O419" s="94"/>
      <c r="P419" s="11"/>
      <c r="Q419" s="17">
        <v>43697</v>
      </c>
      <c r="R419" s="11"/>
    </row>
    <row r="420" spans="1:18" ht="60" customHeight="1" x14ac:dyDescent="0.35">
      <c r="A420" s="11"/>
      <c r="B420" s="11"/>
      <c r="C420" s="239" t="s">
        <v>912</v>
      </c>
      <c r="D420" s="12">
        <v>5201024785156</v>
      </c>
      <c r="E420" s="8" t="s">
        <v>609</v>
      </c>
      <c r="F420" s="13">
        <v>0</v>
      </c>
      <c r="G420" s="13">
        <v>0.87</v>
      </c>
      <c r="H420" s="14">
        <f t="shared" si="17"/>
        <v>0</v>
      </c>
      <c r="I420" s="11"/>
      <c r="J420" s="11"/>
      <c r="K420" s="11"/>
      <c r="L420" s="15">
        <f t="shared" si="16"/>
        <v>0</v>
      </c>
      <c r="M420" s="16">
        <v>0.13</v>
      </c>
      <c r="N420" s="8" t="s">
        <v>21</v>
      </c>
      <c r="O420" s="94"/>
      <c r="P420" s="11"/>
      <c r="Q420" s="17">
        <v>43710</v>
      </c>
      <c r="R420" s="48" t="s">
        <v>631</v>
      </c>
    </row>
    <row r="421" spans="1:18" s="88" customFormat="1" ht="60" customHeight="1" x14ac:dyDescent="0.35">
      <c r="A421" s="11"/>
      <c r="B421" s="11"/>
      <c r="C421" s="239">
        <v>7969</v>
      </c>
      <c r="D421" s="12">
        <v>5201024779698</v>
      </c>
      <c r="E421" s="8" t="s">
        <v>651</v>
      </c>
      <c r="F421" s="13">
        <v>0</v>
      </c>
      <c r="G421" s="13">
        <v>0.96</v>
      </c>
      <c r="H421" s="14">
        <f t="shared" si="17"/>
        <v>0</v>
      </c>
      <c r="I421" s="11"/>
      <c r="J421" s="11"/>
      <c r="K421" s="11"/>
      <c r="L421" s="15">
        <f t="shared" si="16"/>
        <v>0</v>
      </c>
      <c r="M421" s="16">
        <v>0.13</v>
      </c>
      <c r="N421" s="8" t="s">
        <v>21</v>
      </c>
      <c r="O421" s="94"/>
      <c r="P421" s="11"/>
      <c r="Q421" s="17">
        <v>43696</v>
      </c>
      <c r="R421" s="11"/>
    </row>
    <row r="422" spans="1:18" s="112" customFormat="1" ht="60" customHeight="1" x14ac:dyDescent="0.35">
      <c r="A422" s="11"/>
      <c r="B422" s="11"/>
      <c r="C422" s="239">
        <v>152</v>
      </c>
      <c r="D422" s="34">
        <v>5202175001522</v>
      </c>
      <c r="E422" s="35" t="s">
        <v>384</v>
      </c>
      <c r="F422" s="41">
        <v>0</v>
      </c>
      <c r="G422" s="41">
        <v>0.84</v>
      </c>
      <c r="H422" s="56">
        <f t="shared" si="17"/>
        <v>0</v>
      </c>
      <c r="I422" s="33"/>
      <c r="J422" s="33"/>
      <c r="K422" s="33"/>
      <c r="L422" s="67">
        <f t="shared" si="16"/>
        <v>0</v>
      </c>
      <c r="M422" s="37">
        <v>0.13</v>
      </c>
      <c r="N422" s="35" t="s">
        <v>21</v>
      </c>
      <c r="O422" s="39"/>
      <c r="P422" s="33"/>
      <c r="Q422" s="39">
        <v>43696</v>
      </c>
      <c r="R422" s="33"/>
    </row>
    <row r="423" spans="1:18" s="112" customFormat="1" ht="60" customHeight="1" x14ac:dyDescent="0.3">
      <c r="A423" s="11"/>
      <c r="B423" s="11"/>
      <c r="C423" s="239" t="s">
        <v>861</v>
      </c>
      <c r="D423" s="12">
        <v>5053990127726</v>
      </c>
      <c r="E423" s="8" t="s">
        <v>152</v>
      </c>
      <c r="F423" s="13">
        <v>0</v>
      </c>
      <c r="G423" s="13">
        <v>1.22</v>
      </c>
      <c r="H423" s="14">
        <f t="shared" si="17"/>
        <v>0</v>
      </c>
      <c r="I423" s="11"/>
      <c r="J423" s="11"/>
      <c r="K423" s="11">
        <f>I423*J423*(1+M423)</f>
        <v>0</v>
      </c>
      <c r="L423" s="15">
        <f t="shared" si="16"/>
        <v>0</v>
      </c>
      <c r="M423" s="16">
        <v>0.24</v>
      </c>
      <c r="N423" s="8" t="s">
        <v>21</v>
      </c>
      <c r="O423" s="11"/>
      <c r="P423" s="11"/>
      <c r="Q423" s="17">
        <v>43592</v>
      </c>
      <c r="R423" s="11"/>
    </row>
    <row r="424" spans="1:18" s="112" customFormat="1" ht="60" customHeight="1" x14ac:dyDescent="0.3">
      <c r="A424" s="11"/>
      <c r="B424" s="11"/>
      <c r="C424" s="239" t="s">
        <v>862</v>
      </c>
      <c r="D424" s="12">
        <v>5053990127740</v>
      </c>
      <c r="E424" s="8" t="s">
        <v>279</v>
      </c>
      <c r="F424" s="13">
        <v>0</v>
      </c>
      <c r="G424" s="13">
        <v>1.22</v>
      </c>
      <c r="H424" s="14">
        <f t="shared" si="17"/>
        <v>0</v>
      </c>
      <c r="I424" s="11"/>
      <c r="J424" s="11"/>
      <c r="K424" s="11"/>
      <c r="L424" s="15">
        <f t="shared" si="16"/>
        <v>0</v>
      </c>
      <c r="M424" s="16">
        <v>0.24</v>
      </c>
      <c r="N424" s="8" t="s">
        <v>21</v>
      </c>
      <c r="O424" s="11"/>
      <c r="P424" s="11"/>
      <c r="Q424" s="17">
        <v>43592</v>
      </c>
      <c r="R424" s="11"/>
    </row>
    <row r="425" spans="1:18" s="151" customFormat="1" ht="60" customHeight="1" x14ac:dyDescent="0.35">
      <c r="A425" s="11"/>
      <c r="B425" s="11"/>
      <c r="C425" s="239">
        <v>120311</v>
      </c>
      <c r="D425" s="12">
        <v>5201024776758</v>
      </c>
      <c r="E425" s="8" t="s">
        <v>600</v>
      </c>
      <c r="F425" s="23">
        <v>0</v>
      </c>
      <c r="G425" s="23">
        <v>0.64</v>
      </c>
      <c r="H425" s="14">
        <f t="shared" si="17"/>
        <v>0</v>
      </c>
      <c r="I425" s="11"/>
      <c r="J425" s="11"/>
      <c r="K425" s="11"/>
      <c r="L425" s="15">
        <f t="shared" si="16"/>
        <v>0</v>
      </c>
      <c r="M425" s="16">
        <v>0.13</v>
      </c>
      <c r="N425" s="8" t="s">
        <v>21</v>
      </c>
      <c r="O425" s="94"/>
      <c r="P425" s="11"/>
      <c r="Q425" s="17">
        <v>43694</v>
      </c>
      <c r="R425" s="11" t="s">
        <v>601</v>
      </c>
    </row>
    <row r="426" spans="1:18" s="112" customFormat="1" ht="60" customHeight="1" x14ac:dyDescent="0.35">
      <c r="A426" s="11"/>
      <c r="B426" s="11"/>
      <c r="C426" s="239">
        <v>224287</v>
      </c>
      <c r="D426" s="12">
        <v>5201024774495</v>
      </c>
      <c r="E426" s="8" t="s">
        <v>595</v>
      </c>
      <c r="F426" s="23">
        <v>0</v>
      </c>
      <c r="G426" s="23">
        <v>0.87</v>
      </c>
      <c r="H426" s="14">
        <f t="shared" si="17"/>
        <v>0</v>
      </c>
      <c r="I426" s="11"/>
      <c r="J426" s="11"/>
      <c r="K426" s="11"/>
      <c r="L426" s="15">
        <f t="shared" si="16"/>
        <v>0</v>
      </c>
      <c r="M426" s="16">
        <v>0.13</v>
      </c>
      <c r="N426" s="8" t="s">
        <v>21</v>
      </c>
      <c r="O426" s="94"/>
      <c r="P426" s="11"/>
      <c r="Q426" s="17">
        <v>43710</v>
      </c>
      <c r="R426" s="11"/>
    </row>
    <row r="427" spans="1:18" s="112" customFormat="1" ht="60" customHeight="1" x14ac:dyDescent="0.35">
      <c r="A427" s="11"/>
      <c r="B427" s="11"/>
      <c r="C427" s="239">
        <v>224288</v>
      </c>
      <c r="D427" s="12">
        <v>5201024775454</v>
      </c>
      <c r="E427" s="8" t="s">
        <v>594</v>
      </c>
      <c r="F427" s="23">
        <v>0</v>
      </c>
      <c r="G427" s="23">
        <v>0.87</v>
      </c>
      <c r="H427" s="14">
        <f t="shared" si="17"/>
        <v>0</v>
      </c>
      <c r="I427" s="11"/>
      <c r="J427" s="11"/>
      <c r="K427" s="11"/>
      <c r="L427" s="15">
        <f t="shared" si="16"/>
        <v>0</v>
      </c>
      <c r="M427" s="16">
        <v>0.13</v>
      </c>
      <c r="N427" s="8" t="s">
        <v>21</v>
      </c>
      <c r="O427" s="94"/>
      <c r="P427" s="11"/>
      <c r="Q427" s="17">
        <v>43697</v>
      </c>
      <c r="R427" s="11"/>
    </row>
    <row r="428" spans="1:18" s="114" customFormat="1" ht="60" customHeight="1" x14ac:dyDescent="0.35">
      <c r="A428" s="11"/>
      <c r="B428" s="11"/>
      <c r="C428" s="239">
        <v>1160037900</v>
      </c>
      <c r="D428" s="12">
        <v>5900259094704</v>
      </c>
      <c r="E428" s="8" t="s">
        <v>624</v>
      </c>
      <c r="F428" s="23">
        <v>0</v>
      </c>
      <c r="G428" s="23">
        <v>0.73</v>
      </c>
      <c r="H428" s="14">
        <f t="shared" si="17"/>
        <v>0</v>
      </c>
      <c r="I428" s="11"/>
      <c r="J428" s="11"/>
      <c r="K428" s="11"/>
      <c r="L428" s="15">
        <f t="shared" si="16"/>
        <v>0</v>
      </c>
      <c r="M428" s="16">
        <v>0.13</v>
      </c>
      <c r="N428" s="8" t="s">
        <v>21</v>
      </c>
      <c r="O428" s="94"/>
      <c r="P428" s="11"/>
      <c r="Q428" s="17">
        <v>43694</v>
      </c>
      <c r="R428" s="11"/>
    </row>
    <row r="429" spans="1:18" s="117" customFormat="1" ht="60" customHeight="1" x14ac:dyDescent="0.3">
      <c r="A429" s="11"/>
      <c r="B429" s="11"/>
      <c r="C429" s="239" t="s">
        <v>863</v>
      </c>
      <c r="D429" s="19">
        <v>5201008417530</v>
      </c>
      <c r="E429" s="8" t="s">
        <v>637</v>
      </c>
      <c r="F429" s="8">
        <v>64</v>
      </c>
      <c r="G429" s="8">
        <v>0.51</v>
      </c>
      <c r="H429" s="14">
        <f t="shared" si="17"/>
        <v>40.473599999999998</v>
      </c>
      <c r="I429" s="8"/>
      <c r="J429" s="8"/>
      <c r="K429" s="11">
        <f>I429*J429*(1+M429)</f>
        <v>0</v>
      </c>
      <c r="L429" s="15">
        <f t="shared" si="16"/>
        <v>40.473599999999998</v>
      </c>
      <c r="M429" s="20">
        <v>0.24</v>
      </c>
      <c r="N429" s="8" t="s">
        <v>21</v>
      </c>
      <c r="O429" s="21">
        <v>43573</v>
      </c>
      <c r="P429" s="21"/>
      <c r="Q429" s="17">
        <v>43713</v>
      </c>
      <c r="R429" s="11"/>
    </row>
    <row r="430" spans="1:18" s="115" customFormat="1" ht="60" customHeight="1" x14ac:dyDescent="0.3">
      <c r="A430" s="11"/>
      <c r="B430" s="11"/>
      <c r="C430" s="239" t="s">
        <v>864</v>
      </c>
      <c r="D430" s="19">
        <v>5201008417547</v>
      </c>
      <c r="E430" s="8" t="s">
        <v>636</v>
      </c>
      <c r="F430" s="8">
        <v>16</v>
      </c>
      <c r="G430" s="8">
        <v>0.51</v>
      </c>
      <c r="H430" s="14">
        <f t="shared" si="17"/>
        <v>10.118399999999999</v>
      </c>
      <c r="I430" s="8"/>
      <c r="J430" s="8"/>
      <c r="K430" s="11"/>
      <c r="L430" s="15">
        <f t="shared" si="16"/>
        <v>10.118399999999999</v>
      </c>
      <c r="M430" s="20">
        <v>0.24</v>
      </c>
      <c r="N430" s="8" t="s">
        <v>21</v>
      </c>
      <c r="O430" s="21"/>
      <c r="P430" s="21"/>
      <c r="Q430" s="17">
        <v>43726</v>
      </c>
      <c r="R430" s="11"/>
    </row>
    <row r="431" spans="1:18" s="128" customFormat="1" ht="60" customHeight="1" x14ac:dyDescent="0.3">
      <c r="A431" s="11"/>
      <c r="B431" s="11"/>
      <c r="C431" s="239">
        <v>1316122300</v>
      </c>
      <c r="D431" s="12">
        <v>5208056071103</v>
      </c>
      <c r="E431" s="8" t="s">
        <v>250</v>
      </c>
      <c r="F431" s="23">
        <v>0</v>
      </c>
      <c r="G431" s="23">
        <v>0.6</v>
      </c>
      <c r="H431" s="14">
        <f t="shared" si="17"/>
        <v>0</v>
      </c>
      <c r="I431" s="11"/>
      <c r="J431" s="11"/>
      <c r="K431" s="11"/>
      <c r="L431" s="15">
        <f t="shared" si="16"/>
        <v>0</v>
      </c>
      <c r="M431" s="16">
        <v>0.24</v>
      </c>
      <c r="N431" s="8" t="s">
        <v>21</v>
      </c>
      <c r="O431" s="11"/>
      <c r="P431" s="11"/>
      <c r="Q431" s="17">
        <v>43592</v>
      </c>
      <c r="R431" s="11"/>
    </row>
    <row r="432" spans="1:18" s="115" customFormat="1" ht="60" customHeight="1" x14ac:dyDescent="0.3">
      <c r="A432" s="11"/>
      <c r="B432" s="11"/>
      <c r="C432" s="239">
        <v>1316115900</v>
      </c>
      <c r="D432" s="12">
        <v>5208056071059</v>
      </c>
      <c r="E432" s="8" t="s">
        <v>249</v>
      </c>
      <c r="F432" s="23">
        <v>0</v>
      </c>
      <c r="G432" s="23">
        <v>0.6</v>
      </c>
      <c r="H432" s="14">
        <f t="shared" si="17"/>
        <v>0</v>
      </c>
      <c r="I432" s="11"/>
      <c r="J432" s="11"/>
      <c r="K432" s="11"/>
      <c r="L432" s="15">
        <f t="shared" si="16"/>
        <v>0</v>
      </c>
      <c r="M432" s="16">
        <v>0.24</v>
      </c>
      <c r="N432" s="8" t="s">
        <v>21</v>
      </c>
      <c r="O432" s="11"/>
      <c r="P432" s="11"/>
      <c r="Q432" s="17">
        <v>43592</v>
      </c>
      <c r="R432" s="11"/>
    </row>
    <row r="433" spans="1:18" s="115" customFormat="1" ht="60" customHeight="1" x14ac:dyDescent="0.3">
      <c r="A433" s="11"/>
      <c r="B433" s="11"/>
      <c r="C433" s="239">
        <v>1316115800</v>
      </c>
      <c r="D433" s="12">
        <v>5208056071066</v>
      </c>
      <c r="E433" s="8" t="s">
        <v>251</v>
      </c>
      <c r="F433" s="23">
        <v>0</v>
      </c>
      <c r="G433" s="23">
        <v>0.6</v>
      </c>
      <c r="H433" s="14">
        <f t="shared" si="17"/>
        <v>0</v>
      </c>
      <c r="I433" s="11"/>
      <c r="J433" s="11"/>
      <c r="K433" s="11"/>
      <c r="L433" s="15">
        <f t="shared" si="16"/>
        <v>0</v>
      </c>
      <c r="M433" s="16">
        <v>0.24</v>
      </c>
      <c r="N433" s="8" t="s">
        <v>21</v>
      </c>
      <c r="O433" s="11"/>
      <c r="P433" s="11"/>
      <c r="Q433" s="17">
        <v>43592</v>
      </c>
      <c r="R433" s="11"/>
    </row>
    <row r="434" spans="1:18" ht="65.099999999999994" customHeight="1" x14ac:dyDescent="0.35">
      <c r="A434" s="33"/>
      <c r="B434" s="33"/>
      <c r="C434" s="238" t="s">
        <v>865</v>
      </c>
      <c r="D434" s="34">
        <v>5201399020074</v>
      </c>
      <c r="E434" s="35" t="s">
        <v>158</v>
      </c>
      <c r="F434" s="36">
        <v>0</v>
      </c>
      <c r="G434" s="36">
        <v>0.85</v>
      </c>
      <c r="H434" s="56">
        <f t="shared" si="17"/>
        <v>0</v>
      </c>
      <c r="I434" s="33"/>
      <c r="J434" s="33"/>
      <c r="K434" s="33">
        <f>I434*J434*(1+M434)</f>
        <v>0</v>
      </c>
      <c r="L434" s="67">
        <f t="shared" si="16"/>
        <v>0</v>
      </c>
      <c r="M434" s="37">
        <v>0.13</v>
      </c>
      <c r="N434" s="35" t="s">
        <v>46</v>
      </c>
      <c r="O434" s="38">
        <v>44166</v>
      </c>
      <c r="P434" s="33"/>
      <c r="Q434" s="39">
        <v>43624</v>
      </c>
      <c r="R434" s="33"/>
    </row>
    <row r="435" spans="1:18" s="76" customFormat="1" ht="65.099999999999994" customHeight="1" x14ac:dyDescent="0.35">
      <c r="A435" s="33"/>
      <c r="B435" s="33"/>
      <c r="C435" s="238" t="s">
        <v>866</v>
      </c>
      <c r="D435" s="34">
        <v>5201399020104</v>
      </c>
      <c r="E435" s="35" t="s">
        <v>441</v>
      </c>
      <c r="F435" s="36">
        <v>0</v>
      </c>
      <c r="G435" s="36">
        <v>1.07</v>
      </c>
      <c r="H435" s="56">
        <f t="shared" si="17"/>
        <v>0</v>
      </c>
      <c r="I435" s="33"/>
      <c r="J435" s="33"/>
      <c r="K435" s="33"/>
      <c r="L435" s="67">
        <f t="shared" si="16"/>
        <v>0</v>
      </c>
      <c r="M435" s="37">
        <v>0.13</v>
      </c>
      <c r="N435" s="35" t="s">
        <v>46</v>
      </c>
      <c r="O435" s="38"/>
      <c r="P435" s="33"/>
      <c r="Q435" s="39">
        <v>43724</v>
      </c>
      <c r="R435" s="33"/>
    </row>
    <row r="436" spans="1:18" s="93" customFormat="1" ht="65.099999999999994" customHeight="1" x14ac:dyDescent="0.35">
      <c r="A436" s="33"/>
      <c r="B436" s="33"/>
      <c r="C436" s="238">
        <v>2351027900</v>
      </c>
      <c r="D436" s="34">
        <v>5207066111427</v>
      </c>
      <c r="E436" s="35" t="s">
        <v>587</v>
      </c>
      <c r="F436" s="36">
        <v>0</v>
      </c>
      <c r="G436" s="36">
        <v>0.55000000000000004</v>
      </c>
      <c r="H436" s="56">
        <f t="shared" si="17"/>
        <v>0</v>
      </c>
      <c r="I436" s="33"/>
      <c r="J436" s="33"/>
      <c r="K436" s="33"/>
      <c r="L436" s="67">
        <f t="shared" si="16"/>
        <v>0</v>
      </c>
      <c r="M436" s="37">
        <v>0.13</v>
      </c>
      <c r="N436" s="35" t="s">
        <v>46</v>
      </c>
      <c r="O436" s="38"/>
      <c r="P436" s="33"/>
      <c r="Q436" s="39">
        <v>43700</v>
      </c>
      <c r="R436" s="33"/>
    </row>
    <row r="437" spans="1:18" s="93" customFormat="1" ht="65.099999999999994" customHeight="1" x14ac:dyDescent="0.35">
      <c r="A437" s="33"/>
      <c r="B437" s="33"/>
      <c r="C437" s="238">
        <v>4175175</v>
      </c>
      <c r="D437" s="34">
        <v>5201237202013</v>
      </c>
      <c r="E437" s="35" t="s">
        <v>561</v>
      </c>
      <c r="F437" s="36">
        <v>12</v>
      </c>
      <c r="G437" s="36">
        <v>0.69</v>
      </c>
      <c r="H437" s="56">
        <f t="shared" si="17"/>
        <v>9.3563999999999989</v>
      </c>
      <c r="I437" s="33"/>
      <c r="J437" s="33"/>
      <c r="K437" s="33"/>
      <c r="L437" s="67">
        <f t="shared" ref="L437:L500" si="18">H437+K437</f>
        <v>9.3563999999999989</v>
      </c>
      <c r="M437" s="37">
        <v>0.13</v>
      </c>
      <c r="N437" s="35" t="s">
        <v>46</v>
      </c>
      <c r="O437" s="38"/>
      <c r="P437" s="33"/>
      <c r="Q437" s="17">
        <v>43724</v>
      </c>
      <c r="R437" s="33"/>
    </row>
    <row r="438" spans="1:18" s="112" customFormat="1" ht="65.099999999999994" customHeight="1" x14ac:dyDescent="0.35">
      <c r="A438" s="33"/>
      <c r="B438" s="33"/>
      <c r="C438" s="238">
        <v>37279</v>
      </c>
      <c r="D438" s="34">
        <v>5201237202037</v>
      </c>
      <c r="E438" s="35" t="s">
        <v>560</v>
      </c>
      <c r="F438" s="36">
        <v>0</v>
      </c>
      <c r="G438" s="36">
        <v>0.67</v>
      </c>
      <c r="H438" s="56">
        <f t="shared" si="17"/>
        <v>0</v>
      </c>
      <c r="I438" s="33"/>
      <c r="J438" s="33"/>
      <c r="K438" s="33"/>
      <c r="L438" s="67">
        <f t="shared" si="18"/>
        <v>0</v>
      </c>
      <c r="M438" s="37">
        <v>0.13</v>
      </c>
      <c r="N438" s="35" t="s">
        <v>46</v>
      </c>
      <c r="O438" s="38"/>
      <c r="P438" s="33"/>
      <c r="Q438" s="39">
        <v>43694</v>
      </c>
      <c r="R438" s="33"/>
    </row>
    <row r="439" spans="1:18" ht="60" customHeight="1" x14ac:dyDescent="0.35">
      <c r="A439" s="8">
        <v>127</v>
      </c>
      <c r="B439" s="8"/>
      <c r="C439" s="240">
        <v>1126482600</v>
      </c>
      <c r="D439" s="34">
        <v>3600541921870</v>
      </c>
      <c r="E439" s="35" t="s">
        <v>693</v>
      </c>
      <c r="F439" s="41">
        <v>7</v>
      </c>
      <c r="G439" s="41">
        <v>1.62</v>
      </c>
      <c r="H439" s="56">
        <f t="shared" si="17"/>
        <v>14.0616</v>
      </c>
      <c r="I439" s="33"/>
      <c r="J439" s="33"/>
      <c r="K439" s="33"/>
      <c r="L439" s="67">
        <f t="shared" si="18"/>
        <v>14.0616</v>
      </c>
      <c r="M439" s="37">
        <v>0.24</v>
      </c>
      <c r="N439" s="35" t="s">
        <v>103</v>
      </c>
      <c r="O439" s="33"/>
      <c r="P439" s="33"/>
      <c r="Q439" s="39">
        <v>43713</v>
      </c>
      <c r="R439" s="33"/>
    </row>
    <row r="440" spans="1:18" ht="60" customHeight="1" x14ac:dyDescent="0.35">
      <c r="A440" s="8">
        <v>128</v>
      </c>
      <c r="B440" s="8"/>
      <c r="C440" s="240">
        <v>128473</v>
      </c>
      <c r="D440" s="34">
        <v>3600541921948</v>
      </c>
      <c r="E440" s="35" t="s">
        <v>706</v>
      </c>
      <c r="F440" s="41">
        <v>10</v>
      </c>
      <c r="G440" s="41">
        <v>1.62</v>
      </c>
      <c r="H440" s="56">
        <f t="shared" si="17"/>
        <v>20.088000000000005</v>
      </c>
      <c r="I440" s="33"/>
      <c r="J440" s="33"/>
      <c r="K440" s="33"/>
      <c r="L440" s="67">
        <f t="shared" si="18"/>
        <v>20.088000000000005</v>
      </c>
      <c r="M440" s="37">
        <v>0.24</v>
      </c>
      <c r="N440" s="35" t="s">
        <v>103</v>
      </c>
      <c r="O440" s="33"/>
      <c r="P440" s="33"/>
      <c r="Q440" s="39">
        <v>43713</v>
      </c>
      <c r="R440" s="33"/>
    </row>
    <row r="441" spans="1:18" ht="60" customHeight="1" x14ac:dyDescent="0.35">
      <c r="A441" s="8">
        <v>129</v>
      </c>
      <c r="B441" s="8"/>
      <c r="C441" s="240" t="s">
        <v>867</v>
      </c>
      <c r="D441" s="34">
        <v>3600542075022</v>
      </c>
      <c r="E441" s="35" t="s">
        <v>692</v>
      </c>
      <c r="F441" s="41">
        <v>4</v>
      </c>
      <c r="G441" s="41">
        <v>1.62</v>
      </c>
      <c r="H441" s="56">
        <f t="shared" si="17"/>
        <v>8.0351999999999997</v>
      </c>
      <c r="I441" s="33"/>
      <c r="J441" s="33"/>
      <c r="K441" s="33"/>
      <c r="L441" s="67">
        <f t="shared" si="18"/>
        <v>8.0351999999999997</v>
      </c>
      <c r="M441" s="37">
        <v>0.24</v>
      </c>
      <c r="N441" s="35" t="s">
        <v>103</v>
      </c>
      <c r="O441" s="33"/>
      <c r="P441" s="33"/>
      <c r="Q441" s="39">
        <v>43713</v>
      </c>
      <c r="R441" s="33"/>
    </row>
    <row r="442" spans="1:18" s="90" customFormat="1" ht="60" customHeight="1" x14ac:dyDescent="0.3">
      <c r="A442" s="8"/>
      <c r="B442" s="8"/>
      <c r="C442" s="240">
        <v>111408</v>
      </c>
      <c r="D442" s="19">
        <v>3600541970861</v>
      </c>
      <c r="E442" s="8" t="s">
        <v>523</v>
      </c>
      <c r="F442" s="8">
        <v>0</v>
      </c>
      <c r="G442" s="8">
        <v>1.6</v>
      </c>
      <c r="H442" s="14">
        <f t="shared" si="17"/>
        <v>0</v>
      </c>
      <c r="I442" s="11"/>
      <c r="J442" s="11"/>
      <c r="K442" s="11"/>
      <c r="L442" s="15">
        <f t="shared" si="18"/>
        <v>0</v>
      </c>
      <c r="M442" s="20">
        <v>0.24</v>
      </c>
      <c r="N442" s="8" t="s">
        <v>103</v>
      </c>
      <c r="O442" s="11"/>
      <c r="P442" s="11"/>
      <c r="Q442" s="17">
        <v>43694</v>
      </c>
      <c r="R442" s="11"/>
    </row>
    <row r="443" spans="1:18" s="90" customFormat="1" ht="60" customHeight="1" x14ac:dyDescent="0.3">
      <c r="A443" s="8"/>
      <c r="B443" s="8"/>
      <c r="C443" s="240" t="s">
        <v>868</v>
      </c>
      <c r="D443" s="19">
        <v>5201100227358</v>
      </c>
      <c r="E443" s="8" t="s">
        <v>121</v>
      </c>
      <c r="F443" s="8">
        <v>0</v>
      </c>
      <c r="G443" s="8">
        <v>1.61</v>
      </c>
      <c r="H443" s="14">
        <f t="shared" si="17"/>
        <v>0</v>
      </c>
      <c r="I443" s="8"/>
      <c r="J443" s="8"/>
      <c r="K443" s="11">
        <f>I443*J443*(1+M443)</f>
        <v>0</v>
      </c>
      <c r="L443" s="15">
        <f t="shared" si="18"/>
        <v>0</v>
      </c>
      <c r="M443" s="20">
        <v>0.24</v>
      </c>
      <c r="N443" s="8" t="s">
        <v>103</v>
      </c>
      <c r="O443" s="11"/>
      <c r="P443" s="11"/>
      <c r="Q443" s="17">
        <v>43592</v>
      </c>
      <c r="R443" s="11"/>
    </row>
    <row r="444" spans="1:18" ht="65.099999999999994" customHeight="1" x14ac:dyDescent="0.35">
      <c r="A444" s="35">
        <v>120</v>
      </c>
      <c r="B444" s="35"/>
      <c r="C444" s="241" t="s">
        <v>869</v>
      </c>
      <c r="D444" s="19">
        <v>5201100227396</v>
      </c>
      <c r="E444" s="8" t="s">
        <v>122</v>
      </c>
      <c r="F444" s="8">
        <v>0</v>
      </c>
      <c r="G444" s="8">
        <v>1.61</v>
      </c>
      <c r="H444" s="14">
        <f t="shared" si="17"/>
        <v>0</v>
      </c>
      <c r="I444" s="11"/>
      <c r="J444" s="11"/>
      <c r="K444" s="11">
        <f>I444*J444*(1+M444)</f>
        <v>0</v>
      </c>
      <c r="L444" s="15">
        <f t="shared" si="18"/>
        <v>0</v>
      </c>
      <c r="M444" s="20">
        <v>0.24</v>
      </c>
      <c r="N444" s="8" t="s">
        <v>103</v>
      </c>
      <c r="O444" s="11"/>
      <c r="P444" s="11"/>
      <c r="Q444" s="17">
        <v>43592</v>
      </c>
      <c r="R444" s="11"/>
    </row>
    <row r="445" spans="1:18" ht="65.099999999999994" customHeight="1" x14ac:dyDescent="0.35">
      <c r="A445" s="35">
        <v>121</v>
      </c>
      <c r="B445" s="35"/>
      <c r="C445" s="241">
        <v>150044</v>
      </c>
      <c r="D445" s="19">
        <v>3600542038744</v>
      </c>
      <c r="E445" s="8" t="s">
        <v>522</v>
      </c>
      <c r="F445" s="8">
        <v>0</v>
      </c>
      <c r="G445" s="8">
        <v>1.6</v>
      </c>
      <c r="H445" s="14">
        <f t="shared" si="17"/>
        <v>0</v>
      </c>
      <c r="I445" s="11"/>
      <c r="J445" s="11"/>
      <c r="K445" s="11"/>
      <c r="L445" s="15">
        <f t="shared" si="18"/>
        <v>0</v>
      </c>
      <c r="M445" s="20">
        <v>0.24</v>
      </c>
      <c r="N445" s="8" t="s">
        <v>103</v>
      </c>
      <c r="O445" s="11"/>
      <c r="P445" s="11"/>
      <c r="Q445" s="17">
        <v>43694</v>
      </c>
      <c r="R445" s="11"/>
    </row>
    <row r="446" spans="1:18" ht="65.099999999999994" customHeight="1" x14ac:dyDescent="0.35">
      <c r="A446" s="35">
        <v>110</v>
      </c>
      <c r="B446" s="35"/>
      <c r="C446" s="241" t="s">
        <v>870</v>
      </c>
      <c r="D446" s="19">
        <v>5201100227679</v>
      </c>
      <c r="E446" s="8" t="s">
        <v>123</v>
      </c>
      <c r="F446" s="8">
        <v>0</v>
      </c>
      <c r="G446" s="8">
        <v>1.61</v>
      </c>
      <c r="H446" s="14">
        <f t="shared" si="17"/>
        <v>0</v>
      </c>
      <c r="I446" s="11"/>
      <c r="J446" s="11"/>
      <c r="K446" s="11">
        <f>I446*J446*(1+M446)</f>
        <v>0</v>
      </c>
      <c r="L446" s="15">
        <f t="shared" si="18"/>
        <v>0</v>
      </c>
      <c r="M446" s="20">
        <v>0.24</v>
      </c>
      <c r="N446" s="8" t="s">
        <v>103</v>
      </c>
      <c r="O446" s="11"/>
      <c r="P446" s="11"/>
      <c r="Q446" s="17">
        <v>43592</v>
      </c>
      <c r="R446" s="11"/>
    </row>
    <row r="447" spans="1:18" s="93" customFormat="1" ht="65.099999999999994" customHeight="1" x14ac:dyDescent="0.35">
      <c r="A447" s="35"/>
      <c r="B447" s="35"/>
      <c r="C447" s="241">
        <v>106125</v>
      </c>
      <c r="D447" s="42">
        <v>5201143733281</v>
      </c>
      <c r="E447" s="35" t="s">
        <v>552</v>
      </c>
      <c r="F447" s="35">
        <v>0</v>
      </c>
      <c r="G447" s="35">
        <v>1.78</v>
      </c>
      <c r="H447" s="56">
        <f t="shared" si="17"/>
        <v>0</v>
      </c>
      <c r="I447" s="35"/>
      <c r="J447" s="35"/>
      <c r="K447" s="33"/>
      <c r="L447" s="67">
        <f t="shared" si="18"/>
        <v>0</v>
      </c>
      <c r="M447" s="43">
        <v>0.24</v>
      </c>
      <c r="N447" s="35" t="s">
        <v>103</v>
      </c>
      <c r="O447" s="33"/>
      <c r="P447" s="33"/>
      <c r="Q447" s="39">
        <v>43694</v>
      </c>
      <c r="R447" s="33"/>
    </row>
    <row r="448" spans="1:18" ht="65.099999999999994" customHeight="1" x14ac:dyDescent="0.35">
      <c r="A448" s="33"/>
      <c r="B448" s="33"/>
      <c r="C448" s="238" t="s">
        <v>871</v>
      </c>
      <c r="D448" s="42">
        <v>5201143151993</v>
      </c>
      <c r="E448" s="35" t="s">
        <v>114</v>
      </c>
      <c r="F448" s="35">
        <v>0</v>
      </c>
      <c r="G448" s="35">
        <v>1.78</v>
      </c>
      <c r="H448" s="56">
        <f t="shared" si="17"/>
        <v>0</v>
      </c>
      <c r="I448" s="35"/>
      <c r="J448" s="35"/>
      <c r="K448" s="33">
        <f>I448*J448*(1+M448)</f>
        <v>0</v>
      </c>
      <c r="L448" s="67">
        <f t="shared" si="18"/>
        <v>0</v>
      </c>
      <c r="M448" s="43">
        <v>0.24</v>
      </c>
      <c r="N448" s="35" t="s">
        <v>103</v>
      </c>
      <c r="O448" s="33"/>
      <c r="P448" s="33"/>
      <c r="Q448" s="39">
        <v>43724</v>
      </c>
      <c r="R448" s="33"/>
    </row>
    <row r="449" spans="1:18" ht="65.099999999999994" customHeight="1" x14ac:dyDescent="0.35">
      <c r="A449" s="33"/>
      <c r="B449" s="33"/>
      <c r="C449" s="238" t="s">
        <v>872</v>
      </c>
      <c r="D449" s="42">
        <v>5201143154673</v>
      </c>
      <c r="E449" s="35" t="s">
        <v>115</v>
      </c>
      <c r="F449" s="35">
        <v>0</v>
      </c>
      <c r="G449" s="35">
        <v>1.78</v>
      </c>
      <c r="H449" s="56">
        <f t="shared" si="17"/>
        <v>0</v>
      </c>
      <c r="I449" s="35"/>
      <c r="J449" s="35"/>
      <c r="K449" s="33">
        <f>I449*J449*(1+M449)</f>
        <v>0</v>
      </c>
      <c r="L449" s="67">
        <f t="shared" si="18"/>
        <v>0</v>
      </c>
      <c r="M449" s="43">
        <v>0.24</v>
      </c>
      <c r="N449" s="35" t="s">
        <v>103</v>
      </c>
      <c r="O449" s="33"/>
      <c r="P449" s="33"/>
      <c r="Q449" s="39">
        <v>43724</v>
      </c>
      <c r="R449" s="33"/>
    </row>
    <row r="450" spans="1:18" ht="65.099999999999994" customHeight="1" x14ac:dyDescent="0.35">
      <c r="A450" s="33"/>
      <c r="B450" s="33"/>
      <c r="C450" s="238" t="s">
        <v>873</v>
      </c>
      <c r="D450" s="42">
        <v>5201143152204</v>
      </c>
      <c r="E450" s="35" t="s">
        <v>102</v>
      </c>
      <c r="F450" s="35">
        <v>0</v>
      </c>
      <c r="G450" s="35">
        <v>1.78</v>
      </c>
      <c r="H450" s="56">
        <f t="shared" si="17"/>
        <v>0</v>
      </c>
      <c r="I450" s="35"/>
      <c r="J450" s="35"/>
      <c r="K450" s="33">
        <f>I450*J450*(1+M450)</f>
        <v>0</v>
      </c>
      <c r="L450" s="67">
        <f t="shared" si="18"/>
        <v>0</v>
      </c>
      <c r="M450" s="43">
        <v>0.24</v>
      </c>
      <c r="N450" s="35" t="s">
        <v>103</v>
      </c>
      <c r="O450" s="33"/>
      <c r="P450" s="33"/>
      <c r="Q450" s="39">
        <v>43724</v>
      </c>
      <c r="R450" s="33"/>
    </row>
    <row r="451" spans="1:18" s="96" customFormat="1" ht="65.099999999999994" customHeight="1" x14ac:dyDescent="0.35">
      <c r="A451" s="33"/>
      <c r="B451" s="33"/>
      <c r="C451" s="238">
        <v>96309</v>
      </c>
      <c r="D451" s="34">
        <v>8001090196309</v>
      </c>
      <c r="E451" s="35" t="s">
        <v>398</v>
      </c>
      <c r="F451" s="41">
        <v>2</v>
      </c>
      <c r="G451" s="41">
        <v>1.65</v>
      </c>
      <c r="H451" s="56">
        <f t="shared" si="17"/>
        <v>4.0919999999999996</v>
      </c>
      <c r="I451" s="33"/>
      <c r="J451" s="33"/>
      <c r="K451" s="33"/>
      <c r="L451" s="67">
        <f t="shared" si="18"/>
        <v>4.0919999999999996</v>
      </c>
      <c r="M451" s="37">
        <v>0.24</v>
      </c>
      <c r="N451" s="35" t="s">
        <v>103</v>
      </c>
      <c r="O451" s="33"/>
      <c r="P451" s="33"/>
      <c r="Q451" s="17">
        <v>43603</v>
      </c>
      <c r="R451" s="33"/>
    </row>
    <row r="452" spans="1:18" ht="65.099999999999994" customHeight="1" x14ac:dyDescent="0.35">
      <c r="A452" s="35">
        <v>116</v>
      </c>
      <c r="B452" s="35"/>
      <c r="C452" s="241">
        <v>150576</v>
      </c>
      <c r="D452" s="34">
        <v>8001090196347</v>
      </c>
      <c r="E452" s="35" t="s">
        <v>397</v>
      </c>
      <c r="F452" s="41">
        <v>5</v>
      </c>
      <c r="G452" s="41">
        <v>1.65</v>
      </c>
      <c r="H452" s="56">
        <f t="shared" si="17"/>
        <v>10.23</v>
      </c>
      <c r="I452" s="33"/>
      <c r="J452" s="33"/>
      <c r="K452" s="33"/>
      <c r="L452" s="67">
        <f t="shared" si="18"/>
        <v>10.23</v>
      </c>
      <c r="M452" s="37">
        <v>0.24</v>
      </c>
      <c r="N452" s="35" t="s">
        <v>103</v>
      </c>
      <c r="O452" s="33"/>
      <c r="P452" s="33"/>
      <c r="Q452" s="17">
        <v>43603</v>
      </c>
      <c r="R452" s="33"/>
    </row>
    <row r="453" spans="1:18" ht="65.099999999999994" customHeight="1" x14ac:dyDescent="0.35">
      <c r="A453" s="35">
        <v>119</v>
      </c>
      <c r="B453" s="35"/>
      <c r="C453" s="241">
        <v>186833</v>
      </c>
      <c r="D453" s="34">
        <v>8001090196507</v>
      </c>
      <c r="E453" s="35" t="s">
        <v>396</v>
      </c>
      <c r="F453" s="41">
        <v>9</v>
      </c>
      <c r="G453" s="41">
        <v>1.65</v>
      </c>
      <c r="H453" s="56">
        <f t="shared" si="17"/>
        <v>18.413999999999998</v>
      </c>
      <c r="I453" s="33"/>
      <c r="J453" s="33"/>
      <c r="K453" s="33"/>
      <c r="L453" s="67">
        <f t="shared" si="18"/>
        <v>18.413999999999998</v>
      </c>
      <c r="M453" s="37">
        <v>0.24</v>
      </c>
      <c r="N453" s="35" t="s">
        <v>103</v>
      </c>
      <c r="O453" s="33"/>
      <c r="P453" s="33"/>
      <c r="Q453" s="17">
        <v>43603</v>
      </c>
      <c r="R453" s="33"/>
    </row>
    <row r="454" spans="1:18" ht="65.099999999999994" customHeight="1" x14ac:dyDescent="0.35">
      <c r="A454" s="35">
        <v>117</v>
      </c>
      <c r="B454" s="35"/>
      <c r="C454" s="241" t="s">
        <v>874</v>
      </c>
      <c r="D454" s="34">
        <v>3574661524825</v>
      </c>
      <c r="E454" s="35" t="s">
        <v>679</v>
      </c>
      <c r="F454" s="41">
        <v>6</v>
      </c>
      <c r="G454" s="41">
        <v>2.4300000000000002</v>
      </c>
      <c r="H454" s="56">
        <f t="shared" si="17"/>
        <v>18.079200000000004</v>
      </c>
      <c r="I454" s="33"/>
      <c r="J454" s="33"/>
      <c r="K454" s="33"/>
      <c r="L454" s="67">
        <f t="shared" si="18"/>
        <v>18.079200000000004</v>
      </c>
      <c r="M454" s="37">
        <v>0.24</v>
      </c>
      <c r="N454" s="35" t="s">
        <v>103</v>
      </c>
      <c r="O454" s="33"/>
      <c r="P454" s="33"/>
      <c r="Q454" s="39">
        <v>43712</v>
      </c>
      <c r="R454" s="33"/>
    </row>
    <row r="455" spans="1:18" ht="65.099999999999994" customHeight="1" x14ac:dyDescent="0.35">
      <c r="A455" s="35">
        <v>118</v>
      </c>
      <c r="B455" s="35"/>
      <c r="C455" s="241" t="s">
        <v>875</v>
      </c>
      <c r="D455" s="34">
        <v>3574661512341</v>
      </c>
      <c r="E455" s="35" t="s">
        <v>680</v>
      </c>
      <c r="F455" s="41">
        <v>6</v>
      </c>
      <c r="G455" s="41">
        <v>2.4300000000000002</v>
      </c>
      <c r="H455" s="56">
        <f t="shared" si="17"/>
        <v>18.079200000000004</v>
      </c>
      <c r="I455" s="33"/>
      <c r="J455" s="33"/>
      <c r="K455" s="33"/>
      <c r="L455" s="67">
        <f t="shared" si="18"/>
        <v>18.079200000000004</v>
      </c>
      <c r="M455" s="37">
        <v>0.24</v>
      </c>
      <c r="N455" s="35" t="s">
        <v>103</v>
      </c>
      <c r="O455" s="33"/>
      <c r="P455" s="33"/>
      <c r="Q455" s="39">
        <v>43712</v>
      </c>
      <c r="R455" s="33"/>
    </row>
    <row r="456" spans="1:18" ht="65.099999999999994" customHeight="1" x14ac:dyDescent="0.35">
      <c r="A456" s="35">
        <v>122</v>
      </c>
      <c r="B456" s="35"/>
      <c r="C456" s="241">
        <v>751698</v>
      </c>
      <c r="D456" s="42">
        <v>4084500290532</v>
      </c>
      <c r="E456" s="35" t="s">
        <v>110</v>
      </c>
      <c r="F456" s="35">
        <v>3</v>
      </c>
      <c r="G456" s="35">
        <v>1.76</v>
      </c>
      <c r="H456" s="56">
        <f t="shared" si="17"/>
        <v>6.5472000000000001</v>
      </c>
      <c r="I456" s="35"/>
      <c r="J456" s="35"/>
      <c r="K456" s="33">
        <f t="shared" ref="K456:K462" si="19">I456*J456*(1+M456)</f>
        <v>0</v>
      </c>
      <c r="L456" s="67">
        <f t="shared" si="18"/>
        <v>6.5472000000000001</v>
      </c>
      <c r="M456" s="43">
        <v>0.24</v>
      </c>
      <c r="N456" s="35" t="s">
        <v>103</v>
      </c>
      <c r="O456" s="33"/>
      <c r="P456" s="33"/>
      <c r="Q456" s="17">
        <v>43696</v>
      </c>
      <c r="R456" s="33"/>
    </row>
    <row r="457" spans="1:18" s="136" customFormat="1" ht="65.099999999999994" customHeight="1" x14ac:dyDescent="0.35">
      <c r="A457" s="35"/>
      <c r="B457" s="35"/>
      <c r="C457" s="241">
        <v>751980</v>
      </c>
      <c r="D457" s="42">
        <v>4084500929982</v>
      </c>
      <c r="E457" s="35" t="s">
        <v>113</v>
      </c>
      <c r="F457" s="35">
        <v>1</v>
      </c>
      <c r="G457" s="35">
        <v>1.75</v>
      </c>
      <c r="H457" s="56">
        <f t="shared" si="17"/>
        <v>2.17</v>
      </c>
      <c r="I457" s="35"/>
      <c r="J457" s="35"/>
      <c r="K457" s="33">
        <f t="shared" si="19"/>
        <v>0</v>
      </c>
      <c r="L457" s="67">
        <f t="shared" si="18"/>
        <v>2.17</v>
      </c>
      <c r="M457" s="43">
        <v>0.24</v>
      </c>
      <c r="N457" s="35" t="s">
        <v>103</v>
      </c>
      <c r="O457" s="33"/>
      <c r="P457" s="33"/>
      <c r="Q457" s="17">
        <v>43696</v>
      </c>
      <c r="R457" s="33"/>
    </row>
    <row r="458" spans="1:18" s="136" customFormat="1" ht="65.099999999999994" customHeight="1" x14ac:dyDescent="0.35">
      <c r="A458" s="35"/>
      <c r="B458" s="35"/>
      <c r="C458" s="241">
        <v>948016</v>
      </c>
      <c r="D458" s="42">
        <v>4015600948016</v>
      </c>
      <c r="E458" s="35" t="s">
        <v>111</v>
      </c>
      <c r="F458" s="35">
        <v>6</v>
      </c>
      <c r="G458" s="35">
        <v>1.75</v>
      </c>
      <c r="H458" s="56">
        <f t="shared" si="17"/>
        <v>13.02</v>
      </c>
      <c r="I458" s="35"/>
      <c r="J458" s="35"/>
      <c r="K458" s="33">
        <f t="shared" si="19"/>
        <v>0</v>
      </c>
      <c r="L458" s="67">
        <f t="shared" si="18"/>
        <v>13.02</v>
      </c>
      <c r="M458" s="43">
        <v>0.24</v>
      </c>
      <c r="N458" s="35" t="s">
        <v>103</v>
      </c>
      <c r="O458" s="33"/>
      <c r="P458" s="33"/>
      <c r="Q458" s="17">
        <v>43696</v>
      </c>
      <c r="R458" s="33"/>
    </row>
    <row r="459" spans="1:18" ht="65.099999999999994" customHeight="1" x14ac:dyDescent="0.35">
      <c r="A459" s="35">
        <v>124</v>
      </c>
      <c r="B459" s="35"/>
      <c r="C459" s="241">
        <v>751975</v>
      </c>
      <c r="D459" s="42">
        <v>4084500290600</v>
      </c>
      <c r="E459" s="35" t="s">
        <v>112</v>
      </c>
      <c r="F459" s="35">
        <v>4</v>
      </c>
      <c r="G459" s="35">
        <v>1.75</v>
      </c>
      <c r="H459" s="56">
        <f t="shared" ref="H459:H522" si="20">F459*G459*(1+M459)</f>
        <v>8.68</v>
      </c>
      <c r="I459" s="35"/>
      <c r="J459" s="35"/>
      <c r="K459" s="33">
        <f t="shared" si="19"/>
        <v>0</v>
      </c>
      <c r="L459" s="67">
        <f t="shared" si="18"/>
        <v>8.68</v>
      </c>
      <c r="M459" s="43">
        <v>0.24</v>
      </c>
      <c r="N459" s="35" t="s">
        <v>103</v>
      </c>
      <c r="O459" s="33"/>
      <c r="P459" s="33"/>
      <c r="Q459" s="17">
        <v>43696</v>
      </c>
      <c r="R459" s="33"/>
    </row>
    <row r="460" spans="1:18" ht="65.099999999999994" customHeight="1" x14ac:dyDescent="0.35">
      <c r="A460" s="35">
        <v>115</v>
      </c>
      <c r="B460" s="35"/>
      <c r="C460" s="241" t="s">
        <v>876</v>
      </c>
      <c r="D460" s="42">
        <v>5000174666144</v>
      </c>
      <c r="E460" s="35" t="s">
        <v>116</v>
      </c>
      <c r="F460" s="35">
        <v>0</v>
      </c>
      <c r="G460" s="33">
        <v>1.9</v>
      </c>
      <c r="H460" s="56">
        <f t="shared" si="20"/>
        <v>0</v>
      </c>
      <c r="I460" s="33"/>
      <c r="J460" s="33"/>
      <c r="K460" s="33">
        <f t="shared" si="19"/>
        <v>0</v>
      </c>
      <c r="L460" s="67">
        <f t="shared" si="18"/>
        <v>0</v>
      </c>
      <c r="M460" s="43">
        <v>0.24</v>
      </c>
      <c r="N460" s="35" t="s">
        <v>103</v>
      </c>
      <c r="O460" s="33"/>
      <c r="P460" s="33"/>
      <c r="Q460" s="39">
        <v>43625</v>
      </c>
      <c r="R460" s="33"/>
    </row>
    <row r="461" spans="1:18" ht="65.099999999999994" customHeight="1" x14ac:dyDescent="0.35">
      <c r="A461" s="35">
        <v>113</v>
      </c>
      <c r="B461" s="35"/>
      <c r="C461" s="241">
        <v>5201143151061</v>
      </c>
      <c r="D461" s="42">
        <v>5201143151061</v>
      </c>
      <c r="E461" s="35" t="s">
        <v>118</v>
      </c>
      <c r="F461" s="35">
        <v>0</v>
      </c>
      <c r="G461" s="35">
        <v>1.54</v>
      </c>
      <c r="H461" s="56">
        <f t="shared" si="20"/>
        <v>0</v>
      </c>
      <c r="I461" s="35"/>
      <c r="J461" s="35"/>
      <c r="K461" s="33">
        <f t="shared" si="19"/>
        <v>0</v>
      </c>
      <c r="L461" s="67">
        <f t="shared" si="18"/>
        <v>0</v>
      </c>
      <c r="M461" s="43">
        <v>0.24</v>
      </c>
      <c r="N461" s="35" t="s">
        <v>103</v>
      </c>
      <c r="O461" s="33"/>
      <c r="P461" s="33"/>
      <c r="Q461" s="17">
        <v>43711</v>
      </c>
      <c r="R461" s="33"/>
    </row>
    <row r="462" spans="1:18" ht="65.099999999999994" customHeight="1" x14ac:dyDescent="0.35">
      <c r="A462" s="35">
        <v>114</v>
      </c>
      <c r="B462" s="35"/>
      <c r="C462" s="241" t="s">
        <v>877</v>
      </c>
      <c r="D462" s="42">
        <v>5201143149242</v>
      </c>
      <c r="E462" s="35" t="s">
        <v>109</v>
      </c>
      <c r="F462" s="35">
        <v>2</v>
      </c>
      <c r="G462" s="35">
        <v>2</v>
      </c>
      <c r="H462" s="56">
        <f t="shared" si="20"/>
        <v>4.96</v>
      </c>
      <c r="I462" s="35"/>
      <c r="J462" s="35"/>
      <c r="K462" s="33">
        <f t="shared" si="19"/>
        <v>0</v>
      </c>
      <c r="L462" s="67">
        <f t="shared" si="18"/>
        <v>4.96</v>
      </c>
      <c r="M462" s="43">
        <v>0.24</v>
      </c>
      <c r="N462" s="35" t="s">
        <v>103</v>
      </c>
      <c r="O462" s="33"/>
      <c r="P462" s="33"/>
      <c r="Q462" s="17">
        <v>43712</v>
      </c>
      <c r="R462" s="33" t="s">
        <v>725</v>
      </c>
    </row>
    <row r="463" spans="1:18" ht="60" customHeight="1" x14ac:dyDescent="0.35">
      <c r="A463" s="11"/>
      <c r="B463" s="11"/>
      <c r="C463" s="239" t="s">
        <v>878</v>
      </c>
      <c r="D463" s="34">
        <v>5201143149266</v>
      </c>
      <c r="E463" s="35" t="s">
        <v>534</v>
      </c>
      <c r="F463" s="41">
        <v>0</v>
      </c>
      <c r="G463" s="41">
        <v>1.98</v>
      </c>
      <c r="H463" s="56">
        <f t="shared" si="20"/>
        <v>0</v>
      </c>
      <c r="I463" s="33"/>
      <c r="J463" s="33"/>
      <c r="K463" s="33"/>
      <c r="L463" s="67">
        <f t="shared" si="18"/>
        <v>0</v>
      </c>
      <c r="M463" s="37">
        <v>0.24</v>
      </c>
      <c r="N463" s="35" t="s">
        <v>103</v>
      </c>
      <c r="O463" s="33"/>
      <c r="P463" s="33"/>
      <c r="Q463" s="39">
        <v>43694</v>
      </c>
      <c r="R463" s="33"/>
    </row>
    <row r="464" spans="1:18" ht="60" customHeight="1" x14ac:dyDescent="0.35">
      <c r="A464" s="11"/>
      <c r="B464" s="11"/>
      <c r="C464" s="239" t="s">
        <v>878</v>
      </c>
      <c r="D464" s="42">
        <v>5201143149266</v>
      </c>
      <c r="E464" s="35" t="s">
        <v>107</v>
      </c>
      <c r="F464" s="35">
        <v>9</v>
      </c>
      <c r="G464" s="35">
        <v>2</v>
      </c>
      <c r="H464" s="56">
        <f t="shared" si="20"/>
        <v>22.32</v>
      </c>
      <c r="I464" s="35"/>
      <c r="J464" s="35"/>
      <c r="K464" s="33">
        <f t="shared" ref="K464:K469" si="21">I464*J464*(1+M464)</f>
        <v>0</v>
      </c>
      <c r="L464" s="67">
        <f t="shared" si="18"/>
        <v>22.32</v>
      </c>
      <c r="M464" s="43">
        <v>0.24</v>
      </c>
      <c r="N464" s="35" t="s">
        <v>103</v>
      </c>
      <c r="O464" s="33"/>
      <c r="P464" s="33"/>
      <c r="Q464" s="39">
        <v>43712</v>
      </c>
      <c r="R464" s="33"/>
    </row>
    <row r="465" spans="1:18" ht="65.099999999999994" customHeight="1" x14ac:dyDescent="0.35">
      <c r="A465" s="33"/>
      <c r="B465" s="33"/>
      <c r="C465" s="238" t="s">
        <v>879</v>
      </c>
      <c r="D465" s="42">
        <v>5201143149259</v>
      </c>
      <c r="E465" s="35" t="s">
        <v>108</v>
      </c>
      <c r="F465" s="35">
        <v>0</v>
      </c>
      <c r="G465" s="35">
        <v>1.86</v>
      </c>
      <c r="H465" s="56">
        <f t="shared" si="20"/>
        <v>0</v>
      </c>
      <c r="I465" s="35"/>
      <c r="J465" s="35"/>
      <c r="K465" s="33">
        <f t="shared" si="21"/>
        <v>0</v>
      </c>
      <c r="L465" s="67">
        <f t="shared" si="18"/>
        <v>0</v>
      </c>
      <c r="M465" s="43">
        <v>0.24</v>
      </c>
      <c r="N465" s="35" t="s">
        <v>103</v>
      </c>
      <c r="O465" s="33"/>
      <c r="P465" s="33"/>
      <c r="Q465" s="39">
        <v>43694</v>
      </c>
      <c r="R465" s="33"/>
    </row>
    <row r="466" spans="1:18" ht="65.099999999999994" customHeight="1" x14ac:dyDescent="0.35">
      <c r="A466" s="33"/>
      <c r="B466" s="33"/>
      <c r="C466" s="238">
        <v>1023001</v>
      </c>
      <c r="D466" s="12">
        <v>8008970047706</v>
      </c>
      <c r="E466" s="8" t="s">
        <v>197</v>
      </c>
      <c r="F466" s="23">
        <v>0</v>
      </c>
      <c r="G466" s="23">
        <v>2.9</v>
      </c>
      <c r="H466" s="14">
        <f t="shared" si="20"/>
        <v>0</v>
      </c>
      <c r="I466" s="11"/>
      <c r="J466" s="11"/>
      <c r="K466" s="11">
        <f t="shared" si="21"/>
        <v>0</v>
      </c>
      <c r="L466" s="15">
        <f t="shared" si="18"/>
        <v>0</v>
      </c>
      <c r="M466" s="16">
        <v>0.24</v>
      </c>
      <c r="N466" s="8" t="s">
        <v>103</v>
      </c>
      <c r="O466" s="11"/>
      <c r="P466" s="11"/>
      <c r="Q466" s="17">
        <v>43592</v>
      </c>
      <c r="R466" s="11"/>
    </row>
    <row r="467" spans="1:18" s="29" customFormat="1" ht="65.099999999999994" customHeight="1" x14ac:dyDescent="0.35">
      <c r="A467" s="33"/>
      <c r="B467" s="33"/>
      <c r="C467" s="238">
        <v>1023001</v>
      </c>
      <c r="D467" s="12">
        <v>8008970047706</v>
      </c>
      <c r="E467" s="8" t="s">
        <v>197</v>
      </c>
      <c r="F467" s="23">
        <v>0</v>
      </c>
      <c r="G467" s="23">
        <v>2.92</v>
      </c>
      <c r="H467" s="14">
        <f t="shared" si="20"/>
        <v>0</v>
      </c>
      <c r="I467" s="11"/>
      <c r="J467" s="11"/>
      <c r="K467" s="11">
        <f t="shared" si="21"/>
        <v>0</v>
      </c>
      <c r="L467" s="15">
        <f t="shared" si="18"/>
        <v>0</v>
      </c>
      <c r="M467" s="16">
        <v>0.24</v>
      </c>
      <c r="N467" s="8" t="s">
        <v>103</v>
      </c>
      <c r="O467" s="11"/>
      <c r="P467" s="11"/>
      <c r="Q467" s="17">
        <v>43592</v>
      </c>
      <c r="R467" s="11"/>
    </row>
    <row r="468" spans="1:18" s="29" customFormat="1" ht="65.099999999999994" customHeight="1" x14ac:dyDescent="0.35">
      <c r="A468" s="33"/>
      <c r="B468" s="33"/>
      <c r="C468" s="238">
        <v>1023121</v>
      </c>
      <c r="D468" s="34">
        <v>8008970047737</v>
      </c>
      <c r="E468" s="35" t="s">
        <v>206</v>
      </c>
      <c r="F468" s="41">
        <v>3</v>
      </c>
      <c r="G468" s="41">
        <v>2.92</v>
      </c>
      <c r="H468" s="56">
        <f t="shared" si="20"/>
        <v>10.862399999999999</v>
      </c>
      <c r="I468" s="33"/>
      <c r="J468" s="33"/>
      <c r="K468" s="33">
        <f t="shared" si="21"/>
        <v>0</v>
      </c>
      <c r="L468" s="67">
        <f t="shared" si="18"/>
        <v>10.862399999999999</v>
      </c>
      <c r="M468" s="37">
        <v>0.24</v>
      </c>
      <c r="N468" s="35" t="s">
        <v>103</v>
      </c>
      <c r="O468" s="33"/>
      <c r="P468" s="33"/>
      <c r="Q468" s="17">
        <v>43694</v>
      </c>
      <c r="R468" s="33"/>
    </row>
    <row r="469" spans="1:18" s="91" customFormat="1" ht="65.099999999999994" customHeight="1" x14ac:dyDescent="0.35">
      <c r="A469" s="33"/>
      <c r="B469" s="33"/>
      <c r="C469" s="238">
        <v>1023101</v>
      </c>
      <c r="D469" s="34">
        <v>8008970047683</v>
      </c>
      <c r="E469" s="35" t="s">
        <v>205</v>
      </c>
      <c r="F469" s="41">
        <v>0</v>
      </c>
      <c r="G469" s="41">
        <v>2.92</v>
      </c>
      <c r="H469" s="56">
        <f t="shared" si="20"/>
        <v>0</v>
      </c>
      <c r="I469" s="33"/>
      <c r="J469" s="33"/>
      <c r="K469" s="33">
        <f t="shared" si="21"/>
        <v>0</v>
      </c>
      <c r="L469" s="67">
        <f t="shared" si="18"/>
        <v>0</v>
      </c>
      <c r="M469" s="37">
        <v>0.24</v>
      </c>
      <c r="N469" s="35" t="s">
        <v>103</v>
      </c>
      <c r="O469" s="33"/>
      <c r="P469" s="33"/>
      <c r="Q469" s="39">
        <v>43673</v>
      </c>
      <c r="R469" s="33"/>
    </row>
    <row r="470" spans="1:18" s="135" customFormat="1" ht="65.099999999999994" customHeight="1" x14ac:dyDescent="0.35">
      <c r="A470" s="33"/>
      <c r="B470" s="33"/>
      <c r="C470" s="238">
        <v>1110153001</v>
      </c>
      <c r="D470" s="34">
        <v>8001841120454</v>
      </c>
      <c r="E470" s="35" t="s">
        <v>568</v>
      </c>
      <c r="F470" s="41">
        <v>10</v>
      </c>
      <c r="G470" s="41">
        <v>3.56</v>
      </c>
      <c r="H470" s="56">
        <f t="shared" si="20"/>
        <v>44.143999999999998</v>
      </c>
      <c r="I470" s="33"/>
      <c r="J470" s="33"/>
      <c r="K470" s="33"/>
      <c r="L470" s="67">
        <f t="shared" si="18"/>
        <v>44.143999999999998</v>
      </c>
      <c r="M470" s="37">
        <v>0.24</v>
      </c>
      <c r="N470" s="35" t="s">
        <v>103</v>
      </c>
      <c r="O470" s="33"/>
      <c r="P470" s="33"/>
      <c r="Q470" s="17">
        <v>43684</v>
      </c>
      <c r="R470" s="33"/>
    </row>
    <row r="471" spans="1:18" s="135" customFormat="1" ht="65.099999999999994" customHeight="1" x14ac:dyDescent="0.35">
      <c r="A471" s="33"/>
      <c r="B471" s="33"/>
      <c r="C471" s="238">
        <v>1110160200</v>
      </c>
      <c r="D471" s="42">
        <v>8001090674265</v>
      </c>
      <c r="E471" s="35" t="s">
        <v>699</v>
      </c>
      <c r="F471" s="35">
        <v>5</v>
      </c>
      <c r="G471" s="33">
        <v>1.76</v>
      </c>
      <c r="H471" s="56">
        <f t="shared" si="20"/>
        <v>10.912000000000001</v>
      </c>
      <c r="I471" s="33"/>
      <c r="J471" s="33"/>
      <c r="K471" s="33"/>
      <c r="L471" s="67">
        <f t="shared" si="18"/>
        <v>10.912000000000001</v>
      </c>
      <c r="M471" s="43">
        <v>0.24</v>
      </c>
      <c r="N471" s="35" t="s">
        <v>103</v>
      </c>
      <c r="O471" s="33"/>
      <c r="P471" s="33"/>
      <c r="Q471" s="39">
        <v>43713</v>
      </c>
      <c r="R471" s="33"/>
    </row>
    <row r="472" spans="1:18" s="135" customFormat="1" ht="65.099999999999994" customHeight="1" x14ac:dyDescent="0.35">
      <c r="A472" s="33"/>
      <c r="B472" s="33"/>
      <c r="C472" s="238">
        <v>1110160000</v>
      </c>
      <c r="D472" s="42">
        <v>8001090582522</v>
      </c>
      <c r="E472" s="35" t="s">
        <v>698</v>
      </c>
      <c r="F472" s="35">
        <v>4</v>
      </c>
      <c r="G472" s="33">
        <v>1.76</v>
      </c>
      <c r="H472" s="56">
        <f t="shared" si="20"/>
        <v>8.7295999999999996</v>
      </c>
      <c r="I472" s="33"/>
      <c r="J472" s="33"/>
      <c r="K472" s="33"/>
      <c r="L472" s="67">
        <f t="shared" si="18"/>
        <v>8.7295999999999996</v>
      </c>
      <c r="M472" s="43">
        <v>0.24</v>
      </c>
      <c r="N472" s="35" t="s">
        <v>103</v>
      </c>
      <c r="O472" s="33"/>
      <c r="P472" s="33"/>
      <c r="Q472" s="39">
        <v>43713</v>
      </c>
      <c r="R472" s="33"/>
    </row>
    <row r="473" spans="1:18" s="135" customFormat="1" ht="65.099999999999994" customHeight="1" x14ac:dyDescent="0.35">
      <c r="A473" s="33"/>
      <c r="B473" s="33"/>
      <c r="C473" s="238">
        <v>1110019706</v>
      </c>
      <c r="D473" s="34">
        <v>8001841120331</v>
      </c>
      <c r="E473" s="35" t="s">
        <v>309</v>
      </c>
      <c r="F473" s="41">
        <v>12</v>
      </c>
      <c r="G473" s="41">
        <v>3.56</v>
      </c>
      <c r="H473" s="56">
        <f t="shared" si="20"/>
        <v>52.972799999999999</v>
      </c>
      <c r="I473" s="33"/>
      <c r="J473" s="33"/>
      <c r="K473" s="33"/>
      <c r="L473" s="67">
        <f t="shared" si="18"/>
        <v>52.972799999999999</v>
      </c>
      <c r="M473" s="37">
        <v>0.24</v>
      </c>
      <c r="N473" s="35" t="s">
        <v>103</v>
      </c>
      <c r="O473" s="33"/>
      <c r="P473" s="33"/>
      <c r="Q473" s="17" t="s">
        <v>569</v>
      </c>
      <c r="R473" s="33"/>
    </row>
    <row r="474" spans="1:18" s="135" customFormat="1" ht="65.099999999999994" customHeight="1" x14ac:dyDescent="0.35">
      <c r="A474" s="33"/>
      <c r="B474" s="33"/>
      <c r="C474" s="238">
        <v>1100150201</v>
      </c>
      <c r="D474" s="34">
        <v>8001841120539</v>
      </c>
      <c r="E474" s="35" t="s">
        <v>310</v>
      </c>
      <c r="F474" s="41">
        <v>2</v>
      </c>
      <c r="G474" s="41">
        <v>3.56</v>
      </c>
      <c r="H474" s="56">
        <f t="shared" si="20"/>
        <v>8.8287999999999993</v>
      </c>
      <c r="I474" s="33"/>
      <c r="J474" s="33"/>
      <c r="K474" s="33"/>
      <c r="L474" s="67">
        <f t="shared" si="18"/>
        <v>8.8287999999999993</v>
      </c>
      <c r="M474" s="37">
        <v>0.24</v>
      </c>
      <c r="N474" s="35" t="s">
        <v>103</v>
      </c>
      <c r="O474" s="33"/>
      <c r="P474" s="33"/>
      <c r="Q474" s="17">
        <v>43696</v>
      </c>
      <c r="R474" s="33"/>
    </row>
    <row r="475" spans="1:18" s="136" customFormat="1" ht="65.099999999999994" customHeight="1" x14ac:dyDescent="0.35">
      <c r="A475" s="33"/>
      <c r="B475" s="33"/>
      <c r="C475" s="238" t="s">
        <v>880</v>
      </c>
      <c r="D475" s="34">
        <v>3574661159461</v>
      </c>
      <c r="E475" s="35" t="s">
        <v>678</v>
      </c>
      <c r="F475" s="41">
        <v>6</v>
      </c>
      <c r="G475" s="41">
        <v>2.4300000000000002</v>
      </c>
      <c r="H475" s="56">
        <f t="shared" si="20"/>
        <v>18.079200000000004</v>
      </c>
      <c r="I475" s="33"/>
      <c r="J475" s="33"/>
      <c r="K475" s="33"/>
      <c r="L475" s="67">
        <f t="shared" si="18"/>
        <v>18.079200000000004</v>
      </c>
      <c r="M475" s="37">
        <v>0.24</v>
      </c>
      <c r="N475" s="35" t="s">
        <v>103</v>
      </c>
      <c r="O475" s="33"/>
      <c r="P475" s="33"/>
      <c r="Q475" s="39">
        <v>43712</v>
      </c>
      <c r="R475" s="33"/>
    </row>
    <row r="476" spans="1:18" s="29" customFormat="1" ht="65.099999999999994" customHeight="1" x14ac:dyDescent="0.35">
      <c r="A476" s="33"/>
      <c r="B476" s="33"/>
      <c r="C476" s="238" t="s">
        <v>913</v>
      </c>
      <c r="D476" s="12">
        <v>4015400759201</v>
      </c>
      <c r="E476" s="8" t="s">
        <v>603</v>
      </c>
      <c r="F476" s="23">
        <v>16</v>
      </c>
      <c r="G476" s="23">
        <v>1.32</v>
      </c>
      <c r="H476" s="14">
        <f t="shared" si="20"/>
        <v>26.188800000000001</v>
      </c>
      <c r="I476" s="11"/>
      <c r="J476" s="11"/>
      <c r="K476" s="11"/>
      <c r="L476" s="15">
        <f t="shared" si="18"/>
        <v>26.188800000000001</v>
      </c>
      <c r="M476" s="16">
        <v>0.24</v>
      </c>
      <c r="N476" s="8" t="s">
        <v>9</v>
      </c>
      <c r="O476" s="11"/>
      <c r="P476" s="11"/>
      <c r="Q476" s="17" t="s">
        <v>715</v>
      </c>
      <c r="R476" s="11"/>
    </row>
    <row r="477" spans="1:18" s="29" customFormat="1" ht="65.099999999999994" customHeight="1" x14ac:dyDescent="0.35">
      <c r="A477" s="35"/>
      <c r="B477" s="35"/>
      <c r="C477" s="241" t="s">
        <v>914</v>
      </c>
      <c r="D477" s="12">
        <v>4015400759232</v>
      </c>
      <c r="E477" s="8" t="s">
        <v>602</v>
      </c>
      <c r="F477" s="23">
        <v>11</v>
      </c>
      <c r="G477" s="23">
        <v>1.32</v>
      </c>
      <c r="H477" s="14">
        <f t="shared" si="20"/>
        <v>18.004800000000003</v>
      </c>
      <c r="I477" s="11"/>
      <c r="J477" s="11"/>
      <c r="K477" s="11"/>
      <c r="L477" s="15">
        <f t="shared" si="18"/>
        <v>18.004800000000003</v>
      </c>
      <c r="M477" s="16">
        <v>0.24</v>
      </c>
      <c r="N477" s="8" t="s">
        <v>9</v>
      </c>
      <c r="O477" s="11"/>
      <c r="P477" s="11"/>
      <c r="Q477" s="17">
        <v>43724</v>
      </c>
      <c r="R477" s="11"/>
    </row>
    <row r="478" spans="1:18" ht="65.099999999999994" customHeight="1" x14ac:dyDescent="0.35">
      <c r="A478" s="35">
        <v>84</v>
      </c>
      <c r="B478" s="35"/>
      <c r="C478" s="241">
        <v>605122</v>
      </c>
      <c r="D478" s="34">
        <v>5201263082627</v>
      </c>
      <c r="E478" s="35" t="s">
        <v>417</v>
      </c>
      <c r="F478" s="41">
        <v>0</v>
      </c>
      <c r="G478" s="41">
        <v>3.7</v>
      </c>
      <c r="H478" s="56">
        <f t="shared" si="20"/>
        <v>0</v>
      </c>
      <c r="I478" s="33"/>
      <c r="J478" s="33"/>
      <c r="K478" s="33"/>
      <c r="L478" s="67">
        <f t="shared" si="18"/>
        <v>0</v>
      </c>
      <c r="M478" s="37">
        <v>0.24</v>
      </c>
      <c r="N478" s="35" t="s">
        <v>9</v>
      </c>
      <c r="O478" s="33"/>
      <c r="P478" s="33"/>
      <c r="Q478" s="39">
        <v>43614</v>
      </c>
      <c r="R478" s="33"/>
    </row>
    <row r="479" spans="1:18" ht="65.099999999999994" customHeight="1" x14ac:dyDescent="0.35">
      <c r="A479" s="35">
        <v>86</v>
      </c>
      <c r="B479" s="35"/>
      <c r="C479" s="241">
        <v>166255</v>
      </c>
      <c r="D479" s="42">
        <v>5201263082528</v>
      </c>
      <c r="E479" s="35" t="s">
        <v>410</v>
      </c>
      <c r="F479" s="35">
        <v>4</v>
      </c>
      <c r="G479" s="35">
        <v>2.9</v>
      </c>
      <c r="H479" s="56">
        <f t="shared" si="20"/>
        <v>14.384</v>
      </c>
      <c r="I479" s="35"/>
      <c r="J479" s="35"/>
      <c r="K479" s="33"/>
      <c r="L479" s="67">
        <f t="shared" si="18"/>
        <v>14.384</v>
      </c>
      <c r="M479" s="37">
        <v>0.24</v>
      </c>
      <c r="N479" s="35" t="s">
        <v>9</v>
      </c>
      <c r="O479" s="33"/>
      <c r="P479" s="33"/>
      <c r="Q479" s="17">
        <v>43694</v>
      </c>
      <c r="R479" s="33"/>
    </row>
    <row r="480" spans="1:18" ht="65.099999999999994" customHeight="1" x14ac:dyDescent="0.35">
      <c r="A480" s="35">
        <v>83</v>
      </c>
      <c r="B480" s="35"/>
      <c r="C480" s="241">
        <v>145157</v>
      </c>
      <c r="D480" s="42">
        <v>5201263082580</v>
      </c>
      <c r="E480" s="35" t="s">
        <v>78</v>
      </c>
      <c r="F480" s="35">
        <v>3</v>
      </c>
      <c r="G480" s="35">
        <v>6.6</v>
      </c>
      <c r="H480" s="56">
        <f t="shared" si="20"/>
        <v>24.551999999999996</v>
      </c>
      <c r="I480" s="35"/>
      <c r="J480" s="35"/>
      <c r="K480" s="33">
        <f t="shared" ref="K480:K486" si="22">I480*J480*(1+M480)</f>
        <v>0</v>
      </c>
      <c r="L480" s="67">
        <f t="shared" si="18"/>
        <v>24.551999999999996</v>
      </c>
      <c r="M480" s="43">
        <v>0.24</v>
      </c>
      <c r="N480" s="35" t="s">
        <v>9</v>
      </c>
      <c r="O480" s="33"/>
      <c r="P480" s="33"/>
      <c r="Q480" s="17">
        <v>43724</v>
      </c>
      <c r="R480" s="33"/>
    </row>
    <row r="481" spans="1:18" s="29" customFormat="1" ht="65.099999999999994" customHeight="1" x14ac:dyDescent="0.35">
      <c r="A481" s="35">
        <v>85</v>
      </c>
      <c r="B481" s="35"/>
      <c r="C481" s="241">
        <v>100467</v>
      </c>
      <c r="D481" s="42">
        <v>5201263082573</v>
      </c>
      <c r="E481" s="35" t="s">
        <v>80</v>
      </c>
      <c r="F481" s="35">
        <v>9</v>
      </c>
      <c r="G481" s="35">
        <v>6.49</v>
      </c>
      <c r="H481" s="56">
        <f t="shared" si="20"/>
        <v>72.428400000000011</v>
      </c>
      <c r="I481" s="35"/>
      <c r="J481" s="35"/>
      <c r="K481" s="33">
        <f t="shared" si="22"/>
        <v>0</v>
      </c>
      <c r="L481" s="67">
        <f t="shared" si="18"/>
        <v>72.428400000000011</v>
      </c>
      <c r="M481" s="43">
        <v>0.24</v>
      </c>
      <c r="N481" s="35" t="s">
        <v>9</v>
      </c>
      <c r="O481" s="33"/>
      <c r="P481" s="33"/>
      <c r="Q481" s="17">
        <v>43696</v>
      </c>
      <c r="R481" s="33"/>
    </row>
    <row r="482" spans="1:18" ht="60" customHeight="1" x14ac:dyDescent="0.35">
      <c r="A482" s="8">
        <v>82</v>
      </c>
      <c r="B482" s="8"/>
      <c r="C482" s="240">
        <v>166256</v>
      </c>
      <c r="D482" s="42">
        <v>5201263082535</v>
      </c>
      <c r="E482" s="35" t="s">
        <v>77</v>
      </c>
      <c r="F482" s="35">
        <v>0</v>
      </c>
      <c r="G482" s="35">
        <v>3.03</v>
      </c>
      <c r="H482" s="56">
        <f t="shared" si="20"/>
        <v>0</v>
      </c>
      <c r="I482" s="35"/>
      <c r="J482" s="35"/>
      <c r="K482" s="33">
        <f t="shared" si="22"/>
        <v>0</v>
      </c>
      <c r="L482" s="67">
        <f t="shared" si="18"/>
        <v>0</v>
      </c>
      <c r="M482" s="43">
        <v>0.24</v>
      </c>
      <c r="N482" s="35" t="s">
        <v>9</v>
      </c>
      <c r="O482" s="33"/>
      <c r="P482" s="33"/>
      <c r="Q482" s="39">
        <v>43694</v>
      </c>
      <c r="R482" s="33"/>
    </row>
    <row r="483" spans="1:18" ht="65.099999999999994" customHeight="1" x14ac:dyDescent="0.35">
      <c r="A483" s="35">
        <v>87</v>
      </c>
      <c r="B483" s="35"/>
      <c r="C483" s="241">
        <v>166258</v>
      </c>
      <c r="D483" s="42">
        <v>5201263082559</v>
      </c>
      <c r="E483" s="35" t="s">
        <v>79</v>
      </c>
      <c r="F483" s="35">
        <v>3</v>
      </c>
      <c r="G483" s="35">
        <v>2.9</v>
      </c>
      <c r="H483" s="56">
        <f t="shared" si="20"/>
        <v>10.787999999999998</v>
      </c>
      <c r="I483" s="35"/>
      <c r="J483" s="35"/>
      <c r="K483" s="33">
        <f t="shared" si="22"/>
        <v>0</v>
      </c>
      <c r="L483" s="67">
        <f t="shared" si="18"/>
        <v>10.787999999999998</v>
      </c>
      <c r="M483" s="43">
        <v>0.24</v>
      </c>
      <c r="N483" s="35" t="s">
        <v>9</v>
      </c>
      <c r="O483" s="33"/>
      <c r="P483" s="33"/>
      <c r="Q483" s="17">
        <v>43694</v>
      </c>
      <c r="R483" s="33"/>
    </row>
    <row r="484" spans="1:18" s="29" customFormat="1" ht="65.099999999999994" customHeight="1" x14ac:dyDescent="0.35">
      <c r="A484" s="35"/>
      <c r="B484" s="35"/>
      <c r="C484" s="241">
        <v>145640</v>
      </c>
      <c r="D484" s="19">
        <v>5201263082603</v>
      </c>
      <c r="E484" s="8" t="s">
        <v>76</v>
      </c>
      <c r="F484" s="8">
        <v>2</v>
      </c>
      <c r="G484" s="8">
        <v>6.6</v>
      </c>
      <c r="H484" s="14">
        <f t="shared" si="20"/>
        <v>16.367999999999999</v>
      </c>
      <c r="I484" s="8"/>
      <c r="J484" s="8"/>
      <c r="K484" s="11">
        <f t="shared" si="22"/>
        <v>0</v>
      </c>
      <c r="L484" s="15">
        <f t="shared" si="18"/>
        <v>16.367999999999999</v>
      </c>
      <c r="M484" s="20">
        <v>0.24</v>
      </c>
      <c r="N484" s="8" t="s">
        <v>9</v>
      </c>
      <c r="O484" s="11"/>
      <c r="P484" s="11"/>
      <c r="Q484" s="17">
        <v>43711</v>
      </c>
      <c r="R484" s="11"/>
    </row>
    <row r="485" spans="1:18" ht="65.099999999999994" customHeight="1" x14ac:dyDescent="0.35">
      <c r="A485" s="35">
        <v>88</v>
      </c>
      <c r="B485" s="35"/>
      <c r="C485" s="241">
        <v>166259</v>
      </c>
      <c r="D485" s="42">
        <v>5201263082566</v>
      </c>
      <c r="E485" s="35" t="s">
        <v>81</v>
      </c>
      <c r="F485" s="35">
        <v>6</v>
      </c>
      <c r="G485" s="35">
        <v>2.9</v>
      </c>
      <c r="H485" s="56">
        <f t="shared" si="20"/>
        <v>21.575999999999997</v>
      </c>
      <c r="I485" s="35"/>
      <c r="J485" s="35"/>
      <c r="K485" s="33">
        <f t="shared" si="22"/>
        <v>0</v>
      </c>
      <c r="L485" s="67">
        <f t="shared" si="18"/>
        <v>21.575999999999997</v>
      </c>
      <c r="M485" s="43">
        <v>0.24</v>
      </c>
      <c r="N485" s="35" t="s">
        <v>9</v>
      </c>
      <c r="O485" s="33"/>
      <c r="P485" s="33"/>
      <c r="Q485" s="17">
        <v>43694</v>
      </c>
      <c r="R485" s="33"/>
    </row>
    <row r="486" spans="1:18" ht="60" customHeight="1" x14ac:dyDescent="0.35">
      <c r="A486" s="11"/>
      <c r="B486" s="11"/>
      <c r="C486" s="239">
        <v>605150</v>
      </c>
      <c r="D486" s="42">
        <v>5201263082641</v>
      </c>
      <c r="E486" s="35" t="s">
        <v>82</v>
      </c>
      <c r="F486" s="35">
        <v>9</v>
      </c>
      <c r="G486" s="35">
        <v>6.6</v>
      </c>
      <c r="H486" s="56">
        <f t="shared" si="20"/>
        <v>73.655999999999992</v>
      </c>
      <c r="I486" s="35"/>
      <c r="J486" s="35">
        <v>6.6</v>
      </c>
      <c r="K486" s="33">
        <f t="shared" si="22"/>
        <v>0</v>
      </c>
      <c r="L486" s="67">
        <f t="shared" si="18"/>
        <v>73.655999999999992</v>
      </c>
      <c r="M486" s="43">
        <v>0.24</v>
      </c>
      <c r="N486" s="35" t="s">
        <v>9</v>
      </c>
      <c r="O486" s="33"/>
      <c r="P486" s="33"/>
      <c r="Q486" s="17">
        <v>43724</v>
      </c>
      <c r="R486" s="33"/>
    </row>
    <row r="487" spans="1:18" ht="65.099999999999994" customHeight="1" x14ac:dyDescent="0.35">
      <c r="A487" s="35"/>
      <c r="B487" s="35"/>
      <c r="C487" s="241">
        <v>605212</v>
      </c>
      <c r="D487" s="42">
        <v>5201263082610</v>
      </c>
      <c r="E487" s="35" t="s">
        <v>416</v>
      </c>
      <c r="F487" s="35">
        <v>5</v>
      </c>
      <c r="G487" s="35">
        <v>6.6</v>
      </c>
      <c r="H487" s="56">
        <f t="shared" si="20"/>
        <v>40.92</v>
      </c>
      <c r="I487" s="35"/>
      <c r="J487" s="35"/>
      <c r="K487" s="33"/>
      <c r="L487" s="67">
        <f t="shared" si="18"/>
        <v>40.92</v>
      </c>
      <c r="M487" s="43">
        <v>0.24</v>
      </c>
      <c r="N487" s="35" t="s">
        <v>9</v>
      </c>
      <c r="O487" s="33"/>
      <c r="P487" s="33"/>
      <c r="Q487" s="17">
        <v>43724</v>
      </c>
      <c r="R487" s="33"/>
    </row>
    <row r="488" spans="1:18" ht="65.099999999999994" customHeight="1" x14ac:dyDescent="0.35">
      <c r="A488" s="35"/>
      <c r="B488" s="35"/>
      <c r="C488" s="241">
        <v>601262</v>
      </c>
      <c r="D488" s="12">
        <v>5201263006364</v>
      </c>
      <c r="E488" s="8" t="s">
        <v>261</v>
      </c>
      <c r="F488" s="23">
        <v>39</v>
      </c>
      <c r="G488" s="23">
        <v>1.31</v>
      </c>
      <c r="H488" s="14">
        <f t="shared" si="20"/>
        <v>63.351600000000005</v>
      </c>
      <c r="I488" s="11"/>
      <c r="J488" s="11"/>
      <c r="K488" s="11"/>
      <c r="L488" s="15">
        <f t="shared" si="18"/>
        <v>63.351600000000005</v>
      </c>
      <c r="M488" s="16">
        <v>0.24</v>
      </c>
      <c r="N488" s="8" t="s">
        <v>9</v>
      </c>
      <c r="O488" s="11"/>
      <c r="P488" s="11"/>
      <c r="Q488" s="17">
        <v>43728</v>
      </c>
      <c r="R488" s="11"/>
    </row>
    <row r="489" spans="1:18" ht="65.099999999999994" customHeight="1" x14ac:dyDescent="0.35">
      <c r="A489" s="35"/>
      <c r="B489" s="35"/>
      <c r="C489" s="241" t="s">
        <v>881</v>
      </c>
      <c r="D489" s="42">
        <v>5201263018077</v>
      </c>
      <c r="E489" s="35" t="s">
        <v>280</v>
      </c>
      <c r="F489" s="35">
        <v>8</v>
      </c>
      <c r="G489" s="35">
        <v>0.97</v>
      </c>
      <c r="H489" s="56">
        <f t="shared" si="20"/>
        <v>9.622399999999999</v>
      </c>
      <c r="I489" s="35"/>
      <c r="J489" s="35"/>
      <c r="K489" s="33"/>
      <c r="L489" s="67">
        <f t="shared" si="18"/>
        <v>9.622399999999999</v>
      </c>
      <c r="M489" s="43">
        <v>0.24</v>
      </c>
      <c r="N489" s="35" t="s">
        <v>9</v>
      </c>
      <c r="O489" s="33"/>
      <c r="P489" s="33"/>
      <c r="Q489" s="17">
        <v>43724</v>
      </c>
      <c r="R489" s="33"/>
    </row>
    <row r="490" spans="1:18" ht="65.099999999999994" customHeight="1" x14ac:dyDescent="0.35">
      <c r="A490" s="33"/>
      <c r="B490" s="33"/>
      <c r="C490" s="238" t="s">
        <v>882</v>
      </c>
      <c r="D490" s="42">
        <v>5201263018060</v>
      </c>
      <c r="E490" s="35" t="s">
        <v>281</v>
      </c>
      <c r="F490" s="35">
        <v>15</v>
      </c>
      <c r="G490" s="35">
        <v>0.97</v>
      </c>
      <c r="H490" s="56">
        <f t="shared" si="20"/>
        <v>18.041999999999998</v>
      </c>
      <c r="I490" s="35"/>
      <c r="J490" s="35"/>
      <c r="K490" s="33"/>
      <c r="L490" s="67">
        <f t="shared" si="18"/>
        <v>18.041999999999998</v>
      </c>
      <c r="M490" s="43">
        <v>0.24</v>
      </c>
      <c r="N490" s="35" t="s">
        <v>9</v>
      </c>
      <c r="O490" s="33"/>
      <c r="P490" s="33"/>
      <c r="Q490" s="17">
        <v>43724</v>
      </c>
      <c r="R490" s="33"/>
    </row>
    <row r="491" spans="1:18" ht="65.099999999999994" customHeight="1" x14ac:dyDescent="0.35">
      <c r="A491" s="33"/>
      <c r="B491" s="33"/>
      <c r="C491" s="238" t="s">
        <v>883</v>
      </c>
      <c r="D491" s="34">
        <v>5201263006340</v>
      </c>
      <c r="E491" s="35" t="s">
        <v>513</v>
      </c>
      <c r="F491" s="41">
        <v>11</v>
      </c>
      <c r="G491" s="41">
        <v>1.31</v>
      </c>
      <c r="H491" s="56">
        <f t="shared" si="20"/>
        <v>17.868400000000001</v>
      </c>
      <c r="I491" s="33"/>
      <c r="J491" s="33"/>
      <c r="K491" s="33"/>
      <c r="L491" s="67">
        <f t="shared" si="18"/>
        <v>17.868400000000001</v>
      </c>
      <c r="M491" s="37">
        <v>0.24</v>
      </c>
      <c r="N491" s="35" t="s">
        <v>9</v>
      </c>
      <c r="O491" s="33"/>
      <c r="P491" s="33"/>
      <c r="Q491" s="39">
        <v>43728</v>
      </c>
      <c r="R491" s="33"/>
    </row>
    <row r="492" spans="1:18" ht="65.099999999999994" customHeight="1" x14ac:dyDescent="0.35">
      <c r="A492" s="33"/>
      <c r="B492" s="33"/>
      <c r="C492" s="238">
        <v>3419</v>
      </c>
      <c r="D492" s="42">
        <v>5201263018367</v>
      </c>
      <c r="E492" s="35" t="s">
        <v>282</v>
      </c>
      <c r="F492" s="35">
        <v>0</v>
      </c>
      <c r="G492" s="35">
        <v>0.97</v>
      </c>
      <c r="H492" s="56">
        <f t="shared" si="20"/>
        <v>0</v>
      </c>
      <c r="I492" s="35"/>
      <c r="J492" s="35"/>
      <c r="K492" s="33"/>
      <c r="L492" s="67">
        <f t="shared" si="18"/>
        <v>0</v>
      </c>
      <c r="M492" s="43">
        <v>0.24</v>
      </c>
      <c r="N492" s="35" t="s">
        <v>9</v>
      </c>
      <c r="O492" s="33"/>
      <c r="P492" s="33"/>
      <c r="Q492" s="39">
        <v>43645</v>
      </c>
      <c r="R492" s="33"/>
    </row>
    <row r="493" spans="1:18" ht="60" customHeight="1" x14ac:dyDescent="0.35">
      <c r="A493" s="11"/>
      <c r="B493" s="11"/>
      <c r="C493" s="239">
        <v>6357</v>
      </c>
      <c r="D493" s="34">
        <v>5201263006357</v>
      </c>
      <c r="E493" s="35" t="s">
        <v>620</v>
      </c>
      <c r="F493" s="41">
        <v>12</v>
      </c>
      <c r="G493" s="41">
        <v>1.31</v>
      </c>
      <c r="H493" s="56">
        <f t="shared" si="20"/>
        <v>19.492799999999999</v>
      </c>
      <c r="I493" s="33"/>
      <c r="J493" s="33"/>
      <c r="K493" s="33"/>
      <c r="L493" s="67">
        <f t="shared" si="18"/>
        <v>19.492799999999999</v>
      </c>
      <c r="M493" s="37">
        <v>0.24</v>
      </c>
      <c r="N493" s="35" t="s">
        <v>9</v>
      </c>
      <c r="O493" s="33"/>
      <c r="P493" s="33"/>
      <c r="Q493" s="17">
        <v>43728</v>
      </c>
      <c r="R493" s="33"/>
    </row>
    <row r="494" spans="1:18" ht="60" customHeight="1" x14ac:dyDescent="0.35">
      <c r="A494" s="11"/>
      <c r="B494" s="11"/>
      <c r="C494" s="239">
        <v>2102998</v>
      </c>
      <c r="D494" s="34">
        <v>7310790088731</v>
      </c>
      <c r="E494" s="35" t="s">
        <v>326</v>
      </c>
      <c r="F494" s="41">
        <v>0</v>
      </c>
      <c r="G494" s="41">
        <v>0.67</v>
      </c>
      <c r="H494" s="56">
        <f t="shared" si="20"/>
        <v>0</v>
      </c>
      <c r="I494" s="33"/>
      <c r="J494" s="33"/>
      <c r="K494" s="33"/>
      <c r="L494" s="67">
        <f t="shared" si="18"/>
        <v>0</v>
      </c>
      <c r="M494" s="37">
        <v>0.24</v>
      </c>
      <c r="N494" s="35" t="s">
        <v>9</v>
      </c>
      <c r="O494" s="33"/>
      <c r="P494" s="33"/>
      <c r="Q494" s="17">
        <v>43711</v>
      </c>
      <c r="R494" s="33"/>
    </row>
    <row r="495" spans="1:18" s="92" customFormat="1" ht="60" customHeight="1" x14ac:dyDescent="0.3">
      <c r="A495" s="11"/>
      <c r="B495" s="11"/>
      <c r="C495" s="239">
        <v>83631</v>
      </c>
      <c r="D495" s="12">
        <v>5201263083631</v>
      </c>
      <c r="E495" s="8" t="s">
        <v>291</v>
      </c>
      <c r="F495" s="23">
        <v>0</v>
      </c>
      <c r="G495" s="23">
        <v>4</v>
      </c>
      <c r="H495" s="14">
        <f t="shared" si="20"/>
        <v>0</v>
      </c>
      <c r="I495" s="11"/>
      <c r="J495" s="11"/>
      <c r="K495" s="11"/>
      <c r="L495" s="15">
        <f t="shared" si="18"/>
        <v>0</v>
      </c>
      <c r="M495" s="16">
        <v>0.24</v>
      </c>
      <c r="N495" s="8" t="s">
        <v>9</v>
      </c>
      <c r="O495" s="11"/>
      <c r="P495" s="11"/>
      <c r="Q495" s="17">
        <v>43592</v>
      </c>
      <c r="R495" s="11"/>
    </row>
    <row r="496" spans="1:18" s="92" customFormat="1" ht="60" customHeight="1" x14ac:dyDescent="0.3">
      <c r="A496" s="11"/>
      <c r="B496" s="11"/>
      <c r="C496" s="239">
        <v>606107</v>
      </c>
      <c r="D496" s="12">
        <v>5201263083501</v>
      </c>
      <c r="E496" s="8" t="s">
        <v>292</v>
      </c>
      <c r="F496" s="23">
        <v>0</v>
      </c>
      <c r="G496" s="23">
        <v>4</v>
      </c>
      <c r="H496" s="14">
        <f t="shared" si="20"/>
        <v>0</v>
      </c>
      <c r="I496" s="11"/>
      <c r="J496" s="11"/>
      <c r="K496" s="11"/>
      <c r="L496" s="15">
        <f t="shared" si="18"/>
        <v>0</v>
      </c>
      <c r="M496" s="16">
        <v>0.24</v>
      </c>
      <c r="N496" s="8" t="s">
        <v>9</v>
      </c>
      <c r="O496" s="11"/>
      <c r="P496" s="11"/>
      <c r="Q496" s="17">
        <v>43592</v>
      </c>
      <c r="R496" s="11"/>
    </row>
    <row r="497" spans="1:18" s="92" customFormat="1" ht="60" customHeight="1" x14ac:dyDescent="0.3">
      <c r="A497" s="11"/>
      <c r="B497" s="11"/>
      <c r="C497" s="239">
        <v>1002651</v>
      </c>
      <c r="D497" s="12">
        <v>7322540034936</v>
      </c>
      <c r="E497" s="8" t="s">
        <v>550</v>
      </c>
      <c r="F497" s="23">
        <v>0</v>
      </c>
      <c r="G497" s="23">
        <v>3.13</v>
      </c>
      <c r="H497" s="14">
        <f t="shared" si="20"/>
        <v>0</v>
      </c>
      <c r="I497" s="11"/>
      <c r="J497" s="11"/>
      <c r="K497" s="11"/>
      <c r="L497" s="15">
        <f t="shared" si="18"/>
        <v>0</v>
      </c>
      <c r="M497" s="16">
        <v>0.24</v>
      </c>
      <c r="N497" s="8" t="s">
        <v>9</v>
      </c>
      <c r="O497" s="11"/>
      <c r="P497" s="11"/>
      <c r="Q497" s="17">
        <v>43711</v>
      </c>
      <c r="R497" s="11"/>
    </row>
    <row r="498" spans="1:18" s="92" customFormat="1" ht="60" customHeight="1" x14ac:dyDescent="0.3">
      <c r="A498" s="11"/>
      <c r="B498" s="11"/>
      <c r="C498" s="239">
        <v>2101586</v>
      </c>
      <c r="D498" s="12">
        <v>7322540851946</v>
      </c>
      <c r="E498" s="8" t="s">
        <v>547</v>
      </c>
      <c r="F498" s="23">
        <v>5</v>
      </c>
      <c r="G498" s="23">
        <v>2.96</v>
      </c>
      <c r="H498" s="14">
        <f t="shared" si="20"/>
        <v>18.352</v>
      </c>
      <c r="I498" s="11"/>
      <c r="J498" s="11"/>
      <c r="K498" s="11"/>
      <c r="L498" s="15">
        <f t="shared" si="18"/>
        <v>18.352</v>
      </c>
      <c r="M498" s="16">
        <v>0.24</v>
      </c>
      <c r="N498" s="8" t="s">
        <v>9</v>
      </c>
      <c r="O498" s="11"/>
      <c r="P498" s="11"/>
      <c r="Q498" s="17">
        <v>43711</v>
      </c>
      <c r="R498" s="11"/>
    </row>
    <row r="499" spans="1:18" s="92" customFormat="1" ht="60" customHeight="1" x14ac:dyDescent="0.3">
      <c r="A499" s="11"/>
      <c r="B499" s="11"/>
      <c r="C499" s="239">
        <v>1002602</v>
      </c>
      <c r="D499" s="12">
        <v>7310791184081</v>
      </c>
      <c r="E499" s="8" t="s">
        <v>548</v>
      </c>
      <c r="F499" s="23">
        <v>4</v>
      </c>
      <c r="G499" s="23">
        <v>2.56</v>
      </c>
      <c r="H499" s="14">
        <f t="shared" si="20"/>
        <v>12.6976</v>
      </c>
      <c r="I499" s="11"/>
      <c r="J499" s="11"/>
      <c r="K499" s="11"/>
      <c r="L499" s="15">
        <f t="shared" si="18"/>
        <v>12.6976</v>
      </c>
      <c r="M499" s="16">
        <v>0.24</v>
      </c>
      <c r="N499" s="8" t="s">
        <v>9</v>
      </c>
      <c r="O499" s="11"/>
      <c r="P499" s="11"/>
      <c r="Q499" s="17">
        <v>43711</v>
      </c>
      <c r="R499" s="11"/>
    </row>
    <row r="500" spans="1:18" s="114" customFormat="1" ht="60" customHeight="1" x14ac:dyDescent="0.3">
      <c r="A500" s="11"/>
      <c r="B500" s="11"/>
      <c r="C500" s="239">
        <v>2101747</v>
      </c>
      <c r="D500" s="12">
        <v>7322540319972</v>
      </c>
      <c r="E500" s="8" t="s">
        <v>549</v>
      </c>
      <c r="F500" s="23">
        <v>0</v>
      </c>
      <c r="G500" s="23">
        <v>2.83</v>
      </c>
      <c r="H500" s="14">
        <f t="shared" si="20"/>
        <v>0</v>
      </c>
      <c r="I500" s="11"/>
      <c r="J500" s="11"/>
      <c r="K500" s="11"/>
      <c r="L500" s="15">
        <f t="shared" si="18"/>
        <v>0</v>
      </c>
      <c r="M500" s="16">
        <v>0.24</v>
      </c>
      <c r="N500" s="8" t="s">
        <v>9</v>
      </c>
      <c r="O500" s="11"/>
      <c r="P500" s="11"/>
      <c r="Q500" s="17">
        <v>43711</v>
      </c>
      <c r="R500" s="11"/>
    </row>
    <row r="501" spans="1:18" s="115" customFormat="1" ht="60" customHeight="1" x14ac:dyDescent="0.3">
      <c r="A501" s="11"/>
      <c r="B501" s="11"/>
      <c r="C501" s="239">
        <v>2101468</v>
      </c>
      <c r="D501" s="12">
        <v>7322540455304</v>
      </c>
      <c r="E501" s="8" t="s">
        <v>546</v>
      </c>
      <c r="F501" s="23">
        <v>0</v>
      </c>
      <c r="G501" s="23">
        <v>2.9</v>
      </c>
      <c r="H501" s="14">
        <f t="shared" si="20"/>
        <v>0</v>
      </c>
      <c r="I501" s="11"/>
      <c r="J501" s="11"/>
      <c r="K501" s="11"/>
      <c r="L501" s="15">
        <f t="shared" ref="L501:L564" si="23">H501+K501</f>
        <v>0</v>
      </c>
      <c r="M501" s="16">
        <v>0.24</v>
      </c>
      <c r="N501" s="8" t="s">
        <v>9</v>
      </c>
      <c r="O501" s="11"/>
      <c r="P501" s="11"/>
      <c r="Q501" s="17">
        <v>43711</v>
      </c>
      <c r="R501" s="11"/>
    </row>
    <row r="502" spans="1:18" ht="65.099999999999994" customHeight="1" x14ac:dyDescent="0.35">
      <c r="A502" s="33"/>
      <c r="B502" s="33"/>
      <c r="C502" s="238">
        <v>184390</v>
      </c>
      <c r="D502" s="42">
        <v>5201321039839</v>
      </c>
      <c r="E502" s="35" t="s">
        <v>556</v>
      </c>
      <c r="F502" s="35">
        <v>11</v>
      </c>
      <c r="G502" s="35">
        <v>3.3</v>
      </c>
      <c r="H502" s="56">
        <f t="shared" si="20"/>
        <v>45.011999999999993</v>
      </c>
      <c r="I502" s="35"/>
      <c r="J502" s="35"/>
      <c r="K502" s="33"/>
      <c r="L502" s="67">
        <f t="shared" si="23"/>
        <v>45.011999999999993</v>
      </c>
      <c r="M502" s="43">
        <v>0.24</v>
      </c>
      <c r="N502" s="35" t="s">
        <v>6</v>
      </c>
      <c r="O502" s="33"/>
      <c r="P502" s="33"/>
      <c r="Q502" s="17">
        <v>43661</v>
      </c>
      <c r="R502" s="33"/>
    </row>
    <row r="503" spans="1:18" ht="65.099999999999994" customHeight="1" x14ac:dyDescent="0.35">
      <c r="A503" s="33"/>
      <c r="B503" s="33"/>
      <c r="C503" s="238">
        <v>1110167801</v>
      </c>
      <c r="D503" s="42">
        <v>8001841074627</v>
      </c>
      <c r="E503" s="35" t="s">
        <v>590</v>
      </c>
      <c r="F503" s="35">
        <v>0</v>
      </c>
      <c r="G503" s="35">
        <v>6.56</v>
      </c>
      <c r="H503" s="56">
        <f t="shared" si="20"/>
        <v>0</v>
      </c>
      <c r="I503" s="35"/>
      <c r="J503" s="35"/>
      <c r="K503" s="33"/>
      <c r="L503" s="67">
        <f t="shared" si="23"/>
        <v>0</v>
      </c>
      <c r="M503" s="43">
        <v>0.24</v>
      </c>
      <c r="N503" s="35" t="s">
        <v>6</v>
      </c>
      <c r="O503" s="33"/>
      <c r="P503" s="33"/>
      <c r="Q503" s="17">
        <v>43711</v>
      </c>
      <c r="R503" s="33"/>
    </row>
    <row r="504" spans="1:18" s="29" customFormat="1" ht="65.099999999999994" customHeight="1" x14ac:dyDescent="0.35">
      <c r="A504" s="33"/>
      <c r="B504" s="33"/>
      <c r="C504" s="238">
        <v>168628</v>
      </c>
      <c r="D504" s="34">
        <v>8001090762115</v>
      </c>
      <c r="E504" s="35" t="s">
        <v>134</v>
      </c>
      <c r="F504" s="36">
        <v>4</v>
      </c>
      <c r="G504" s="36">
        <v>3.48</v>
      </c>
      <c r="H504" s="56">
        <f t="shared" si="20"/>
        <v>17.2608</v>
      </c>
      <c r="I504" s="36"/>
      <c r="J504" s="36"/>
      <c r="K504" s="33">
        <f>I504*J504*(1+M504)</f>
        <v>0</v>
      </c>
      <c r="L504" s="67">
        <f t="shared" si="23"/>
        <v>17.2608</v>
      </c>
      <c r="M504" s="37">
        <v>0.24</v>
      </c>
      <c r="N504" s="35" t="s">
        <v>6</v>
      </c>
      <c r="O504" s="33"/>
      <c r="P504" s="33"/>
      <c r="Q504" s="17">
        <v>43694</v>
      </c>
      <c r="R504" s="33"/>
    </row>
    <row r="505" spans="1:18" ht="60" customHeight="1" x14ac:dyDescent="0.35">
      <c r="A505" s="8">
        <v>91</v>
      </c>
      <c r="B505" s="8"/>
      <c r="C505" s="240">
        <v>1110172301</v>
      </c>
      <c r="D505" s="42">
        <v>8001841161785</v>
      </c>
      <c r="E505" s="35" t="s">
        <v>589</v>
      </c>
      <c r="F505" s="35">
        <v>4</v>
      </c>
      <c r="G505" s="35">
        <v>6.56</v>
      </c>
      <c r="H505" s="56">
        <f t="shared" si="20"/>
        <v>32.537599999999998</v>
      </c>
      <c r="I505" s="35"/>
      <c r="J505" s="35"/>
      <c r="K505" s="33"/>
      <c r="L505" s="67">
        <f t="shared" si="23"/>
        <v>32.537599999999998</v>
      </c>
      <c r="M505" s="43">
        <v>0.24</v>
      </c>
      <c r="N505" s="35" t="s">
        <v>6</v>
      </c>
      <c r="O505" s="33"/>
      <c r="P505" s="33"/>
      <c r="Q505" s="17">
        <v>43724</v>
      </c>
      <c r="R505" s="33"/>
    </row>
    <row r="506" spans="1:18" ht="65.099999999999994" customHeight="1" x14ac:dyDescent="0.35">
      <c r="A506" s="35">
        <v>90</v>
      </c>
      <c r="B506" s="35"/>
      <c r="C506" s="241">
        <v>762207</v>
      </c>
      <c r="D506" s="34">
        <v>8001090762207</v>
      </c>
      <c r="E506" s="35" t="s">
        <v>427</v>
      </c>
      <c r="F506" s="36">
        <v>0</v>
      </c>
      <c r="G506" s="36">
        <v>3.6</v>
      </c>
      <c r="H506" s="56">
        <f t="shared" si="20"/>
        <v>0</v>
      </c>
      <c r="I506" s="36"/>
      <c r="J506" s="36"/>
      <c r="K506" s="33"/>
      <c r="L506" s="67">
        <f t="shared" si="23"/>
        <v>0</v>
      </c>
      <c r="M506" s="37">
        <v>0.24</v>
      </c>
      <c r="N506" s="35" t="s">
        <v>6</v>
      </c>
      <c r="O506" s="33"/>
      <c r="P506" s="33"/>
      <c r="Q506" s="39">
        <v>43625</v>
      </c>
      <c r="R506" s="33"/>
    </row>
    <row r="507" spans="1:18" ht="60" customHeight="1" x14ac:dyDescent="0.35">
      <c r="A507" s="8">
        <v>100</v>
      </c>
      <c r="B507" s="8"/>
      <c r="C507" s="240">
        <v>168629</v>
      </c>
      <c r="D507" s="34">
        <v>8001090762146</v>
      </c>
      <c r="E507" s="35" t="s">
        <v>133</v>
      </c>
      <c r="F507" s="36">
        <v>7</v>
      </c>
      <c r="G507" s="36">
        <v>3.48</v>
      </c>
      <c r="H507" s="56">
        <f t="shared" si="20"/>
        <v>30.206399999999999</v>
      </c>
      <c r="I507" s="36"/>
      <c r="J507" s="36"/>
      <c r="K507" s="33">
        <f>I507*J507*(1+M507)</f>
        <v>0</v>
      </c>
      <c r="L507" s="67">
        <f t="shared" si="23"/>
        <v>30.206399999999999</v>
      </c>
      <c r="M507" s="37">
        <v>0.24</v>
      </c>
      <c r="N507" s="35" t="s">
        <v>6</v>
      </c>
      <c r="O507" s="33"/>
      <c r="P507" s="33"/>
      <c r="Q507" s="39">
        <v>43726</v>
      </c>
      <c r="R507" s="33"/>
    </row>
    <row r="508" spans="1:18" ht="60" customHeight="1" x14ac:dyDescent="0.35">
      <c r="A508" s="8">
        <v>99</v>
      </c>
      <c r="B508" s="8"/>
      <c r="C508" s="240">
        <v>1110167701</v>
      </c>
      <c r="D508" s="42">
        <v>8001841074597</v>
      </c>
      <c r="E508" s="35" t="s">
        <v>599</v>
      </c>
      <c r="F508" s="35">
        <v>4</v>
      </c>
      <c r="G508" s="35">
        <v>6.56</v>
      </c>
      <c r="H508" s="56">
        <f t="shared" si="20"/>
        <v>32.537599999999998</v>
      </c>
      <c r="I508" s="35"/>
      <c r="J508" s="35"/>
      <c r="K508" s="33"/>
      <c r="L508" s="67">
        <f t="shared" si="23"/>
        <v>32.537599999999998</v>
      </c>
      <c r="M508" s="43">
        <v>0.24</v>
      </c>
      <c r="N508" s="35" t="s">
        <v>6</v>
      </c>
      <c r="O508" s="33"/>
      <c r="P508" s="33"/>
      <c r="Q508" s="17">
        <v>43724</v>
      </c>
      <c r="R508" s="33"/>
    </row>
    <row r="509" spans="1:18" ht="60" customHeight="1" x14ac:dyDescent="0.3">
      <c r="A509" s="8">
        <v>94</v>
      </c>
      <c r="B509" s="8"/>
      <c r="C509" s="240">
        <v>551266</v>
      </c>
      <c r="D509" s="19">
        <v>5201395130937</v>
      </c>
      <c r="E509" s="8" t="s">
        <v>84</v>
      </c>
      <c r="F509" s="8">
        <v>9</v>
      </c>
      <c r="G509" s="8">
        <v>4.5</v>
      </c>
      <c r="H509" s="14">
        <f t="shared" si="20"/>
        <v>50.22</v>
      </c>
      <c r="I509" s="8"/>
      <c r="J509" s="8"/>
      <c r="K509" s="11">
        <f t="shared" ref="K509:K514" si="24">I509*J509*(1+M509)</f>
        <v>0</v>
      </c>
      <c r="L509" s="15">
        <f t="shared" si="23"/>
        <v>50.22</v>
      </c>
      <c r="M509" s="20">
        <v>0.24</v>
      </c>
      <c r="N509" s="8" t="s">
        <v>6</v>
      </c>
      <c r="O509" s="11"/>
      <c r="P509" s="11"/>
      <c r="Q509" s="17">
        <v>43724</v>
      </c>
      <c r="R509" s="11"/>
    </row>
    <row r="510" spans="1:18" ht="60" customHeight="1" x14ac:dyDescent="0.35">
      <c r="A510" s="8">
        <v>93</v>
      </c>
      <c r="B510" s="8"/>
      <c r="C510" s="240">
        <v>551267</v>
      </c>
      <c r="D510" s="42">
        <v>5201395131132</v>
      </c>
      <c r="E510" s="35" t="s">
        <v>83</v>
      </c>
      <c r="F510" s="35">
        <v>0</v>
      </c>
      <c r="G510" s="35">
        <v>4.5999999999999996</v>
      </c>
      <c r="H510" s="56">
        <f t="shared" si="20"/>
        <v>0</v>
      </c>
      <c r="I510" s="35"/>
      <c r="J510" s="35"/>
      <c r="K510" s="33">
        <f t="shared" si="24"/>
        <v>0</v>
      </c>
      <c r="L510" s="67">
        <f t="shared" si="23"/>
        <v>0</v>
      </c>
      <c r="M510" s="43">
        <v>0.24</v>
      </c>
      <c r="N510" s="35" t="s">
        <v>6</v>
      </c>
      <c r="O510" s="33"/>
      <c r="P510" s="33"/>
      <c r="Q510" s="17">
        <v>43724</v>
      </c>
      <c r="R510" s="33"/>
    </row>
    <row r="511" spans="1:18" ht="65.099999999999994" customHeight="1" x14ac:dyDescent="0.35">
      <c r="A511" s="35">
        <v>75</v>
      </c>
      <c r="B511" s="35"/>
      <c r="C511" s="241">
        <v>132139</v>
      </c>
      <c r="D511" s="19">
        <v>5201395132139</v>
      </c>
      <c r="E511" s="8" t="s">
        <v>93</v>
      </c>
      <c r="F511" s="8">
        <v>0</v>
      </c>
      <c r="G511" s="8">
        <v>4.5</v>
      </c>
      <c r="H511" s="14">
        <f t="shared" si="20"/>
        <v>0</v>
      </c>
      <c r="I511" s="8"/>
      <c r="J511" s="8"/>
      <c r="K511" s="11">
        <f t="shared" si="24"/>
        <v>0</v>
      </c>
      <c r="L511" s="15">
        <f t="shared" si="23"/>
        <v>0</v>
      </c>
      <c r="M511" s="20">
        <v>0.24</v>
      </c>
      <c r="N511" s="8" t="s">
        <v>6</v>
      </c>
      <c r="O511" s="11"/>
      <c r="P511" s="11"/>
      <c r="Q511" s="17">
        <v>43599</v>
      </c>
      <c r="R511" s="11"/>
    </row>
    <row r="512" spans="1:18" ht="60" customHeight="1" x14ac:dyDescent="0.3">
      <c r="A512" s="8">
        <v>101</v>
      </c>
      <c r="B512" s="8"/>
      <c r="C512" s="240">
        <v>131835</v>
      </c>
      <c r="D512" s="19">
        <v>5201395131835</v>
      </c>
      <c r="E512" s="8" t="s">
        <v>92</v>
      </c>
      <c r="F512" s="8">
        <v>0</v>
      </c>
      <c r="G512" s="8">
        <v>4.5</v>
      </c>
      <c r="H512" s="14">
        <f t="shared" si="20"/>
        <v>0</v>
      </c>
      <c r="I512" s="8"/>
      <c r="J512" s="8"/>
      <c r="K512" s="11">
        <f t="shared" si="24"/>
        <v>0</v>
      </c>
      <c r="L512" s="15">
        <f t="shared" si="23"/>
        <v>0</v>
      </c>
      <c r="M512" s="20">
        <v>0.24</v>
      </c>
      <c r="N512" s="8" t="s">
        <v>6</v>
      </c>
      <c r="O512" s="11"/>
      <c r="P512" s="11"/>
      <c r="Q512" s="17">
        <v>43592</v>
      </c>
      <c r="R512" s="11"/>
    </row>
    <row r="513" spans="1:18" ht="65.099999999999994" customHeight="1" x14ac:dyDescent="0.35">
      <c r="A513" s="33"/>
      <c r="B513" s="33"/>
      <c r="C513" s="238">
        <v>12005210</v>
      </c>
      <c r="D513" s="19">
        <v>5201321039921</v>
      </c>
      <c r="E513" s="8" t="s">
        <v>87</v>
      </c>
      <c r="F513" s="8">
        <v>0</v>
      </c>
      <c r="G513" s="8">
        <v>3.84</v>
      </c>
      <c r="H513" s="14">
        <f t="shared" si="20"/>
        <v>0</v>
      </c>
      <c r="I513" s="8"/>
      <c r="J513" s="8"/>
      <c r="K513" s="11">
        <f t="shared" si="24"/>
        <v>0</v>
      </c>
      <c r="L513" s="15">
        <f t="shared" si="23"/>
        <v>0</v>
      </c>
      <c r="M513" s="20">
        <v>0.24</v>
      </c>
      <c r="N513" s="8" t="s">
        <v>6</v>
      </c>
      <c r="O513" s="11"/>
      <c r="P513" s="11"/>
      <c r="Q513" s="17">
        <v>43592</v>
      </c>
      <c r="R513" s="11"/>
    </row>
    <row r="514" spans="1:18" ht="65.099999999999994" customHeight="1" x14ac:dyDescent="0.35">
      <c r="A514" s="35">
        <v>3</v>
      </c>
      <c r="B514" s="35"/>
      <c r="C514" s="241">
        <v>12005310</v>
      </c>
      <c r="D514" s="19">
        <v>5201321039938</v>
      </c>
      <c r="E514" s="8" t="s">
        <v>86</v>
      </c>
      <c r="F514" s="8">
        <v>0</v>
      </c>
      <c r="G514" s="8">
        <v>3.84</v>
      </c>
      <c r="H514" s="14">
        <f t="shared" si="20"/>
        <v>0</v>
      </c>
      <c r="I514" s="8"/>
      <c r="J514" s="8"/>
      <c r="K514" s="11">
        <f t="shared" si="24"/>
        <v>0</v>
      </c>
      <c r="L514" s="15">
        <f t="shared" si="23"/>
        <v>0</v>
      </c>
      <c r="M514" s="20">
        <v>0.24</v>
      </c>
      <c r="N514" s="8" t="s">
        <v>6</v>
      </c>
      <c r="O514" s="11"/>
      <c r="P514" s="11"/>
      <c r="Q514" s="17">
        <v>43592</v>
      </c>
      <c r="R514" s="11"/>
    </row>
    <row r="515" spans="1:18" ht="60" customHeight="1" x14ac:dyDescent="0.35">
      <c r="A515" s="11"/>
      <c r="B515" s="11"/>
      <c r="C515" s="239" t="s">
        <v>920</v>
      </c>
      <c r="D515" s="42">
        <v>5201321041108</v>
      </c>
      <c r="E515" s="35" t="s">
        <v>535</v>
      </c>
      <c r="F515" s="35">
        <v>9</v>
      </c>
      <c r="G515" s="35">
        <v>3.2</v>
      </c>
      <c r="H515" s="56">
        <f t="shared" si="20"/>
        <v>35.712000000000003</v>
      </c>
      <c r="I515" s="35"/>
      <c r="J515" s="35"/>
      <c r="K515" s="33"/>
      <c r="L515" s="67">
        <f t="shared" si="23"/>
        <v>35.712000000000003</v>
      </c>
      <c r="M515" s="43">
        <v>0.24</v>
      </c>
      <c r="N515" s="35" t="s">
        <v>6</v>
      </c>
      <c r="O515" s="33"/>
      <c r="P515" s="33"/>
      <c r="Q515" s="17">
        <v>43712</v>
      </c>
      <c r="R515" s="33"/>
    </row>
    <row r="516" spans="1:18" ht="65.099999999999994" customHeight="1" x14ac:dyDescent="0.35">
      <c r="A516" s="35">
        <v>2</v>
      </c>
      <c r="B516" s="35"/>
      <c r="C516" s="241">
        <v>5201321041122</v>
      </c>
      <c r="D516" s="42">
        <v>5201321041122</v>
      </c>
      <c r="E516" s="35" t="s">
        <v>536</v>
      </c>
      <c r="F516" s="35">
        <v>1</v>
      </c>
      <c r="G516" s="35">
        <v>3.2</v>
      </c>
      <c r="H516" s="56">
        <f t="shared" si="20"/>
        <v>3.968</v>
      </c>
      <c r="I516" s="35"/>
      <c r="J516" s="35"/>
      <c r="K516" s="33"/>
      <c r="L516" s="67">
        <f t="shared" si="23"/>
        <v>3.968</v>
      </c>
      <c r="M516" s="43">
        <v>0.24</v>
      </c>
      <c r="N516" s="35" t="s">
        <v>6</v>
      </c>
      <c r="O516" s="33"/>
      <c r="P516" s="33"/>
      <c r="Q516" s="17">
        <v>43694</v>
      </c>
      <c r="R516" s="33"/>
    </row>
    <row r="517" spans="1:18" ht="60" customHeight="1" x14ac:dyDescent="0.35">
      <c r="A517" s="11"/>
      <c r="B517" s="11"/>
      <c r="C517" s="239">
        <v>125184</v>
      </c>
      <c r="D517" s="42">
        <v>5201321038030</v>
      </c>
      <c r="E517" s="35" t="s">
        <v>72</v>
      </c>
      <c r="F517" s="35">
        <v>4</v>
      </c>
      <c r="G517" s="35">
        <v>4.7</v>
      </c>
      <c r="H517" s="56">
        <f t="shared" si="20"/>
        <v>23.312000000000001</v>
      </c>
      <c r="I517" s="35"/>
      <c r="J517" s="35"/>
      <c r="K517" s="33">
        <f>I517*J517*(1+M517)</f>
        <v>0</v>
      </c>
      <c r="L517" s="67">
        <f t="shared" si="23"/>
        <v>23.312000000000001</v>
      </c>
      <c r="M517" s="43">
        <v>0.24</v>
      </c>
      <c r="N517" s="35" t="s">
        <v>6</v>
      </c>
      <c r="O517" s="33"/>
      <c r="P517" s="33"/>
      <c r="Q517" s="17">
        <v>43661</v>
      </c>
      <c r="R517" s="33"/>
    </row>
    <row r="518" spans="1:18" ht="60" customHeight="1" x14ac:dyDescent="0.35">
      <c r="A518" s="11"/>
      <c r="B518" s="11"/>
      <c r="C518" s="239" t="s">
        <v>916</v>
      </c>
      <c r="D518" s="42">
        <v>5201321041153</v>
      </c>
      <c r="E518" s="35" t="s">
        <v>538</v>
      </c>
      <c r="F518" s="35">
        <v>4</v>
      </c>
      <c r="G518" s="35">
        <v>3.2</v>
      </c>
      <c r="H518" s="56">
        <f t="shared" si="20"/>
        <v>15.872</v>
      </c>
      <c r="I518" s="35"/>
      <c r="J518" s="35"/>
      <c r="K518" s="33"/>
      <c r="L518" s="67">
        <f t="shared" si="23"/>
        <v>15.872</v>
      </c>
      <c r="M518" s="43">
        <v>0.24</v>
      </c>
      <c r="N518" s="35" t="s">
        <v>6</v>
      </c>
      <c r="O518" s="33"/>
      <c r="P518" s="33"/>
      <c r="Q518" s="17">
        <v>43694</v>
      </c>
      <c r="R518" s="33"/>
    </row>
    <row r="519" spans="1:18" ht="65.099999999999994" customHeight="1" x14ac:dyDescent="0.35">
      <c r="A519" s="35">
        <v>1</v>
      </c>
      <c r="B519" s="35"/>
      <c r="C519" s="241" t="s">
        <v>915</v>
      </c>
      <c r="D519" s="42">
        <v>5201321041177</v>
      </c>
      <c r="E519" s="35" t="s">
        <v>537</v>
      </c>
      <c r="F519" s="35">
        <v>3</v>
      </c>
      <c r="G519" s="35">
        <v>3.2</v>
      </c>
      <c r="H519" s="56">
        <f t="shared" si="20"/>
        <v>11.904000000000002</v>
      </c>
      <c r="I519" s="35"/>
      <c r="J519" s="35"/>
      <c r="K519" s="33"/>
      <c r="L519" s="67">
        <f t="shared" si="23"/>
        <v>11.904000000000002</v>
      </c>
      <c r="M519" s="43">
        <v>0.24</v>
      </c>
      <c r="N519" s="35" t="s">
        <v>6</v>
      </c>
      <c r="O519" s="33"/>
      <c r="P519" s="33"/>
      <c r="Q519" s="17">
        <v>43712</v>
      </c>
      <c r="R519" s="33"/>
    </row>
    <row r="520" spans="1:18" ht="60" customHeight="1" x14ac:dyDescent="0.35">
      <c r="A520" s="11"/>
      <c r="B520" s="11"/>
      <c r="C520" s="239">
        <v>120061</v>
      </c>
      <c r="D520" s="42">
        <v>5201321041191</v>
      </c>
      <c r="E520" s="35" t="s">
        <v>676</v>
      </c>
      <c r="F520" s="35">
        <v>1</v>
      </c>
      <c r="G520" s="35">
        <v>3.2</v>
      </c>
      <c r="H520" s="56">
        <f t="shared" si="20"/>
        <v>3.968</v>
      </c>
      <c r="I520" s="35"/>
      <c r="J520" s="35"/>
      <c r="K520" s="33"/>
      <c r="L520" s="67">
        <f t="shared" si="23"/>
        <v>3.968</v>
      </c>
      <c r="M520" s="43">
        <v>0.24</v>
      </c>
      <c r="N520" s="35" t="s">
        <v>6</v>
      </c>
      <c r="O520" s="33"/>
      <c r="P520" s="33"/>
      <c r="Q520" s="39">
        <v>43712</v>
      </c>
      <c r="R520" s="33"/>
    </row>
    <row r="521" spans="1:18" ht="60" customHeight="1" x14ac:dyDescent="0.3">
      <c r="A521" s="11"/>
      <c r="B521" s="11"/>
      <c r="C521" s="239">
        <v>221961</v>
      </c>
      <c r="D521" s="19">
        <v>5201321036203</v>
      </c>
      <c r="E521" s="8" t="s">
        <v>94</v>
      </c>
      <c r="F521" s="8">
        <v>0</v>
      </c>
      <c r="G521" s="8">
        <v>2.85</v>
      </c>
      <c r="H521" s="14">
        <f t="shared" si="20"/>
        <v>0</v>
      </c>
      <c r="I521" s="8"/>
      <c r="J521" s="8"/>
      <c r="K521" s="11">
        <f>I521*J521*(1+M521)</f>
        <v>0</v>
      </c>
      <c r="L521" s="15">
        <f t="shared" si="23"/>
        <v>0</v>
      </c>
      <c r="M521" s="20">
        <v>0.24</v>
      </c>
      <c r="N521" s="8" t="s">
        <v>6</v>
      </c>
      <c r="O521" s="11"/>
      <c r="P521" s="11"/>
      <c r="Q521" s="17">
        <v>43592</v>
      </c>
      <c r="R521" s="11"/>
    </row>
    <row r="522" spans="1:18" s="114" customFormat="1" ht="60" customHeight="1" x14ac:dyDescent="0.35">
      <c r="A522" s="11"/>
      <c r="B522" s="11"/>
      <c r="C522" s="239" t="s">
        <v>884</v>
      </c>
      <c r="D522" s="42">
        <v>8004060764638</v>
      </c>
      <c r="E522" s="35" t="s">
        <v>611</v>
      </c>
      <c r="F522" s="35">
        <v>3</v>
      </c>
      <c r="G522" s="35">
        <v>4.4000000000000004</v>
      </c>
      <c r="H522" s="56">
        <f t="shared" si="20"/>
        <v>16.368000000000002</v>
      </c>
      <c r="I522" s="35"/>
      <c r="J522" s="35"/>
      <c r="K522" s="33"/>
      <c r="L522" s="67">
        <f t="shared" si="23"/>
        <v>16.368000000000002</v>
      </c>
      <c r="M522" s="43">
        <v>0.24</v>
      </c>
      <c r="N522" s="35" t="s">
        <v>6</v>
      </c>
      <c r="O522" s="33"/>
      <c r="P522" s="33"/>
      <c r="Q522" s="17">
        <v>43694</v>
      </c>
      <c r="R522" s="33"/>
    </row>
    <row r="523" spans="1:18" s="114" customFormat="1" ht="60" customHeight="1" x14ac:dyDescent="0.35">
      <c r="A523" s="11"/>
      <c r="B523" s="11"/>
      <c r="C523" s="239" t="s">
        <v>885</v>
      </c>
      <c r="D523" s="34">
        <v>5201321034438</v>
      </c>
      <c r="E523" s="35" t="s">
        <v>263</v>
      </c>
      <c r="F523" s="41">
        <v>0</v>
      </c>
      <c r="G523" s="41">
        <v>0.5</v>
      </c>
      <c r="H523" s="56">
        <f t="shared" ref="H523:H586" si="25">F523*G523*(1+M523)</f>
        <v>0</v>
      </c>
      <c r="I523" s="33"/>
      <c r="J523" s="33"/>
      <c r="K523" s="33"/>
      <c r="L523" s="67">
        <f t="shared" si="23"/>
        <v>0</v>
      </c>
      <c r="M523" s="37">
        <v>0.24</v>
      </c>
      <c r="N523" s="35" t="s">
        <v>6</v>
      </c>
      <c r="O523" s="33"/>
      <c r="P523" s="33"/>
      <c r="Q523" s="39">
        <v>43673</v>
      </c>
      <c r="R523" s="33"/>
    </row>
    <row r="524" spans="1:18" ht="65.099999999999994" customHeight="1" x14ac:dyDescent="0.35">
      <c r="A524" s="35"/>
      <c r="B524" s="35"/>
      <c r="C524" s="241">
        <v>1535</v>
      </c>
      <c r="D524" s="42">
        <v>5201321041535</v>
      </c>
      <c r="E524" s="35" t="s">
        <v>533</v>
      </c>
      <c r="F524" s="35">
        <v>5</v>
      </c>
      <c r="G524" s="35">
        <v>2.1</v>
      </c>
      <c r="H524" s="56">
        <f t="shared" si="25"/>
        <v>13.02</v>
      </c>
      <c r="I524" s="35"/>
      <c r="J524" s="35"/>
      <c r="K524" s="33"/>
      <c r="L524" s="67">
        <f t="shared" si="23"/>
        <v>13.02</v>
      </c>
      <c r="M524" s="43">
        <v>0.24</v>
      </c>
      <c r="N524" s="35" t="s">
        <v>6</v>
      </c>
      <c r="O524" s="33"/>
      <c r="P524" s="33"/>
      <c r="Q524" s="17">
        <v>43694</v>
      </c>
      <c r="R524" s="33"/>
    </row>
    <row r="525" spans="1:18" ht="65.099999999999994" customHeight="1" x14ac:dyDescent="0.35">
      <c r="A525" s="35">
        <v>92</v>
      </c>
      <c r="B525" s="35"/>
      <c r="C525" s="241">
        <v>476475</v>
      </c>
      <c r="D525" s="42">
        <v>8714100476475</v>
      </c>
      <c r="E525" s="35" t="s">
        <v>8</v>
      </c>
      <c r="F525" s="35">
        <v>5</v>
      </c>
      <c r="G525" s="35">
        <v>4.8</v>
      </c>
      <c r="H525" s="56">
        <f t="shared" si="25"/>
        <v>29.759999999999998</v>
      </c>
      <c r="I525" s="35"/>
      <c r="J525" s="35"/>
      <c r="K525" s="33">
        <f>I525*J525*(1+M525)</f>
        <v>0</v>
      </c>
      <c r="L525" s="67">
        <f t="shared" si="23"/>
        <v>29.759999999999998</v>
      </c>
      <c r="M525" s="43">
        <v>0.24</v>
      </c>
      <c r="N525" s="35" t="s">
        <v>6</v>
      </c>
      <c r="O525" s="33"/>
      <c r="P525" s="33"/>
      <c r="Q525" s="17">
        <v>43724</v>
      </c>
      <c r="R525" s="33"/>
    </row>
    <row r="526" spans="1:18" s="91" customFormat="1" ht="65.099999999999994" customHeight="1" x14ac:dyDescent="0.35">
      <c r="A526" s="35"/>
      <c r="B526" s="35"/>
      <c r="C526" s="241">
        <v>1105267901</v>
      </c>
      <c r="D526" s="12">
        <v>8710447441671</v>
      </c>
      <c r="E526" s="8" t="s">
        <v>240</v>
      </c>
      <c r="F526" s="23">
        <v>10</v>
      </c>
      <c r="G526" s="23">
        <v>6.7</v>
      </c>
      <c r="H526" s="14">
        <f t="shared" si="25"/>
        <v>83.08</v>
      </c>
      <c r="I526" s="11"/>
      <c r="J526" s="11"/>
      <c r="K526" s="11"/>
      <c r="L526" s="15">
        <f t="shared" si="23"/>
        <v>83.08</v>
      </c>
      <c r="M526" s="16">
        <v>0.24</v>
      </c>
      <c r="N526" s="8" t="s">
        <v>6</v>
      </c>
      <c r="O526" s="11"/>
      <c r="P526" s="11"/>
      <c r="Q526" s="17">
        <v>43724</v>
      </c>
      <c r="R526" s="11"/>
    </row>
    <row r="527" spans="1:18" s="91" customFormat="1" ht="91.5" customHeight="1" x14ac:dyDescent="0.35">
      <c r="A527" s="35"/>
      <c r="B527" s="35"/>
      <c r="C527" s="241" t="s">
        <v>919</v>
      </c>
      <c r="D527" s="42">
        <v>8710908854873</v>
      </c>
      <c r="E527" s="35" t="s">
        <v>7</v>
      </c>
      <c r="F527" s="35">
        <v>0</v>
      </c>
      <c r="G527" s="35">
        <v>4.8</v>
      </c>
      <c r="H527" s="56">
        <f t="shared" si="25"/>
        <v>0</v>
      </c>
      <c r="I527" s="35"/>
      <c r="J527" s="35"/>
      <c r="K527" s="33">
        <f>I527*J527*(1+M527)</f>
        <v>0</v>
      </c>
      <c r="L527" s="67">
        <f t="shared" si="23"/>
        <v>0</v>
      </c>
      <c r="M527" s="43">
        <v>0.24</v>
      </c>
      <c r="N527" s="35" t="s">
        <v>6</v>
      </c>
      <c r="O527" s="33"/>
      <c r="P527" s="33"/>
      <c r="Q527" s="17">
        <v>43724</v>
      </c>
      <c r="R527" s="33"/>
    </row>
    <row r="528" spans="1:18" s="91" customFormat="1" ht="91.5" customHeight="1" x14ac:dyDescent="0.35">
      <c r="A528" s="35"/>
      <c r="B528" s="35"/>
      <c r="C528" s="241">
        <v>206849</v>
      </c>
      <c r="D528" s="12">
        <v>8710908045738</v>
      </c>
      <c r="E528" s="8" t="s">
        <v>246</v>
      </c>
      <c r="F528" s="23">
        <v>6</v>
      </c>
      <c r="G528" s="23">
        <v>2.4500000000000002</v>
      </c>
      <c r="H528" s="14">
        <f t="shared" si="25"/>
        <v>18.228000000000002</v>
      </c>
      <c r="I528" s="11"/>
      <c r="J528" s="11"/>
      <c r="K528" s="11"/>
      <c r="L528" s="15">
        <f t="shared" si="23"/>
        <v>18.228000000000002</v>
      </c>
      <c r="M528" s="16">
        <v>0.24</v>
      </c>
      <c r="N528" s="8" t="s">
        <v>6</v>
      </c>
      <c r="O528" s="11"/>
      <c r="P528" s="11"/>
      <c r="Q528" s="17">
        <v>43695</v>
      </c>
      <c r="R528" s="11"/>
    </row>
    <row r="529" spans="1:18" s="91" customFormat="1" ht="91.5" customHeight="1" x14ac:dyDescent="0.35">
      <c r="A529" s="35"/>
      <c r="B529" s="35"/>
      <c r="C529" s="241">
        <v>21821083</v>
      </c>
      <c r="D529" s="12">
        <v>8710908210822</v>
      </c>
      <c r="E529" s="8" t="s">
        <v>597</v>
      </c>
      <c r="F529" s="23">
        <v>1</v>
      </c>
      <c r="G529" s="23">
        <v>4.9000000000000004</v>
      </c>
      <c r="H529" s="14">
        <f t="shared" si="25"/>
        <v>6.0760000000000005</v>
      </c>
      <c r="I529" s="11"/>
      <c r="J529" s="11"/>
      <c r="K529" s="11"/>
      <c r="L529" s="15">
        <f t="shared" si="23"/>
        <v>6.0760000000000005</v>
      </c>
      <c r="M529" s="16">
        <v>0.24</v>
      </c>
      <c r="N529" s="8" t="s">
        <v>6</v>
      </c>
      <c r="O529" s="11"/>
      <c r="P529" s="11"/>
      <c r="Q529" s="17">
        <v>43724</v>
      </c>
      <c r="R529" s="11"/>
    </row>
    <row r="530" spans="1:18" s="91" customFormat="1" ht="91.5" customHeight="1" x14ac:dyDescent="0.35">
      <c r="A530" s="35"/>
      <c r="B530" s="35"/>
      <c r="C530" s="241">
        <v>206848</v>
      </c>
      <c r="D530" s="12">
        <v>8710908045585</v>
      </c>
      <c r="E530" s="8" t="s">
        <v>247</v>
      </c>
      <c r="F530" s="23">
        <v>6</v>
      </c>
      <c r="G530" s="23">
        <v>2.4500000000000002</v>
      </c>
      <c r="H530" s="14">
        <f t="shared" si="25"/>
        <v>18.228000000000002</v>
      </c>
      <c r="I530" s="11"/>
      <c r="J530" s="11"/>
      <c r="K530" s="11"/>
      <c r="L530" s="15">
        <f t="shared" si="23"/>
        <v>18.228000000000002</v>
      </c>
      <c r="M530" s="16">
        <v>0.24</v>
      </c>
      <c r="N530" s="8" t="s">
        <v>6</v>
      </c>
      <c r="O530" s="11"/>
      <c r="P530" s="11"/>
      <c r="Q530" s="17">
        <v>43695</v>
      </c>
      <c r="R530" s="11"/>
    </row>
    <row r="531" spans="1:18" s="93" customFormat="1" ht="91.5" customHeight="1" x14ac:dyDescent="0.35">
      <c r="A531" s="35"/>
      <c r="B531" s="35"/>
      <c r="C531" s="241">
        <v>1105237102</v>
      </c>
      <c r="D531" s="12">
        <v>8710908211478</v>
      </c>
      <c r="E531" s="8" t="s">
        <v>598</v>
      </c>
      <c r="F531" s="23">
        <v>4</v>
      </c>
      <c r="G531" s="23">
        <v>4.9000000000000004</v>
      </c>
      <c r="H531" s="14">
        <f t="shared" si="25"/>
        <v>24.304000000000002</v>
      </c>
      <c r="I531" s="11"/>
      <c r="J531" s="11"/>
      <c r="K531" s="11"/>
      <c r="L531" s="15">
        <f t="shared" si="23"/>
        <v>24.304000000000002</v>
      </c>
      <c r="M531" s="16">
        <v>0.24</v>
      </c>
      <c r="N531" s="8" t="s">
        <v>6</v>
      </c>
      <c r="O531" s="11"/>
      <c r="P531" s="11"/>
      <c r="Q531" s="17">
        <v>43714</v>
      </c>
      <c r="R531" s="11"/>
    </row>
    <row r="532" spans="1:18" s="93" customFormat="1" ht="91.5" customHeight="1" x14ac:dyDescent="0.35">
      <c r="A532" s="35"/>
      <c r="B532" s="35"/>
      <c r="C532" s="241">
        <v>476482</v>
      </c>
      <c r="D532" s="42">
        <v>8714100476482</v>
      </c>
      <c r="E532" s="35" t="s">
        <v>5</v>
      </c>
      <c r="F532" s="35">
        <v>7</v>
      </c>
      <c r="G532" s="35">
        <v>4.8</v>
      </c>
      <c r="H532" s="56">
        <f t="shared" si="25"/>
        <v>41.664000000000001</v>
      </c>
      <c r="I532" s="35"/>
      <c r="J532" s="35"/>
      <c r="K532" s="33">
        <f>I532*J532*(1+M532)</f>
        <v>0</v>
      </c>
      <c r="L532" s="67">
        <f t="shared" si="23"/>
        <v>41.664000000000001</v>
      </c>
      <c r="M532" s="43">
        <v>0.24</v>
      </c>
      <c r="N532" s="35" t="s">
        <v>6</v>
      </c>
      <c r="O532" s="33"/>
      <c r="P532" s="33"/>
      <c r="Q532" s="17">
        <v>43638</v>
      </c>
      <c r="R532" s="33"/>
    </row>
    <row r="533" spans="1:18" s="112" customFormat="1" ht="91.5" customHeight="1" x14ac:dyDescent="0.35">
      <c r="A533" s="35"/>
      <c r="B533" s="35"/>
      <c r="C533" s="241">
        <v>1105267</v>
      </c>
      <c r="D533" s="12">
        <v>8710447441640</v>
      </c>
      <c r="E533" s="8" t="s">
        <v>241</v>
      </c>
      <c r="F533" s="23">
        <v>7</v>
      </c>
      <c r="G533" s="23">
        <v>6.7</v>
      </c>
      <c r="H533" s="14">
        <f t="shared" si="25"/>
        <v>58.155999999999999</v>
      </c>
      <c r="I533" s="11"/>
      <c r="J533" s="11"/>
      <c r="K533" s="11"/>
      <c r="L533" s="15">
        <f t="shared" si="23"/>
        <v>58.155999999999999</v>
      </c>
      <c r="M533" s="16">
        <v>0.24</v>
      </c>
      <c r="N533" s="8" t="s">
        <v>6</v>
      </c>
      <c r="O533" s="11"/>
      <c r="P533" s="11"/>
      <c r="Q533" s="17">
        <v>43724</v>
      </c>
      <c r="R533" s="11"/>
    </row>
    <row r="534" spans="1:18" s="112" customFormat="1" ht="91.5" customHeight="1" x14ac:dyDescent="0.35">
      <c r="A534" s="35"/>
      <c r="B534" s="35"/>
      <c r="C534" s="241">
        <v>1105267801</v>
      </c>
      <c r="D534" s="12">
        <v>8710447441657</v>
      </c>
      <c r="E534" s="8" t="s">
        <v>242</v>
      </c>
      <c r="F534" s="23">
        <v>0</v>
      </c>
      <c r="G534" s="23">
        <v>6.52</v>
      </c>
      <c r="H534" s="14">
        <f t="shared" si="25"/>
        <v>0</v>
      </c>
      <c r="I534" s="11"/>
      <c r="J534" s="11"/>
      <c r="K534" s="11"/>
      <c r="L534" s="15">
        <f t="shared" si="23"/>
        <v>0</v>
      </c>
      <c r="M534" s="16">
        <v>0.24</v>
      </c>
      <c r="N534" s="8" t="s">
        <v>6</v>
      </c>
      <c r="O534" s="11"/>
      <c r="P534" s="11"/>
      <c r="Q534" s="17">
        <v>43599</v>
      </c>
      <c r="R534" s="11"/>
    </row>
    <row r="535" spans="1:18" s="114" customFormat="1" ht="91.5" customHeight="1" x14ac:dyDescent="0.4">
      <c r="A535" s="35"/>
      <c r="B535" s="35"/>
      <c r="C535" s="241">
        <v>184514</v>
      </c>
      <c r="D535" s="42">
        <v>5201137010459</v>
      </c>
      <c r="E535" s="35" t="s">
        <v>395</v>
      </c>
      <c r="F535" s="35">
        <v>15</v>
      </c>
      <c r="G535" s="35">
        <v>1.52</v>
      </c>
      <c r="H535" s="56">
        <f t="shared" si="25"/>
        <v>28.272000000000002</v>
      </c>
      <c r="I535" s="35"/>
      <c r="J535" s="35"/>
      <c r="K535" s="33"/>
      <c r="L535" s="67">
        <f t="shared" si="23"/>
        <v>28.272000000000002</v>
      </c>
      <c r="M535" s="43">
        <v>0.24</v>
      </c>
      <c r="N535" s="35" t="s">
        <v>6</v>
      </c>
      <c r="O535" s="33"/>
      <c r="P535" s="33"/>
      <c r="Q535" s="17">
        <v>43694</v>
      </c>
      <c r="R535" s="113" t="s">
        <v>632</v>
      </c>
    </row>
    <row r="536" spans="1:18" s="115" customFormat="1" ht="91.5" customHeight="1" x14ac:dyDescent="0.35">
      <c r="A536" s="35"/>
      <c r="B536" s="35"/>
      <c r="C536" s="241">
        <v>21852290</v>
      </c>
      <c r="D536" s="42">
        <v>8710908522895</v>
      </c>
      <c r="E536" s="35" t="s">
        <v>85</v>
      </c>
      <c r="F536" s="35">
        <v>0</v>
      </c>
      <c r="G536" s="35">
        <v>3.3</v>
      </c>
      <c r="H536" s="56">
        <f t="shared" si="25"/>
        <v>0</v>
      </c>
      <c r="I536" s="35"/>
      <c r="J536" s="35"/>
      <c r="K536" s="33">
        <f>I536*J536*(1+M536)</f>
        <v>0</v>
      </c>
      <c r="L536" s="67">
        <f t="shared" si="23"/>
        <v>0</v>
      </c>
      <c r="M536" s="43">
        <v>0.24</v>
      </c>
      <c r="N536" s="35" t="s">
        <v>6</v>
      </c>
      <c r="O536" s="33"/>
      <c r="P536" s="33"/>
      <c r="Q536" s="39">
        <v>43607</v>
      </c>
      <c r="R536" s="33"/>
    </row>
    <row r="537" spans="1:18" s="29" customFormat="1" ht="65.099999999999994" customHeight="1" x14ac:dyDescent="0.35">
      <c r="A537" s="33"/>
      <c r="B537" s="33"/>
      <c r="C537" s="238" t="s">
        <v>886</v>
      </c>
      <c r="D537" s="34">
        <v>7622210413758</v>
      </c>
      <c r="E537" s="35" t="s">
        <v>296</v>
      </c>
      <c r="F537" s="36">
        <v>24</v>
      </c>
      <c r="G537" s="33">
        <v>2.1</v>
      </c>
      <c r="H537" s="56">
        <f t="shared" si="25"/>
        <v>56.951999999999998</v>
      </c>
      <c r="I537" s="33"/>
      <c r="J537" s="33"/>
      <c r="K537" s="33"/>
      <c r="L537" s="67">
        <f t="shared" si="23"/>
        <v>56.951999999999998</v>
      </c>
      <c r="M537" s="37">
        <v>0.13</v>
      </c>
      <c r="N537" s="35" t="s">
        <v>186</v>
      </c>
      <c r="O537" s="38">
        <v>43862</v>
      </c>
      <c r="P537" s="33"/>
      <c r="Q537" s="17">
        <v>43696</v>
      </c>
      <c r="R537" s="33"/>
    </row>
    <row r="538" spans="1:18" ht="60" customHeight="1" x14ac:dyDescent="0.3">
      <c r="A538" s="11"/>
      <c r="B538" s="11"/>
      <c r="C538" s="239">
        <v>4924</v>
      </c>
      <c r="D538" s="12">
        <v>8000300264388</v>
      </c>
      <c r="E538" s="8" t="s">
        <v>294</v>
      </c>
      <c r="F538" s="13">
        <v>0</v>
      </c>
      <c r="G538" s="11">
        <v>0.79</v>
      </c>
      <c r="H538" s="14">
        <f t="shared" si="25"/>
        <v>0</v>
      </c>
      <c r="I538" s="11"/>
      <c r="J538" s="11"/>
      <c r="K538" s="11"/>
      <c r="L538" s="15">
        <f t="shared" si="23"/>
        <v>0</v>
      </c>
      <c r="M538" s="16">
        <v>0.24</v>
      </c>
      <c r="N538" s="8" t="s">
        <v>186</v>
      </c>
      <c r="O538" s="18"/>
      <c r="P538" s="11"/>
      <c r="Q538" s="17">
        <v>43592</v>
      </c>
      <c r="R538" s="11"/>
    </row>
    <row r="539" spans="1:18" ht="65.099999999999994" customHeight="1" x14ac:dyDescent="0.35">
      <c r="A539" s="33"/>
      <c r="B539" s="33"/>
      <c r="C539" s="238">
        <v>1408</v>
      </c>
      <c r="D539" s="34">
        <v>80176800</v>
      </c>
      <c r="E539" s="35" t="s">
        <v>266</v>
      </c>
      <c r="F539" s="36">
        <v>0</v>
      </c>
      <c r="G539" s="33">
        <v>3.1</v>
      </c>
      <c r="H539" s="56">
        <f t="shared" si="25"/>
        <v>0</v>
      </c>
      <c r="I539" s="33"/>
      <c r="J539" s="33"/>
      <c r="K539" s="33"/>
      <c r="L539" s="67">
        <f t="shared" si="23"/>
        <v>0</v>
      </c>
      <c r="M539" s="37">
        <v>0.24</v>
      </c>
      <c r="N539" s="35" t="s">
        <v>186</v>
      </c>
      <c r="O539" s="38"/>
      <c r="P539" s="33"/>
      <c r="Q539" s="39">
        <v>43638</v>
      </c>
      <c r="R539" s="33"/>
    </row>
    <row r="540" spans="1:18" ht="60" customHeight="1" x14ac:dyDescent="0.3">
      <c r="A540" s="11"/>
      <c r="B540" s="11"/>
      <c r="C540" s="239" t="s">
        <v>887</v>
      </c>
      <c r="D540" s="12">
        <v>80135463</v>
      </c>
      <c r="E540" s="8" t="s">
        <v>572</v>
      </c>
      <c r="F540" s="13">
        <v>0</v>
      </c>
      <c r="G540" s="11">
        <v>1.63</v>
      </c>
      <c r="H540" s="14">
        <f t="shared" si="25"/>
        <v>0</v>
      </c>
      <c r="I540" s="11"/>
      <c r="J540" s="11"/>
      <c r="K540" s="11"/>
      <c r="L540" s="15">
        <f t="shared" si="23"/>
        <v>0</v>
      </c>
      <c r="M540" s="16">
        <v>0.13</v>
      </c>
      <c r="N540" s="8" t="s">
        <v>186</v>
      </c>
      <c r="O540" s="18"/>
      <c r="P540" s="11"/>
      <c r="Q540" s="17">
        <v>43684</v>
      </c>
      <c r="R540" s="11">
        <v>8</v>
      </c>
    </row>
    <row r="541" spans="1:18" ht="60" customHeight="1" x14ac:dyDescent="0.3">
      <c r="A541" s="11"/>
      <c r="B541" s="11"/>
      <c r="C541" s="239">
        <v>80135876</v>
      </c>
      <c r="D541" s="12">
        <v>80135876</v>
      </c>
      <c r="E541" s="8" t="s">
        <v>571</v>
      </c>
      <c r="F541" s="13">
        <v>7</v>
      </c>
      <c r="G541" s="11">
        <v>2.58</v>
      </c>
      <c r="H541" s="14">
        <f t="shared" si="25"/>
        <v>20.407800000000002</v>
      </c>
      <c r="I541" s="11"/>
      <c r="J541" s="11"/>
      <c r="K541" s="11"/>
      <c r="L541" s="15">
        <f t="shared" si="23"/>
        <v>20.407800000000002</v>
      </c>
      <c r="M541" s="16">
        <v>0.13</v>
      </c>
      <c r="N541" s="8" t="s">
        <v>186</v>
      </c>
      <c r="O541" s="18"/>
      <c r="P541" s="11"/>
      <c r="Q541" s="17">
        <v>43724</v>
      </c>
      <c r="R541" s="11"/>
    </row>
    <row r="542" spans="1:18" ht="60" customHeight="1" x14ac:dyDescent="0.3">
      <c r="A542" s="11"/>
      <c r="B542" s="11"/>
      <c r="C542" s="239">
        <v>12287660</v>
      </c>
      <c r="D542" s="12">
        <v>40052458</v>
      </c>
      <c r="E542" s="8" t="s">
        <v>253</v>
      </c>
      <c r="F542" s="23">
        <v>0</v>
      </c>
      <c r="G542" s="23">
        <v>0.36</v>
      </c>
      <c r="H542" s="14">
        <f t="shared" si="25"/>
        <v>0</v>
      </c>
      <c r="I542" s="11"/>
      <c r="J542" s="11"/>
      <c r="K542" s="11"/>
      <c r="L542" s="15">
        <f t="shared" si="23"/>
        <v>0</v>
      </c>
      <c r="M542" s="16">
        <v>0.24</v>
      </c>
      <c r="N542" s="8" t="s">
        <v>186</v>
      </c>
      <c r="O542" s="11"/>
      <c r="P542" s="11"/>
      <c r="Q542" s="17">
        <v>43592</v>
      </c>
      <c r="R542" s="11"/>
    </row>
    <row r="543" spans="1:18" ht="60" customHeight="1" x14ac:dyDescent="0.3">
      <c r="A543" s="11"/>
      <c r="B543" s="11"/>
      <c r="C543" s="239">
        <v>2035780</v>
      </c>
      <c r="D543" s="12">
        <v>7622210413772</v>
      </c>
      <c r="E543" s="8" t="s">
        <v>551</v>
      </c>
      <c r="F543" s="13">
        <v>0</v>
      </c>
      <c r="G543" s="11">
        <v>1.4</v>
      </c>
      <c r="H543" s="14">
        <f t="shared" si="25"/>
        <v>0</v>
      </c>
      <c r="I543" s="11"/>
      <c r="J543" s="11"/>
      <c r="K543" s="11"/>
      <c r="L543" s="15">
        <f t="shared" si="23"/>
        <v>0</v>
      </c>
      <c r="M543" s="16">
        <v>0.13</v>
      </c>
      <c r="N543" s="8" t="s">
        <v>186</v>
      </c>
      <c r="O543" s="18"/>
      <c r="P543" s="11"/>
      <c r="Q543" s="17">
        <v>43694</v>
      </c>
      <c r="R543" s="11"/>
    </row>
    <row r="544" spans="1:18" ht="60" customHeight="1" x14ac:dyDescent="0.3">
      <c r="A544" s="11"/>
      <c r="B544" s="11"/>
      <c r="C544" s="239">
        <v>2445000200</v>
      </c>
      <c r="D544" s="12">
        <v>5901806003026</v>
      </c>
      <c r="E544" s="8" t="s">
        <v>191</v>
      </c>
      <c r="F544" s="13">
        <v>0</v>
      </c>
      <c r="G544" s="11">
        <v>0.43</v>
      </c>
      <c r="H544" s="14">
        <f t="shared" si="25"/>
        <v>0</v>
      </c>
      <c r="I544" s="11"/>
      <c r="J544" s="11"/>
      <c r="K544" s="11">
        <f>I544*J544*(1+M544)</f>
        <v>0</v>
      </c>
      <c r="L544" s="15">
        <f t="shared" si="23"/>
        <v>0</v>
      </c>
      <c r="M544" s="16">
        <v>0.24</v>
      </c>
      <c r="N544" s="8" t="s">
        <v>186</v>
      </c>
      <c r="O544" s="18">
        <v>43770</v>
      </c>
      <c r="P544" s="11"/>
      <c r="Q544" s="17">
        <v>43592</v>
      </c>
      <c r="R544" s="11"/>
    </row>
    <row r="545" spans="1:18" ht="60" customHeight="1" x14ac:dyDescent="0.3">
      <c r="A545" s="11"/>
      <c r="B545" s="11"/>
      <c r="C545" s="239">
        <v>2445000000</v>
      </c>
      <c r="D545" s="12">
        <v>5901806003002</v>
      </c>
      <c r="E545" s="8" t="s">
        <v>187</v>
      </c>
      <c r="F545" s="13">
        <v>0</v>
      </c>
      <c r="G545" s="11">
        <v>0.43</v>
      </c>
      <c r="H545" s="14">
        <f t="shared" si="25"/>
        <v>0</v>
      </c>
      <c r="I545" s="11"/>
      <c r="J545" s="11"/>
      <c r="K545" s="11">
        <f>I545*J545*(1+M545)</f>
        <v>0</v>
      </c>
      <c r="L545" s="15">
        <f t="shared" si="23"/>
        <v>0</v>
      </c>
      <c r="M545" s="16">
        <v>0.24</v>
      </c>
      <c r="N545" s="8" t="s">
        <v>186</v>
      </c>
      <c r="O545" s="18">
        <v>43862</v>
      </c>
      <c r="P545" s="11"/>
      <c r="Q545" s="17">
        <v>43592</v>
      </c>
      <c r="R545" s="11"/>
    </row>
    <row r="546" spans="1:18" s="93" customFormat="1" ht="60" customHeight="1" x14ac:dyDescent="0.3">
      <c r="A546" s="11"/>
      <c r="B546" s="11"/>
      <c r="C546" s="239">
        <v>2445000100</v>
      </c>
      <c r="D546" s="12">
        <v>5901806002975</v>
      </c>
      <c r="E546" s="8" t="s">
        <v>190</v>
      </c>
      <c r="F546" s="13">
        <v>0</v>
      </c>
      <c r="G546" s="11">
        <v>0.43</v>
      </c>
      <c r="H546" s="14">
        <f t="shared" si="25"/>
        <v>0</v>
      </c>
      <c r="I546" s="11"/>
      <c r="J546" s="11"/>
      <c r="K546" s="11">
        <f>I546*J546*(1+M546)</f>
        <v>0</v>
      </c>
      <c r="L546" s="15">
        <f t="shared" si="23"/>
        <v>0</v>
      </c>
      <c r="M546" s="16">
        <v>0.24</v>
      </c>
      <c r="N546" s="8" t="s">
        <v>186</v>
      </c>
      <c r="O546" s="18">
        <v>43862</v>
      </c>
      <c r="P546" s="11"/>
      <c r="Q546" s="17">
        <v>43592</v>
      </c>
      <c r="R546" s="11"/>
    </row>
    <row r="547" spans="1:18" s="97" customFormat="1" ht="60" customHeight="1" x14ac:dyDescent="0.3">
      <c r="A547" s="11"/>
      <c r="B547" s="11"/>
      <c r="C547" s="239">
        <v>2445000300</v>
      </c>
      <c r="D547" s="12">
        <v>5901806000216</v>
      </c>
      <c r="E547" s="8" t="s">
        <v>192</v>
      </c>
      <c r="F547" s="13">
        <v>0</v>
      </c>
      <c r="G547" s="11">
        <v>0.43</v>
      </c>
      <c r="H547" s="14">
        <f t="shared" si="25"/>
        <v>0</v>
      </c>
      <c r="I547" s="11"/>
      <c r="J547" s="11"/>
      <c r="K547" s="11">
        <f>I547*J547*(1+M547)</f>
        <v>0</v>
      </c>
      <c r="L547" s="15">
        <f t="shared" si="23"/>
        <v>0</v>
      </c>
      <c r="M547" s="16">
        <v>0.24</v>
      </c>
      <c r="N547" s="8" t="s">
        <v>186</v>
      </c>
      <c r="O547" s="18">
        <v>43739</v>
      </c>
      <c r="P547" s="11"/>
      <c r="Q547" s="17">
        <v>43592</v>
      </c>
      <c r="R547" s="11"/>
    </row>
    <row r="548" spans="1:18" s="97" customFormat="1" ht="60" customHeight="1" x14ac:dyDescent="0.3">
      <c r="A548" s="11"/>
      <c r="B548" s="11"/>
      <c r="C548" s="239">
        <v>503947</v>
      </c>
      <c r="D548" s="12">
        <v>4005500534600</v>
      </c>
      <c r="E548" s="8" t="s">
        <v>293</v>
      </c>
      <c r="F548" s="13">
        <v>0</v>
      </c>
      <c r="G548" s="11">
        <v>0.79</v>
      </c>
      <c r="H548" s="14">
        <f t="shared" si="25"/>
        <v>0</v>
      </c>
      <c r="I548" s="11"/>
      <c r="J548" s="11"/>
      <c r="K548" s="11"/>
      <c r="L548" s="15">
        <f t="shared" si="23"/>
        <v>0</v>
      </c>
      <c r="M548" s="16">
        <v>0.24</v>
      </c>
      <c r="N548" s="8" t="s">
        <v>186</v>
      </c>
      <c r="O548" s="18"/>
      <c r="P548" s="11"/>
      <c r="Q548" s="17">
        <v>43592</v>
      </c>
      <c r="R548" s="11"/>
    </row>
    <row r="549" spans="1:18" ht="65.099999999999994" customHeight="1" x14ac:dyDescent="0.35">
      <c r="A549" s="35"/>
      <c r="B549" s="35"/>
      <c r="C549" s="241">
        <v>1712052401</v>
      </c>
      <c r="D549" s="42">
        <v>5204458013819</v>
      </c>
      <c r="E549" s="35" t="s">
        <v>703</v>
      </c>
      <c r="F549" s="35">
        <v>0</v>
      </c>
      <c r="G549" s="35">
        <v>2.2000000000000002</v>
      </c>
      <c r="H549" s="14">
        <f t="shared" si="25"/>
        <v>0</v>
      </c>
      <c r="I549" s="35"/>
      <c r="J549" s="35"/>
      <c r="K549" s="33"/>
      <c r="L549" s="15">
        <f t="shared" si="23"/>
        <v>0</v>
      </c>
      <c r="M549" s="43">
        <v>0.13</v>
      </c>
      <c r="N549" s="11" t="s">
        <v>701</v>
      </c>
      <c r="O549" s="33"/>
      <c r="P549" s="33"/>
      <c r="Q549" s="17">
        <v>43726</v>
      </c>
      <c r="R549" s="48"/>
    </row>
    <row r="550" spans="1:18" ht="65.099999999999994" customHeight="1" x14ac:dyDescent="0.35">
      <c r="A550" s="35"/>
      <c r="B550" s="35"/>
      <c r="C550" s="241">
        <v>1712052301</v>
      </c>
      <c r="D550" s="42">
        <v>5204458013802</v>
      </c>
      <c r="E550" s="35" t="s">
        <v>702</v>
      </c>
      <c r="F550" s="35">
        <v>0</v>
      </c>
      <c r="G550" s="35">
        <v>2.13</v>
      </c>
      <c r="H550" s="14">
        <f t="shared" si="25"/>
        <v>0</v>
      </c>
      <c r="I550" s="35"/>
      <c r="J550" s="35"/>
      <c r="K550" s="33"/>
      <c r="L550" s="15">
        <f t="shared" si="23"/>
        <v>0</v>
      </c>
      <c r="M550" s="43">
        <v>0.13</v>
      </c>
      <c r="N550" s="11" t="s">
        <v>701</v>
      </c>
      <c r="O550" s="33"/>
      <c r="P550" s="33"/>
      <c r="Q550" s="17">
        <v>43726</v>
      </c>
      <c r="R550" s="48"/>
    </row>
    <row r="551" spans="1:18" s="29" customFormat="1" ht="65.099999999999994" customHeight="1" x14ac:dyDescent="0.35">
      <c r="A551" s="35"/>
      <c r="B551" s="35"/>
      <c r="C551" s="241">
        <v>35613</v>
      </c>
      <c r="D551" s="42">
        <v>9999001350</v>
      </c>
      <c r="E551" s="35" t="s">
        <v>437</v>
      </c>
      <c r="F551" s="35">
        <v>0</v>
      </c>
      <c r="G551" s="35"/>
      <c r="H551" s="14">
        <f t="shared" si="25"/>
        <v>0</v>
      </c>
      <c r="I551" s="35"/>
      <c r="J551" s="35"/>
      <c r="K551" s="33"/>
      <c r="L551" s="15">
        <f t="shared" si="23"/>
        <v>0</v>
      </c>
      <c r="M551" s="43">
        <v>0.24</v>
      </c>
      <c r="N551" s="58" t="s">
        <v>404</v>
      </c>
      <c r="O551" s="33"/>
      <c r="P551" s="33"/>
      <c r="Q551" s="39">
        <v>43633</v>
      </c>
      <c r="R551" s="48" t="s">
        <v>403</v>
      </c>
    </row>
    <row r="552" spans="1:18" s="29" customFormat="1" ht="65.099999999999994" customHeight="1" x14ac:dyDescent="0.35">
      <c r="A552" s="35"/>
      <c r="B552" s="35"/>
      <c r="C552" s="241">
        <v>35612</v>
      </c>
      <c r="D552" s="42">
        <v>9999001349</v>
      </c>
      <c r="E552" s="35" t="s">
        <v>436</v>
      </c>
      <c r="F552" s="35">
        <v>0</v>
      </c>
      <c r="G552" s="35"/>
      <c r="H552" s="14">
        <f t="shared" si="25"/>
        <v>0</v>
      </c>
      <c r="I552" s="35"/>
      <c r="J552" s="35"/>
      <c r="K552" s="33"/>
      <c r="L552" s="15">
        <f t="shared" si="23"/>
        <v>0</v>
      </c>
      <c r="M552" s="43">
        <v>0.24</v>
      </c>
      <c r="N552" s="58" t="s">
        <v>404</v>
      </c>
      <c r="O552" s="33"/>
      <c r="P552" s="33"/>
      <c r="Q552" s="39">
        <v>43633</v>
      </c>
      <c r="R552" s="48" t="s">
        <v>403</v>
      </c>
    </row>
    <row r="553" spans="1:18" s="29" customFormat="1" ht="65.099999999999994" customHeight="1" x14ac:dyDescent="0.35">
      <c r="A553" s="35"/>
      <c r="B553" s="35"/>
      <c r="C553" s="241">
        <v>38831</v>
      </c>
      <c r="D553" s="42">
        <v>5205130388317</v>
      </c>
      <c r="E553" s="35" t="s">
        <v>406</v>
      </c>
      <c r="F553" s="35">
        <v>0</v>
      </c>
      <c r="G553" s="35"/>
      <c r="H553" s="14">
        <f t="shared" si="25"/>
        <v>0</v>
      </c>
      <c r="I553" s="35"/>
      <c r="J553" s="35"/>
      <c r="K553" s="33"/>
      <c r="L553" s="15">
        <f t="shared" si="23"/>
        <v>0</v>
      </c>
      <c r="M553" s="43">
        <v>0.24</v>
      </c>
      <c r="N553" s="58" t="s">
        <v>404</v>
      </c>
      <c r="O553" s="33"/>
      <c r="P553" s="33"/>
      <c r="Q553" s="39">
        <v>43645</v>
      </c>
      <c r="R553" s="48" t="s">
        <v>403</v>
      </c>
    </row>
    <row r="554" spans="1:18" s="73" customFormat="1" ht="65.099999999999994" customHeight="1" x14ac:dyDescent="0.35">
      <c r="A554" s="35"/>
      <c r="B554" s="35"/>
      <c r="C554" s="241">
        <v>35513</v>
      </c>
      <c r="D554" s="42">
        <v>5205130355135</v>
      </c>
      <c r="E554" s="35" t="s">
        <v>394</v>
      </c>
      <c r="F554" s="35">
        <v>0</v>
      </c>
      <c r="G554" s="35"/>
      <c r="H554" s="14">
        <f t="shared" si="25"/>
        <v>0</v>
      </c>
      <c r="I554" s="35"/>
      <c r="J554" s="35"/>
      <c r="K554" s="33"/>
      <c r="L554" s="15">
        <f t="shared" si="23"/>
        <v>0</v>
      </c>
      <c r="M554" s="43">
        <v>0.24</v>
      </c>
      <c r="N554" s="58" t="s">
        <v>404</v>
      </c>
      <c r="O554" s="33"/>
      <c r="P554" s="33"/>
      <c r="Q554" s="39">
        <v>43645</v>
      </c>
      <c r="R554" s="48" t="s">
        <v>403</v>
      </c>
    </row>
    <row r="555" spans="1:18" s="73" customFormat="1" ht="65.099999999999994" customHeight="1" x14ac:dyDescent="0.35">
      <c r="A555" s="35"/>
      <c r="B555" s="35"/>
      <c r="C555" s="241">
        <v>38884</v>
      </c>
      <c r="D555" s="42">
        <v>5205130388843</v>
      </c>
      <c r="E555" s="35" t="s">
        <v>402</v>
      </c>
      <c r="F555" s="35">
        <v>2</v>
      </c>
      <c r="G555" s="35"/>
      <c r="H555" s="14">
        <f t="shared" si="25"/>
        <v>0</v>
      </c>
      <c r="I555" s="35"/>
      <c r="J555" s="35"/>
      <c r="K555" s="33"/>
      <c r="L555" s="15">
        <f t="shared" si="23"/>
        <v>0</v>
      </c>
      <c r="M555" s="43">
        <v>0.24</v>
      </c>
      <c r="N555" s="58" t="s">
        <v>404</v>
      </c>
      <c r="O555" s="33"/>
      <c r="P555" s="33"/>
      <c r="Q555" s="17">
        <v>43675</v>
      </c>
      <c r="R555" s="48" t="s">
        <v>403</v>
      </c>
    </row>
    <row r="556" spans="1:18" s="73" customFormat="1" ht="65.099999999999994" customHeight="1" x14ac:dyDescent="0.35">
      <c r="A556" s="35"/>
      <c r="B556" s="35"/>
      <c r="C556" s="241" t="s">
        <v>888</v>
      </c>
      <c r="D556" s="42">
        <v>5205476251238</v>
      </c>
      <c r="E556" s="35" t="s">
        <v>435</v>
      </c>
      <c r="F556" s="35">
        <v>1</v>
      </c>
      <c r="G556" s="35"/>
      <c r="H556" s="14">
        <f t="shared" si="25"/>
        <v>0</v>
      </c>
      <c r="I556" s="35"/>
      <c r="J556" s="35"/>
      <c r="K556" s="33"/>
      <c r="L556" s="15">
        <f t="shared" si="23"/>
        <v>0</v>
      </c>
      <c r="M556" s="43">
        <v>0.24</v>
      </c>
      <c r="N556" s="58" t="s">
        <v>404</v>
      </c>
      <c r="O556" s="33"/>
      <c r="P556" s="33"/>
      <c r="Q556" s="17">
        <v>43625</v>
      </c>
      <c r="R556" s="48" t="s">
        <v>403</v>
      </c>
    </row>
    <row r="557" spans="1:18" s="73" customFormat="1" ht="65.099999999999994" customHeight="1" x14ac:dyDescent="0.35">
      <c r="A557" s="35"/>
      <c r="B557" s="35"/>
      <c r="C557" s="241">
        <v>10185</v>
      </c>
      <c r="D557" s="42">
        <v>6930749510185</v>
      </c>
      <c r="E557" s="35" t="s">
        <v>614</v>
      </c>
      <c r="F557" s="35">
        <v>20</v>
      </c>
      <c r="G557" s="35"/>
      <c r="H557" s="14">
        <f t="shared" si="25"/>
        <v>0</v>
      </c>
      <c r="I557" s="35"/>
      <c r="J557" s="35"/>
      <c r="K557" s="33"/>
      <c r="L557" s="15">
        <f t="shared" si="23"/>
        <v>0</v>
      </c>
      <c r="M557" s="43">
        <v>0.24</v>
      </c>
      <c r="N557" s="58" t="s">
        <v>404</v>
      </c>
      <c r="O557" s="33"/>
      <c r="P557" s="33"/>
      <c r="Q557" s="17">
        <v>43711</v>
      </c>
      <c r="R557" s="48"/>
    </row>
    <row r="558" spans="1:18" s="83" customFormat="1" ht="65.099999999999994" customHeight="1" x14ac:dyDescent="0.35">
      <c r="A558" s="35"/>
      <c r="B558" s="35"/>
      <c r="C558" s="241">
        <v>200060</v>
      </c>
      <c r="D558" s="42">
        <v>6955102200060</v>
      </c>
      <c r="E558" s="35" t="s">
        <v>615</v>
      </c>
      <c r="F558" s="35">
        <v>20</v>
      </c>
      <c r="G558" s="35"/>
      <c r="H558" s="14">
        <f t="shared" si="25"/>
        <v>0</v>
      </c>
      <c r="I558" s="35"/>
      <c r="J558" s="35"/>
      <c r="K558" s="33"/>
      <c r="L558" s="15">
        <f t="shared" si="23"/>
        <v>0</v>
      </c>
      <c r="M558" s="43">
        <v>0.24</v>
      </c>
      <c r="N558" s="58" t="s">
        <v>404</v>
      </c>
      <c r="O558" s="33"/>
      <c r="P558" s="33"/>
      <c r="Q558" s="17">
        <v>43711</v>
      </c>
      <c r="R558" s="48"/>
    </row>
    <row r="559" spans="1:18" s="83" customFormat="1" ht="65.099999999999994" customHeight="1" x14ac:dyDescent="0.35">
      <c r="A559" s="35"/>
      <c r="B559" s="35"/>
      <c r="C559" s="241">
        <v>33457</v>
      </c>
      <c r="D559" s="42">
        <v>9999000160</v>
      </c>
      <c r="E559" s="35" t="s">
        <v>463</v>
      </c>
      <c r="F559" s="35">
        <v>0</v>
      </c>
      <c r="G559" s="35"/>
      <c r="H559" s="14">
        <f t="shared" si="25"/>
        <v>0</v>
      </c>
      <c r="I559" s="35"/>
      <c r="J559" s="35"/>
      <c r="K559" s="33"/>
      <c r="L559" s="15">
        <f t="shared" si="23"/>
        <v>0</v>
      </c>
      <c r="M559" s="43">
        <v>0.24</v>
      </c>
      <c r="N559" s="58" t="s">
        <v>404</v>
      </c>
      <c r="O559" s="33"/>
      <c r="P559" s="33"/>
      <c r="Q559" s="39">
        <v>43675</v>
      </c>
      <c r="R559" s="48"/>
    </row>
    <row r="560" spans="1:18" s="115" customFormat="1" ht="65.099999999999994" customHeight="1" x14ac:dyDescent="0.35">
      <c r="A560" s="35"/>
      <c r="B560" s="35"/>
      <c r="C560" s="241">
        <v>33459</v>
      </c>
      <c r="D560" s="42">
        <v>9999001414</v>
      </c>
      <c r="E560" s="35" t="s">
        <v>462</v>
      </c>
      <c r="F560" s="35">
        <v>7</v>
      </c>
      <c r="G560" s="35"/>
      <c r="H560" s="14">
        <f t="shared" si="25"/>
        <v>0</v>
      </c>
      <c r="I560" s="35"/>
      <c r="J560" s="35"/>
      <c r="K560" s="33"/>
      <c r="L560" s="15">
        <f t="shared" si="23"/>
        <v>0</v>
      </c>
      <c r="M560" s="43">
        <v>0.24</v>
      </c>
      <c r="N560" s="58" t="s">
        <v>404</v>
      </c>
      <c r="O560" s="33"/>
      <c r="P560" s="33"/>
      <c r="Q560" s="17">
        <v>43698</v>
      </c>
      <c r="R560" s="48"/>
    </row>
    <row r="561" spans="1:18" s="115" customFormat="1" ht="65.099999999999994" customHeight="1" x14ac:dyDescent="0.35">
      <c r="A561" s="35"/>
      <c r="B561" s="35"/>
      <c r="C561" s="241">
        <v>38962</v>
      </c>
      <c r="D561" s="42">
        <v>5205130389628</v>
      </c>
      <c r="E561" s="35" t="s">
        <v>405</v>
      </c>
      <c r="F561" s="35">
        <v>0</v>
      </c>
      <c r="G561" s="35"/>
      <c r="H561" s="14">
        <f t="shared" si="25"/>
        <v>0</v>
      </c>
      <c r="I561" s="35"/>
      <c r="J561" s="35"/>
      <c r="K561" s="33"/>
      <c r="L561" s="15">
        <f t="shared" si="23"/>
        <v>0</v>
      </c>
      <c r="M561" s="43">
        <v>0.24</v>
      </c>
      <c r="N561" s="58" t="s">
        <v>404</v>
      </c>
      <c r="O561" s="33"/>
      <c r="P561" s="33"/>
      <c r="Q561" s="39">
        <v>43675</v>
      </c>
      <c r="R561" s="48" t="s">
        <v>403</v>
      </c>
    </row>
    <row r="562" spans="1:18" s="115" customFormat="1" ht="65.099999999999994" customHeight="1" x14ac:dyDescent="0.35">
      <c r="A562" s="35"/>
      <c r="B562" s="35"/>
      <c r="C562" s="241">
        <v>43110</v>
      </c>
      <c r="D562" s="42">
        <v>6942138920512</v>
      </c>
      <c r="E562" s="35" t="s">
        <v>619</v>
      </c>
      <c r="F562" s="35">
        <v>12</v>
      </c>
      <c r="G562" s="35"/>
      <c r="H562" s="14">
        <f t="shared" si="25"/>
        <v>0</v>
      </c>
      <c r="I562" s="35"/>
      <c r="J562" s="35"/>
      <c r="K562" s="33"/>
      <c r="L562" s="15">
        <f t="shared" si="23"/>
        <v>0</v>
      </c>
      <c r="M562" s="43">
        <v>0.24</v>
      </c>
      <c r="N562" s="58" t="s">
        <v>404</v>
      </c>
      <c r="O562" s="33"/>
      <c r="P562" s="33"/>
      <c r="Q562" s="17">
        <v>43684</v>
      </c>
      <c r="R562" s="48"/>
    </row>
    <row r="563" spans="1:18" s="136" customFormat="1" ht="65.099999999999994" customHeight="1" x14ac:dyDescent="0.35">
      <c r="A563" s="35"/>
      <c r="B563" s="35"/>
      <c r="C563" s="241" t="s">
        <v>889</v>
      </c>
      <c r="D563" s="42">
        <v>5202063102010</v>
      </c>
      <c r="E563" s="35" t="s">
        <v>434</v>
      </c>
      <c r="F563" s="35">
        <v>0</v>
      </c>
      <c r="G563" s="35"/>
      <c r="H563" s="14">
        <f t="shared" si="25"/>
        <v>0</v>
      </c>
      <c r="I563" s="35"/>
      <c r="J563" s="35"/>
      <c r="K563" s="33"/>
      <c r="L563" s="15">
        <f t="shared" si="23"/>
        <v>0</v>
      </c>
      <c r="M563" s="43">
        <v>0.24</v>
      </c>
      <c r="N563" s="106" t="s">
        <v>404</v>
      </c>
      <c r="O563" s="33"/>
      <c r="P563" s="33"/>
      <c r="Q563" s="39">
        <v>43675</v>
      </c>
      <c r="R563" s="48" t="s">
        <v>403</v>
      </c>
    </row>
    <row r="564" spans="1:18" s="136" customFormat="1" ht="65.099999999999994" customHeight="1" x14ac:dyDescent="0.35">
      <c r="A564" s="35"/>
      <c r="B564" s="35"/>
      <c r="C564" s="241" t="s">
        <v>890</v>
      </c>
      <c r="D564" s="42">
        <v>5202063101938</v>
      </c>
      <c r="E564" s="35" t="s">
        <v>433</v>
      </c>
      <c r="F564" s="35">
        <v>0</v>
      </c>
      <c r="G564" s="35"/>
      <c r="H564" s="14">
        <f t="shared" si="25"/>
        <v>0</v>
      </c>
      <c r="I564" s="35"/>
      <c r="J564" s="35"/>
      <c r="K564" s="33"/>
      <c r="L564" s="15">
        <f t="shared" si="23"/>
        <v>0</v>
      </c>
      <c r="M564" s="43">
        <v>0.24</v>
      </c>
      <c r="N564" s="106" t="s">
        <v>404</v>
      </c>
      <c r="O564" s="33"/>
      <c r="P564" s="33"/>
      <c r="Q564" s="39">
        <v>43652</v>
      </c>
      <c r="R564" s="48" t="s">
        <v>403</v>
      </c>
    </row>
    <row r="565" spans="1:18" s="73" customFormat="1" ht="65.099999999999994" customHeight="1" x14ac:dyDescent="0.35">
      <c r="A565" s="35"/>
      <c r="B565" s="35"/>
      <c r="C565" s="241">
        <v>10915775</v>
      </c>
      <c r="D565" s="19">
        <v>3010470154476</v>
      </c>
      <c r="E565" s="8" t="s">
        <v>559</v>
      </c>
      <c r="F565" s="8">
        <v>2</v>
      </c>
      <c r="G565" s="8">
        <v>2.8</v>
      </c>
      <c r="H565" s="56">
        <f t="shared" si="25"/>
        <v>6.944</v>
      </c>
      <c r="I565" s="8"/>
      <c r="J565" s="8"/>
      <c r="K565" s="11"/>
      <c r="L565" s="67">
        <f t="shared" ref="L565:L589" si="26">H565+K565</f>
        <v>6.944</v>
      </c>
      <c r="M565" s="20">
        <v>0.24</v>
      </c>
      <c r="N565" s="8" t="s">
        <v>33</v>
      </c>
      <c r="O565" s="11"/>
      <c r="P565" s="11"/>
      <c r="Q565" s="17">
        <v>43724</v>
      </c>
      <c r="R565" s="11"/>
    </row>
    <row r="566" spans="1:18" s="76" customFormat="1" ht="65.099999999999994" customHeight="1" x14ac:dyDescent="0.35">
      <c r="A566" s="35"/>
      <c r="B566" s="35"/>
      <c r="C566" s="241">
        <v>310470154469</v>
      </c>
      <c r="D566" s="19">
        <v>3010470154469</v>
      </c>
      <c r="E566" s="8" t="s">
        <v>633</v>
      </c>
      <c r="F566" s="8">
        <v>0</v>
      </c>
      <c r="G566" s="8">
        <v>2.8</v>
      </c>
      <c r="H566" s="56">
        <f t="shared" si="25"/>
        <v>0</v>
      </c>
      <c r="I566" s="8"/>
      <c r="J566" s="8"/>
      <c r="K566" s="11"/>
      <c r="L566" s="67">
        <f t="shared" si="26"/>
        <v>0</v>
      </c>
      <c r="M566" s="20">
        <v>0.24</v>
      </c>
      <c r="N566" s="8" t="s">
        <v>33</v>
      </c>
      <c r="O566" s="11"/>
      <c r="P566" s="11"/>
      <c r="Q566" s="17"/>
      <c r="R566" s="11"/>
    </row>
    <row r="567" spans="1:18" s="29" customFormat="1" ht="60" customHeight="1" x14ac:dyDescent="0.35">
      <c r="A567" s="8">
        <v>27</v>
      </c>
      <c r="B567" s="8"/>
      <c r="C567" s="240">
        <v>191181</v>
      </c>
      <c r="D567" s="42">
        <v>5204458009294</v>
      </c>
      <c r="E567" s="35" t="s">
        <v>446</v>
      </c>
      <c r="F567" s="35">
        <v>0</v>
      </c>
      <c r="G567" s="35">
        <v>1.44</v>
      </c>
      <c r="H567" s="14">
        <f t="shared" si="25"/>
        <v>0</v>
      </c>
      <c r="I567" s="35"/>
      <c r="J567" s="35"/>
      <c r="K567" s="33"/>
      <c r="L567" s="15">
        <f t="shared" si="26"/>
        <v>0</v>
      </c>
      <c r="M567" s="20">
        <v>0.24</v>
      </c>
      <c r="N567" s="8" t="s">
        <v>33</v>
      </c>
      <c r="O567" s="33"/>
      <c r="P567" s="33"/>
      <c r="Q567" s="39">
        <v>43652</v>
      </c>
      <c r="R567" s="48"/>
    </row>
    <row r="568" spans="1:18" s="29" customFormat="1" ht="60" customHeight="1" x14ac:dyDescent="0.35">
      <c r="A568" s="8">
        <v>30</v>
      </c>
      <c r="B568" s="8"/>
      <c r="C568" s="240">
        <v>5747</v>
      </c>
      <c r="D568" s="19">
        <v>5207066105747</v>
      </c>
      <c r="E568" s="8" t="s">
        <v>472</v>
      </c>
      <c r="F568" s="8">
        <v>0</v>
      </c>
      <c r="G568" s="8">
        <v>0.35</v>
      </c>
      <c r="H568" s="56">
        <f t="shared" si="25"/>
        <v>0</v>
      </c>
      <c r="I568" s="8"/>
      <c r="J568" s="8"/>
      <c r="K568" s="11"/>
      <c r="L568" s="67">
        <f t="shared" si="26"/>
        <v>0</v>
      </c>
      <c r="M568" s="20">
        <v>0.24</v>
      </c>
      <c r="N568" s="8" t="s">
        <v>33</v>
      </c>
      <c r="O568" s="11"/>
      <c r="P568" s="11"/>
      <c r="Q568" s="17">
        <v>43645</v>
      </c>
      <c r="R568" s="11"/>
    </row>
    <row r="569" spans="1:18" ht="65.099999999999994" customHeight="1" x14ac:dyDescent="0.35">
      <c r="A569" s="35">
        <v>29</v>
      </c>
      <c r="B569" s="35"/>
      <c r="C569" s="241">
        <v>2351017900</v>
      </c>
      <c r="D569" s="19">
        <v>5207066105730</v>
      </c>
      <c r="E569" s="8" t="s">
        <v>32</v>
      </c>
      <c r="F569" s="8">
        <v>0</v>
      </c>
      <c r="G569" s="8">
        <v>0.34</v>
      </c>
      <c r="H569" s="14">
        <f t="shared" si="25"/>
        <v>0</v>
      </c>
      <c r="I569" s="8"/>
      <c r="J569" s="8"/>
      <c r="K569" s="11">
        <f>I569*J569*(1+M569)</f>
        <v>0</v>
      </c>
      <c r="L569" s="15">
        <f t="shared" si="26"/>
        <v>0</v>
      </c>
      <c r="M569" s="20">
        <v>0.24</v>
      </c>
      <c r="N569" s="8" t="s">
        <v>33</v>
      </c>
      <c r="O569" s="11"/>
      <c r="P569" s="11"/>
      <c r="Q569" s="17">
        <v>43599</v>
      </c>
      <c r="R569" s="11"/>
    </row>
    <row r="570" spans="1:18" ht="60" customHeight="1" x14ac:dyDescent="0.3">
      <c r="A570" s="8">
        <v>28</v>
      </c>
      <c r="B570" s="8"/>
      <c r="C570" s="240">
        <v>2351018500</v>
      </c>
      <c r="D570" s="19">
        <v>5207066105761</v>
      </c>
      <c r="E570" s="8" t="s">
        <v>35</v>
      </c>
      <c r="F570" s="8">
        <v>0</v>
      </c>
      <c r="G570" s="8">
        <v>0.34</v>
      </c>
      <c r="H570" s="14">
        <f t="shared" si="25"/>
        <v>0</v>
      </c>
      <c r="I570" s="8"/>
      <c r="J570" s="8"/>
      <c r="K570" s="11">
        <f>I570*J570*(1+M570)</f>
        <v>0</v>
      </c>
      <c r="L570" s="15">
        <f t="shared" si="26"/>
        <v>0</v>
      </c>
      <c r="M570" s="20">
        <v>0.24</v>
      </c>
      <c r="N570" s="8" t="s">
        <v>33</v>
      </c>
      <c r="O570" s="11"/>
      <c r="P570" s="11"/>
      <c r="Q570" s="17">
        <v>43694</v>
      </c>
      <c r="R570" s="11"/>
    </row>
    <row r="571" spans="1:18" s="86" customFormat="1" ht="60" customHeight="1" x14ac:dyDescent="0.35">
      <c r="A571" s="8"/>
      <c r="B571" s="8"/>
      <c r="C571" s="240">
        <v>5822</v>
      </c>
      <c r="D571" s="19">
        <v>5207066105822</v>
      </c>
      <c r="E571" s="8" t="s">
        <v>473</v>
      </c>
      <c r="F571" s="8">
        <v>0</v>
      </c>
      <c r="G571" s="8">
        <v>0.35</v>
      </c>
      <c r="H571" s="56">
        <f t="shared" si="25"/>
        <v>0</v>
      </c>
      <c r="I571" s="8"/>
      <c r="J571" s="8"/>
      <c r="K571" s="11"/>
      <c r="L571" s="67">
        <f t="shared" si="26"/>
        <v>0</v>
      </c>
      <c r="M571" s="20">
        <v>0.24</v>
      </c>
      <c r="N571" s="8" t="s">
        <v>33</v>
      </c>
      <c r="O571" s="11"/>
      <c r="P571" s="11"/>
      <c r="Q571" s="17">
        <v>43711</v>
      </c>
      <c r="R571" s="11"/>
    </row>
    <row r="572" spans="1:18" s="86" customFormat="1" ht="60" customHeight="1" x14ac:dyDescent="0.35">
      <c r="A572" s="8"/>
      <c r="B572" s="8"/>
      <c r="C572" s="240">
        <v>2351018300</v>
      </c>
      <c r="D572" s="42">
        <v>5207066105808</v>
      </c>
      <c r="E572" s="35" t="s">
        <v>207</v>
      </c>
      <c r="F572" s="35">
        <v>0</v>
      </c>
      <c r="G572" s="35">
        <v>0.34</v>
      </c>
      <c r="H572" s="56">
        <f t="shared" si="25"/>
        <v>0</v>
      </c>
      <c r="I572" s="35"/>
      <c r="J572" s="35"/>
      <c r="K572" s="33">
        <f>I572*J572*(1+M572)</f>
        <v>0</v>
      </c>
      <c r="L572" s="67">
        <f t="shared" si="26"/>
        <v>0</v>
      </c>
      <c r="M572" s="43">
        <v>0.24</v>
      </c>
      <c r="N572" s="35" t="s">
        <v>33</v>
      </c>
      <c r="O572" s="33"/>
      <c r="P572" s="33"/>
      <c r="Q572" s="39">
        <v>43633</v>
      </c>
      <c r="R572" s="33"/>
    </row>
    <row r="573" spans="1:18" s="93" customFormat="1" ht="60" customHeight="1" x14ac:dyDescent="0.35">
      <c r="A573" s="8"/>
      <c r="B573" s="8"/>
      <c r="C573" s="240">
        <v>2351017600</v>
      </c>
      <c r="D573" s="19">
        <v>5207066105815</v>
      </c>
      <c r="E573" s="8" t="s">
        <v>34</v>
      </c>
      <c r="F573" s="8">
        <v>0</v>
      </c>
      <c r="G573" s="8">
        <v>0.34</v>
      </c>
      <c r="H573" s="56">
        <f t="shared" si="25"/>
        <v>0</v>
      </c>
      <c r="I573" s="8"/>
      <c r="J573" s="8"/>
      <c r="K573" s="11">
        <f>I573*J573*(1+M573)</f>
        <v>0</v>
      </c>
      <c r="L573" s="67">
        <f t="shared" si="26"/>
        <v>0</v>
      </c>
      <c r="M573" s="20">
        <v>0.24</v>
      </c>
      <c r="N573" s="8" t="s">
        <v>33</v>
      </c>
      <c r="O573" s="11"/>
      <c r="P573" s="11"/>
      <c r="Q573" s="17">
        <v>43711</v>
      </c>
      <c r="R573" s="11"/>
    </row>
    <row r="574" spans="1:18" s="123" customFormat="1" ht="60" customHeight="1" x14ac:dyDescent="0.35">
      <c r="A574" s="8"/>
      <c r="B574" s="8"/>
      <c r="C574" s="240" t="s">
        <v>918</v>
      </c>
      <c r="D574" s="42">
        <v>5204458009645</v>
      </c>
      <c r="E574" s="35" t="s">
        <v>445</v>
      </c>
      <c r="F574" s="35">
        <v>0</v>
      </c>
      <c r="G574" s="35">
        <v>2.73</v>
      </c>
      <c r="H574" s="14">
        <f t="shared" si="25"/>
        <v>0</v>
      </c>
      <c r="I574" s="35"/>
      <c r="J574" s="35"/>
      <c r="K574" s="33"/>
      <c r="L574" s="15">
        <f t="shared" si="26"/>
        <v>0</v>
      </c>
      <c r="M574" s="20">
        <v>0.24</v>
      </c>
      <c r="N574" s="8" t="s">
        <v>33</v>
      </c>
      <c r="O574" s="33"/>
      <c r="P574" s="33"/>
      <c r="Q574" s="17">
        <v>43711</v>
      </c>
      <c r="R574" s="48"/>
    </row>
    <row r="575" spans="1:18" ht="65.099999999999994" customHeight="1" x14ac:dyDescent="0.35">
      <c r="A575" s="33"/>
      <c r="B575" s="33"/>
      <c r="C575" s="238" t="s">
        <v>891</v>
      </c>
      <c r="D575" s="34">
        <v>5201314083313</v>
      </c>
      <c r="E575" s="35" t="s">
        <v>386</v>
      </c>
      <c r="F575" s="36">
        <v>12</v>
      </c>
      <c r="G575" s="33">
        <v>1.2</v>
      </c>
      <c r="H575" s="56">
        <f t="shared" si="25"/>
        <v>17.855999999999998</v>
      </c>
      <c r="I575" s="33"/>
      <c r="J575" s="33"/>
      <c r="K575" s="33">
        <f>I575*J575*(1+M575)</f>
        <v>0</v>
      </c>
      <c r="L575" s="67">
        <f t="shared" si="26"/>
        <v>17.855999999999998</v>
      </c>
      <c r="M575" s="37">
        <v>0.24</v>
      </c>
      <c r="N575" s="35" t="s">
        <v>138</v>
      </c>
      <c r="O575" s="33"/>
      <c r="P575" s="33"/>
      <c r="Q575" s="39">
        <v>43711</v>
      </c>
      <c r="R575" s="33"/>
    </row>
    <row r="576" spans="1:18" ht="65.099999999999994" customHeight="1" x14ac:dyDescent="0.35">
      <c r="A576" s="33"/>
      <c r="B576" s="33"/>
      <c r="C576" s="238">
        <v>503290</v>
      </c>
      <c r="D576" s="34">
        <v>5201314083351</v>
      </c>
      <c r="E576" s="35" t="s">
        <v>364</v>
      </c>
      <c r="F576" s="36">
        <v>0</v>
      </c>
      <c r="G576" s="33">
        <v>1.1599999999999999</v>
      </c>
      <c r="H576" s="56">
        <f t="shared" si="25"/>
        <v>0</v>
      </c>
      <c r="I576" s="33"/>
      <c r="J576" s="33"/>
      <c r="K576" s="33">
        <f>I576*J576*(1+M576)</f>
        <v>0</v>
      </c>
      <c r="L576" s="67">
        <f t="shared" si="26"/>
        <v>0</v>
      </c>
      <c r="M576" s="37">
        <v>0.24</v>
      </c>
      <c r="N576" s="35" t="s">
        <v>138</v>
      </c>
      <c r="O576" s="33"/>
      <c r="P576" s="33"/>
      <c r="Q576" s="39">
        <v>43625</v>
      </c>
      <c r="R576" s="33"/>
    </row>
    <row r="577" spans="1:18" ht="65.099999999999994" customHeight="1" x14ac:dyDescent="0.35">
      <c r="A577" s="33"/>
      <c r="B577" s="33"/>
      <c r="C577" s="238" t="s">
        <v>892</v>
      </c>
      <c r="D577" s="19">
        <v>5201314117810</v>
      </c>
      <c r="E577" s="8" t="s">
        <v>689</v>
      </c>
      <c r="F577" s="13">
        <v>10</v>
      </c>
      <c r="G577" s="11">
        <v>1.1100000000000001</v>
      </c>
      <c r="H577" s="14">
        <f t="shared" si="25"/>
        <v>13.764000000000001</v>
      </c>
      <c r="I577" s="11"/>
      <c r="J577" s="11"/>
      <c r="K577" s="11"/>
      <c r="L577" s="15">
        <f t="shared" si="26"/>
        <v>13.764000000000001</v>
      </c>
      <c r="M577" s="16">
        <v>0.24</v>
      </c>
      <c r="N577" s="8" t="s">
        <v>138</v>
      </c>
      <c r="O577" s="11"/>
      <c r="P577" s="11"/>
      <c r="Q577" s="17">
        <v>43713</v>
      </c>
      <c r="R577" s="11"/>
    </row>
    <row r="578" spans="1:18" ht="60" customHeight="1" x14ac:dyDescent="0.35">
      <c r="A578" s="11"/>
      <c r="B578" s="11"/>
      <c r="C578" s="239">
        <v>1020005</v>
      </c>
      <c r="D578" s="34">
        <v>5201314083252</v>
      </c>
      <c r="E578" s="35" t="s">
        <v>137</v>
      </c>
      <c r="F578" s="36">
        <v>0</v>
      </c>
      <c r="G578" s="36">
        <v>0.66</v>
      </c>
      <c r="H578" s="56">
        <f t="shared" si="25"/>
        <v>0</v>
      </c>
      <c r="I578" s="36"/>
      <c r="J578" s="36"/>
      <c r="K578" s="33">
        <f>I578*J578*(1+M578)</f>
        <v>0</v>
      </c>
      <c r="L578" s="67">
        <f t="shared" si="26"/>
        <v>0</v>
      </c>
      <c r="M578" s="37">
        <v>0.24</v>
      </c>
      <c r="N578" s="35" t="s">
        <v>138</v>
      </c>
      <c r="O578" s="33"/>
      <c r="P578" s="33"/>
      <c r="Q578" s="39">
        <v>43694</v>
      </c>
      <c r="R578" s="33"/>
    </row>
    <row r="579" spans="1:18" ht="60" customHeight="1" x14ac:dyDescent="0.3">
      <c r="A579" s="11"/>
      <c r="B579" s="11"/>
      <c r="C579" s="239">
        <v>1020018</v>
      </c>
      <c r="D579" s="12">
        <v>5201314083450</v>
      </c>
      <c r="E579" s="8" t="s">
        <v>184</v>
      </c>
      <c r="F579" s="13">
        <v>0</v>
      </c>
      <c r="G579" s="11">
        <v>0.88</v>
      </c>
      <c r="H579" s="14">
        <f t="shared" si="25"/>
        <v>0</v>
      </c>
      <c r="I579" s="11"/>
      <c r="J579" s="11"/>
      <c r="K579" s="11">
        <f>I579*J579*(1+M579)</f>
        <v>0</v>
      </c>
      <c r="L579" s="15">
        <f t="shared" si="26"/>
        <v>0</v>
      </c>
      <c r="M579" s="16">
        <v>0.24</v>
      </c>
      <c r="N579" s="8" t="s">
        <v>138</v>
      </c>
      <c r="O579" s="11"/>
      <c r="P579" s="11"/>
      <c r="Q579" s="17">
        <v>43592</v>
      </c>
      <c r="R579" s="11"/>
    </row>
    <row r="580" spans="1:18" s="90" customFormat="1" ht="60" customHeight="1" x14ac:dyDescent="0.3">
      <c r="A580" s="11"/>
      <c r="B580" s="11"/>
      <c r="C580" s="239">
        <v>35207496</v>
      </c>
      <c r="D580" s="12">
        <v>5201386016301</v>
      </c>
      <c r="E580" s="8" t="s">
        <v>323</v>
      </c>
      <c r="F580" s="13">
        <v>0</v>
      </c>
      <c r="G580" s="11">
        <v>1.05</v>
      </c>
      <c r="H580" s="14">
        <f t="shared" si="25"/>
        <v>0</v>
      </c>
      <c r="I580" s="11"/>
      <c r="J580" s="11"/>
      <c r="K580" s="11">
        <f>I580*J580*(1+M580)</f>
        <v>0</v>
      </c>
      <c r="L580" s="15">
        <f t="shared" si="26"/>
        <v>0</v>
      </c>
      <c r="M580" s="16">
        <v>0.24</v>
      </c>
      <c r="N580" s="8" t="s">
        <v>138</v>
      </c>
      <c r="O580" s="11"/>
      <c r="P580" s="11"/>
      <c r="Q580" s="17">
        <v>43592</v>
      </c>
      <c r="R580" s="11"/>
    </row>
    <row r="581" spans="1:18" s="136" customFormat="1" ht="60" customHeight="1" x14ac:dyDescent="0.3">
      <c r="A581" s="11"/>
      <c r="B581" s="11"/>
      <c r="C581" s="239">
        <v>35207495</v>
      </c>
      <c r="D581" s="12">
        <v>5201386016233</v>
      </c>
      <c r="E581" s="8" t="s">
        <v>521</v>
      </c>
      <c r="F581" s="13">
        <v>0</v>
      </c>
      <c r="G581" s="11">
        <v>1.0900000000000001</v>
      </c>
      <c r="H581" s="14">
        <f t="shared" si="25"/>
        <v>0</v>
      </c>
      <c r="I581" s="11"/>
      <c r="J581" s="11"/>
      <c r="K581" s="11"/>
      <c r="L581" s="15">
        <f t="shared" si="26"/>
        <v>0</v>
      </c>
      <c r="M581" s="16">
        <v>0.24</v>
      </c>
      <c r="N581" s="8" t="s">
        <v>138</v>
      </c>
      <c r="O581" s="11"/>
      <c r="P581" s="11"/>
      <c r="Q581" s="17">
        <v>43711</v>
      </c>
      <c r="R581" s="11"/>
    </row>
    <row r="582" spans="1:18" ht="65.099999999999994" customHeight="1" x14ac:dyDescent="0.35">
      <c r="A582" s="33"/>
      <c r="B582" s="33"/>
      <c r="C582" s="238">
        <v>3150020</v>
      </c>
      <c r="D582" s="34">
        <v>5201485000188</v>
      </c>
      <c r="E582" s="35" t="s">
        <v>283</v>
      </c>
      <c r="F582" s="33">
        <v>14</v>
      </c>
      <c r="G582" s="33">
        <v>0.71</v>
      </c>
      <c r="H582" s="56">
        <f t="shared" si="25"/>
        <v>12.3256</v>
      </c>
      <c r="I582" s="33"/>
      <c r="J582" s="33"/>
      <c r="K582" s="33">
        <f t="shared" ref="K582:K588" si="27">I582*J582*(1+M582)</f>
        <v>0</v>
      </c>
      <c r="L582" s="67">
        <f t="shared" si="26"/>
        <v>12.3256</v>
      </c>
      <c r="M582" s="37">
        <v>0.24</v>
      </c>
      <c r="N582" s="35" t="s">
        <v>25</v>
      </c>
      <c r="O582" s="38">
        <v>43862</v>
      </c>
      <c r="P582" s="33"/>
      <c r="Q582" s="39">
        <v>43713</v>
      </c>
      <c r="R582" s="33"/>
    </row>
    <row r="583" spans="1:18" ht="65.099999999999994" customHeight="1" x14ac:dyDescent="0.35">
      <c r="A583" s="33"/>
      <c r="B583" s="33"/>
      <c r="C583" s="238">
        <v>3850020</v>
      </c>
      <c r="D583" s="34">
        <v>5201485000850</v>
      </c>
      <c r="E583" s="35" t="s">
        <v>275</v>
      </c>
      <c r="F583" s="33">
        <v>32</v>
      </c>
      <c r="G583" s="33">
        <v>1.02</v>
      </c>
      <c r="H583" s="56">
        <f t="shared" si="25"/>
        <v>40.473599999999998</v>
      </c>
      <c r="I583" s="33"/>
      <c r="J583" s="33"/>
      <c r="K583" s="33">
        <f t="shared" si="27"/>
        <v>0</v>
      </c>
      <c r="L583" s="67">
        <f t="shared" si="26"/>
        <v>40.473599999999998</v>
      </c>
      <c r="M583" s="37">
        <v>0.24</v>
      </c>
      <c r="N583" s="35" t="s">
        <v>25</v>
      </c>
      <c r="O583" s="38">
        <v>43862</v>
      </c>
      <c r="P583" s="33"/>
      <c r="Q583" s="17">
        <v>43724</v>
      </c>
      <c r="R583" s="33"/>
    </row>
    <row r="584" spans="1:18" ht="65.099999999999994" customHeight="1" x14ac:dyDescent="0.4">
      <c r="A584" s="33"/>
      <c r="B584" s="33"/>
      <c r="C584" s="238">
        <v>3850111</v>
      </c>
      <c r="D584" s="34">
        <v>5201485000874</v>
      </c>
      <c r="E584" s="35" t="s">
        <v>373</v>
      </c>
      <c r="F584" s="33">
        <v>56</v>
      </c>
      <c r="G584" s="33">
        <v>0.94</v>
      </c>
      <c r="H584" s="56">
        <f t="shared" si="25"/>
        <v>65.273600000000002</v>
      </c>
      <c r="I584" s="33"/>
      <c r="J584" s="33"/>
      <c r="K584" s="33">
        <f t="shared" si="27"/>
        <v>0</v>
      </c>
      <c r="L584" s="67">
        <f t="shared" si="26"/>
        <v>65.273600000000002</v>
      </c>
      <c r="M584" s="37">
        <v>0.24</v>
      </c>
      <c r="N584" s="35" t="s">
        <v>25</v>
      </c>
      <c r="O584" s="38">
        <v>43800</v>
      </c>
      <c r="P584" s="33"/>
      <c r="Q584" s="17">
        <v>43726</v>
      </c>
      <c r="R584" s="150" t="s">
        <v>738</v>
      </c>
    </row>
    <row r="585" spans="1:18" ht="60" customHeight="1" x14ac:dyDescent="0.3">
      <c r="A585" s="11"/>
      <c r="B585" s="11"/>
      <c r="C585" s="239">
        <v>3150120</v>
      </c>
      <c r="D585" s="12">
        <v>5201485000201</v>
      </c>
      <c r="E585" s="8" t="s">
        <v>287</v>
      </c>
      <c r="F585" s="11">
        <v>8</v>
      </c>
      <c r="G585" s="11">
        <v>0.66</v>
      </c>
      <c r="H585" s="14">
        <f t="shared" si="25"/>
        <v>6.5472000000000001</v>
      </c>
      <c r="I585" s="11"/>
      <c r="J585" s="11"/>
      <c r="K585" s="11">
        <f t="shared" si="27"/>
        <v>0</v>
      </c>
      <c r="L585" s="15">
        <f t="shared" si="26"/>
        <v>6.5472000000000001</v>
      </c>
      <c r="M585" s="16">
        <v>0.24</v>
      </c>
      <c r="N585" s="8" t="s">
        <v>25</v>
      </c>
      <c r="O585" s="11"/>
      <c r="P585" s="11"/>
      <c r="Q585" s="17">
        <v>43713</v>
      </c>
      <c r="R585" s="11"/>
    </row>
    <row r="586" spans="1:18" ht="65.099999999999994" customHeight="1" x14ac:dyDescent="0.35">
      <c r="A586" s="33"/>
      <c r="B586" s="33"/>
      <c r="C586" s="238">
        <v>35746</v>
      </c>
      <c r="D586" s="34">
        <v>5201004357465</v>
      </c>
      <c r="E586" s="35" t="s">
        <v>345</v>
      </c>
      <c r="F586" s="33">
        <v>0</v>
      </c>
      <c r="G586" s="33">
        <v>0.93</v>
      </c>
      <c r="H586" s="56">
        <f t="shared" si="25"/>
        <v>0</v>
      </c>
      <c r="I586" s="33">
        <v>0</v>
      </c>
      <c r="J586" s="33">
        <v>0.93</v>
      </c>
      <c r="K586" s="33">
        <f t="shared" si="27"/>
        <v>0</v>
      </c>
      <c r="L586" s="67">
        <f t="shared" si="26"/>
        <v>0</v>
      </c>
      <c r="M586" s="37">
        <v>0.24</v>
      </c>
      <c r="N586" s="35" t="s">
        <v>25</v>
      </c>
      <c r="O586" s="38">
        <v>43922</v>
      </c>
      <c r="P586" s="59"/>
      <c r="Q586" s="39">
        <v>43696</v>
      </c>
      <c r="R586" s="33"/>
    </row>
    <row r="587" spans="1:18" ht="65.099999999999994" customHeight="1" x14ac:dyDescent="0.35">
      <c r="A587" s="35">
        <v>66</v>
      </c>
      <c r="B587" s="35"/>
      <c r="C587" s="241" t="s">
        <v>893</v>
      </c>
      <c r="D587" s="34">
        <v>5200251195011</v>
      </c>
      <c r="E587" s="35" t="s">
        <v>222</v>
      </c>
      <c r="F587" s="41">
        <v>24</v>
      </c>
      <c r="G587" s="41">
        <v>0.63</v>
      </c>
      <c r="H587" s="56">
        <f t="shared" ref="H587:H589" si="28">F587*G587*(1+M587)</f>
        <v>18.748800000000003</v>
      </c>
      <c r="I587" s="33"/>
      <c r="J587" s="33"/>
      <c r="K587" s="33">
        <f t="shared" si="27"/>
        <v>0</v>
      </c>
      <c r="L587" s="67">
        <f t="shared" si="26"/>
        <v>18.748800000000003</v>
      </c>
      <c r="M587" s="37">
        <v>0.24</v>
      </c>
      <c r="N587" s="35" t="s">
        <v>39</v>
      </c>
      <c r="O587" s="33"/>
      <c r="P587" s="33"/>
      <c r="Q587" s="17">
        <v>43728</v>
      </c>
      <c r="R587" s="33"/>
    </row>
    <row r="588" spans="1:18" ht="60" customHeight="1" x14ac:dyDescent="0.35">
      <c r="A588" s="8">
        <v>73</v>
      </c>
      <c r="B588" s="8"/>
      <c r="C588" s="240" t="s">
        <v>894</v>
      </c>
      <c r="D588" s="42">
        <v>5202995007285</v>
      </c>
      <c r="E588" s="35" t="s">
        <v>63</v>
      </c>
      <c r="F588" s="35">
        <v>6</v>
      </c>
      <c r="G588" s="35">
        <v>1.1499999999999999</v>
      </c>
      <c r="H588" s="56">
        <f t="shared" si="28"/>
        <v>8.5559999999999992</v>
      </c>
      <c r="I588" s="35"/>
      <c r="J588" s="35"/>
      <c r="K588" s="33">
        <f t="shared" si="27"/>
        <v>0</v>
      </c>
      <c r="L588" s="67">
        <f t="shared" si="26"/>
        <v>8.5559999999999992</v>
      </c>
      <c r="M588" s="43">
        <v>0.24</v>
      </c>
      <c r="N588" s="58" t="s">
        <v>420</v>
      </c>
      <c r="O588" s="33"/>
      <c r="P588" s="33"/>
      <c r="Q588" s="17">
        <v>43728</v>
      </c>
      <c r="R588" s="33" t="s">
        <v>728</v>
      </c>
    </row>
    <row r="589" spans="1:18" ht="65.099999999999994" customHeight="1" x14ac:dyDescent="0.35">
      <c r="A589" s="35">
        <v>72</v>
      </c>
      <c r="B589" s="35"/>
      <c r="C589" s="241">
        <v>101334</v>
      </c>
      <c r="D589" s="42">
        <v>5202864007712</v>
      </c>
      <c r="E589" s="35" t="s">
        <v>584</v>
      </c>
      <c r="F589" s="35">
        <v>48</v>
      </c>
      <c r="G589" s="35">
        <v>0.65</v>
      </c>
      <c r="H589" s="56">
        <f t="shared" si="28"/>
        <v>38.688000000000002</v>
      </c>
      <c r="I589" s="85" t="s">
        <v>464</v>
      </c>
      <c r="J589" s="35">
        <v>0.72</v>
      </c>
      <c r="K589" s="33">
        <v>0</v>
      </c>
      <c r="L589" s="67">
        <f t="shared" si="26"/>
        <v>38.688000000000002</v>
      </c>
      <c r="M589" s="43">
        <v>0.24</v>
      </c>
      <c r="N589" s="58" t="s">
        <v>420</v>
      </c>
      <c r="O589" s="33"/>
      <c r="P589" s="33"/>
      <c r="Q589" s="17">
        <v>43728</v>
      </c>
      <c r="R589" s="33" t="s">
        <v>716</v>
      </c>
    </row>
    <row r="590" spans="1:18" ht="65.099999999999994" customHeight="1" x14ac:dyDescent="0.35">
      <c r="A590" s="35">
        <v>70</v>
      </c>
      <c r="B590" s="35"/>
      <c r="C590" s="241">
        <v>13012</v>
      </c>
      <c r="D590" s="19">
        <v>5203565007780</v>
      </c>
      <c r="E590" s="8" t="s">
        <v>66</v>
      </c>
      <c r="F590" s="8">
        <v>0</v>
      </c>
      <c r="G590" s="8">
        <v>1.1299999999999999</v>
      </c>
      <c r="H590" s="56">
        <f t="shared" ref="H590:H591" si="29">F590*G590*(1+M590)</f>
        <v>0</v>
      </c>
      <c r="I590" s="8"/>
      <c r="J590" s="8"/>
      <c r="K590" s="11">
        <f>I590*J590*(1+M590)</f>
        <v>0</v>
      </c>
      <c r="L590" s="67">
        <f t="shared" ref="L590:L591" si="30">H590+K590</f>
        <v>0</v>
      </c>
      <c r="M590" s="20">
        <v>0.24</v>
      </c>
      <c r="N590" s="58" t="s">
        <v>420</v>
      </c>
      <c r="O590" s="11"/>
      <c r="P590" s="11"/>
      <c r="Q590" s="17">
        <v>43592</v>
      </c>
      <c r="R590" s="11"/>
    </row>
    <row r="591" spans="1:18" s="151" customFormat="1" ht="65.099999999999994" customHeight="1" x14ac:dyDescent="0.35">
      <c r="A591" s="35"/>
      <c r="B591" s="35"/>
      <c r="C591" s="241" t="s">
        <v>895</v>
      </c>
      <c r="D591" s="19">
        <v>5200132400081</v>
      </c>
      <c r="E591" s="8" t="s">
        <v>749</v>
      </c>
      <c r="F591" s="8">
        <v>11</v>
      </c>
      <c r="G591" s="8">
        <v>1.17</v>
      </c>
      <c r="H591" s="56">
        <f t="shared" si="29"/>
        <v>15.958799999999998</v>
      </c>
      <c r="I591" s="8"/>
      <c r="J591" s="8"/>
      <c r="K591" s="11"/>
      <c r="L591" s="67">
        <f t="shared" si="30"/>
        <v>15.958799999999998</v>
      </c>
      <c r="M591" s="20">
        <v>0.24</v>
      </c>
      <c r="N591" s="58" t="s">
        <v>420</v>
      </c>
      <c r="O591" s="11"/>
      <c r="P591" s="11"/>
      <c r="Q591" s="17">
        <v>43728</v>
      </c>
      <c r="R591" s="11"/>
    </row>
    <row r="592" spans="1:18" ht="60" customHeight="1" x14ac:dyDescent="0.35">
      <c r="A592" s="8">
        <v>64</v>
      </c>
      <c r="B592" s="8"/>
      <c r="C592" s="240">
        <v>13091</v>
      </c>
      <c r="D592" s="42">
        <v>5213001970424</v>
      </c>
      <c r="E592" s="35" t="s">
        <v>68</v>
      </c>
      <c r="F592" s="35">
        <v>26</v>
      </c>
      <c r="G592" s="35">
        <v>1.05</v>
      </c>
      <c r="H592" s="56">
        <f t="shared" ref="H592:H633" si="31">F592*G592*(1+M592)</f>
        <v>33.852000000000004</v>
      </c>
      <c r="I592" s="35"/>
      <c r="J592" s="35"/>
      <c r="K592" s="33">
        <f>I592*J592*(1+M592)</f>
        <v>0</v>
      </c>
      <c r="L592" s="67">
        <f t="shared" ref="L592:L633" si="32">H592+K592</f>
        <v>33.852000000000004</v>
      </c>
      <c r="M592" s="43">
        <v>0.24</v>
      </c>
      <c r="N592" s="58" t="s">
        <v>420</v>
      </c>
      <c r="O592" s="33"/>
      <c r="P592" s="33"/>
      <c r="Q592" s="39">
        <v>43712</v>
      </c>
      <c r="R592" s="33" t="s">
        <v>728</v>
      </c>
    </row>
    <row r="593" spans="1:18" ht="60" customHeight="1" x14ac:dyDescent="0.35">
      <c r="A593" s="8">
        <v>60</v>
      </c>
      <c r="B593" s="8"/>
      <c r="C593" s="240">
        <v>12010</v>
      </c>
      <c r="D593" s="42">
        <v>5200132400104</v>
      </c>
      <c r="E593" s="35" t="s">
        <v>421</v>
      </c>
      <c r="F593" s="35">
        <v>6</v>
      </c>
      <c r="G593" s="35">
        <v>1.54</v>
      </c>
      <c r="H593" s="56">
        <f t="shared" si="31"/>
        <v>11.457599999999999</v>
      </c>
      <c r="I593" s="35"/>
      <c r="J593" s="35"/>
      <c r="K593" s="33"/>
      <c r="L593" s="67">
        <f t="shared" si="32"/>
        <v>11.457599999999999</v>
      </c>
      <c r="M593" s="43">
        <v>0.24</v>
      </c>
      <c r="N593" s="58" t="s">
        <v>420</v>
      </c>
      <c r="O593" s="33"/>
      <c r="P593" s="33"/>
      <c r="Q593" s="17">
        <v>43724</v>
      </c>
      <c r="R593" s="33" t="s">
        <v>728</v>
      </c>
    </row>
    <row r="594" spans="1:18" ht="65.099999999999994" customHeight="1" x14ac:dyDescent="0.4">
      <c r="A594" s="35">
        <v>63</v>
      </c>
      <c r="B594" s="35"/>
      <c r="C594" s="241" t="s">
        <v>896</v>
      </c>
      <c r="D594" s="42">
        <v>5202864000942</v>
      </c>
      <c r="E594" s="42" t="s">
        <v>583</v>
      </c>
      <c r="F594" s="35">
        <v>0</v>
      </c>
      <c r="G594" s="35">
        <v>0.88</v>
      </c>
      <c r="H594" s="56">
        <f t="shared" si="31"/>
        <v>0</v>
      </c>
      <c r="I594" s="85"/>
      <c r="J594" s="35"/>
      <c r="K594" s="33"/>
      <c r="L594" s="67">
        <f t="shared" si="32"/>
        <v>0</v>
      </c>
      <c r="M594" s="43">
        <v>0.24</v>
      </c>
      <c r="N594" s="58" t="s">
        <v>420</v>
      </c>
      <c r="O594" s="33"/>
      <c r="P594" s="33"/>
      <c r="Q594" s="39">
        <v>43698</v>
      </c>
      <c r="R594" s="33"/>
    </row>
    <row r="595" spans="1:18" ht="65.099999999999994" customHeight="1" x14ac:dyDescent="0.35">
      <c r="A595" s="33"/>
      <c r="B595" s="33"/>
      <c r="C595" s="238">
        <v>12013</v>
      </c>
      <c r="D595" s="42">
        <v>5204518400245</v>
      </c>
      <c r="E595" s="35" t="s">
        <v>128</v>
      </c>
      <c r="F595" s="35">
        <v>14</v>
      </c>
      <c r="G595" s="35">
        <v>1.63</v>
      </c>
      <c r="H595" s="56">
        <f t="shared" si="31"/>
        <v>28.296800000000001</v>
      </c>
      <c r="I595" s="35"/>
      <c r="J595" s="35"/>
      <c r="K595" s="33">
        <f>I595*J595*(1+M595)</f>
        <v>0</v>
      </c>
      <c r="L595" s="67">
        <f t="shared" si="32"/>
        <v>28.296800000000001</v>
      </c>
      <c r="M595" s="43">
        <v>0.24</v>
      </c>
      <c r="N595" s="58" t="s">
        <v>420</v>
      </c>
      <c r="O595" s="33"/>
      <c r="P595" s="33"/>
      <c r="Q595" s="17">
        <v>43728</v>
      </c>
      <c r="R595" s="33"/>
    </row>
    <row r="596" spans="1:18" ht="65.099999999999994" customHeight="1" x14ac:dyDescent="0.35">
      <c r="A596" s="35"/>
      <c r="B596" s="35"/>
      <c r="C596" s="241">
        <v>1100012700</v>
      </c>
      <c r="D596" s="42">
        <v>5200251192065</v>
      </c>
      <c r="E596" s="35" t="s">
        <v>432</v>
      </c>
      <c r="F596" s="35">
        <v>24</v>
      </c>
      <c r="G596" s="35">
        <v>0.98</v>
      </c>
      <c r="H596" s="56">
        <f t="shared" si="31"/>
        <v>29.1648</v>
      </c>
      <c r="I596" s="35"/>
      <c r="J596" s="35"/>
      <c r="K596" s="33"/>
      <c r="L596" s="67">
        <f t="shared" si="32"/>
        <v>29.1648</v>
      </c>
      <c r="M596" s="43">
        <v>0.24</v>
      </c>
      <c r="N596" s="58" t="s">
        <v>420</v>
      </c>
      <c r="O596" s="33"/>
      <c r="P596" s="33"/>
      <c r="Q596" s="17">
        <v>43696</v>
      </c>
      <c r="R596" s="33"/>
    </row>
    <row r="597" spans="1:18" ht="65.099999999999994" customHeight="1" x14ac:dyDescent="0.35">
      <c r="A597" s="33"/>
      <c r="B597" s="33"/>
      <c r="C597" s="238">
        <v>13033</v>
      </c>
      <c r="D597" s="42">
        <v>5213001970387</v>
      </c>
      <c r="E597" s="35" t="s">
        <v>60</v>
      </c>
      <c r="F597" s="35">
        <v>24</v>
      </c>
      <c r="G597" s="35">
        <v>1.34</v>
      </c>
      <c r="H597" s="56">
        <f t="shared" si="31"/>
        <v>39.878400000000006</v>
      </c>
      <c r="I597" s="35"/>
      <c r="J597" s="35"/>
      <c r="K597" s="33">
        <f t="shared" ref="K597:K605" si="33">I597*J597*(1+M597)</f>
        <v>0</v>
      </c>
      <c r="L597" s="67">
        <f t="shared" si="32"/>
        <v>39.878400000000006</v>
      </c>
      <c r="M597" s="43">
        <v>0.24</v>
      </c>
      <c r="N597" s="58" t="s">
        <v>420</v>
      </c>
      <c r="O597" s="33"/>
      <c r="P597" s="33"/>
      <c r="Q597" s="17">
        <v>43713</v>
      </c>
      <c r="R597" s="33" t="s">
        <v>728</v>
      </c>
    </row>
    <row r="598" spans="1:18" s="152" customFormat="1" ht="65.099999999999994" customHeight="1" x14ac:dyDescent="0.35">
      <c r="A598" s="33"/>
      <c r="B598" s="33"/>
      <c r="C598" s="238">
        <v>1856007500</v>
      </c>
      <c r="D598" s="42">
        <v>5200318032563</v>
      </c>
      <c r="E598" s="35" t="s">
        <v>752</v>
      </c>
      <c r="F598" s="35">
        <v>12</v>
      </c>
      <c r="G598" s="35">
        <v>0.88</v>
      </c>
      <c r="H598" s="56">
        <f t="shared" si="31"/>
        <v>13.0944</v>
      </c>
      <c r="I598" s="35"/>
      <c r="J598" s="35"/>
      <c r="K598" s="33"/>
      <c r="L598" s="67">
        <f t="shared" si="32"/>
        <v>13.0944</v>
      </c>
      <c r="M598" s="43">
        <v>0.24</v>
      </c>
      <c r="N598" s="58" t="s">
        <v>420</v>
      </c>
      <c r="O598" s="33"/>
      <c r="P598" s="33"/>
      <c r="Q598" s="17">
        <v>43728</v>
      </c>
      <c r="R598" s="33"/>
    </row>
    <row r="599" spans="1:18" ht="65.099999999999994" customHeight="1" x14ac:dyDescent="0.35">
      <c r="A599" s="35"/>
      <c r="B599" s="35"/>
      <c r="C599" s="241" t="s">
        <v>897</v>
      </c>
      <c r="D599" s="42">
        <v>5202995008886</v>
      </c>
      <c r="E599" s="35" t="s">
        <v>64</v>
      </c>
      <c r="F599" s="35">
        <v>0</v>
      </c>
      <c r="G599" s="35">
        <v>2.2799999999999998</v>
      </c>
      <c r="H599" s="56">
        <f t="shared" si="31"/>
        <v>0</v>
      </c>
      <c r="I599" s="35"/>
      <c r="J599" s="35"/>
      <c r="K599" s="33">
        <f t="shared" si="33"/>
        <v>0</v>
      </c>
      <c r="L599" s="67">
        <f t="shared" si="32"/>
        <v>0</v>
      </c>
      <c r="M599" s="43">
        <v>0.24</v>
      </c>
      <c r="N599" s="87" t="s">
        <v>56</v>
      </c>
      <c r="O599" s="33"/>
      <c r="P599" s="33"/>
      <c r="Q599" s="39">
        <v>43673</v>
      </c>
      <c r="R599" s="33"/>
    </row>
    <row r="600" spans="1:18" ht="65.099999999999994" customHeight="1" x14ac:dyDescent="0.35">
      <c r="A600" s="33"/>
      <c r="B600" s="33"/>
      <c r="C600" s="238">
        <v>13001</v>
      </c>
      <c r="D600" s="19">
        <v>5206974000090</v>
      </c>
      <c r="E600" s="8" t="s">
        <v>70</v>
      </c>
      <c r="F600" s="8">
        <v>0</v>
      </c>
      <c r="G600" s="8">
        <v>2.2000000000000002</v>
      </c>
      <c r="H600" s="14">
        <f t="shared" si="31"/>
        <v>0</v>
      </c>
      <c r="I600" s="8"/>
      <c r="J600" s="8"/>
      <c r="K600" s="11">
        <f t="shared" si="33"/>
        <v>0</v>
      </c>
      <c r="L600" s="15">
        <f t="shared" si="32"/>
        <v>0</v>
      </c>
      <c r="M600" s="20">
        <v>0.24</v>
      </c>
      <c r="N600" s="87" t="s">
        <v>56</v>
      </c>
      <c r="O600" s="11"/>
      <c r="P600" s="11"/>
      <c r="Q600" s="17">
        <v>43599</v>
      </c>
      <c r="R600" s="11"/>
    </row>
    <row r="601" spans="1:18" ht="65.099999999999994" customHeight="1" x14ac:dyDescent="0.35">
      <c r="A601" s="35"/>
      <c r="B601" s="35"/>
      <c r="C601" s="241">
        <v>13000</v>
      </c>
      <c r="D601" s="42">
        <v>5206974000083</v>
      </c>
      <c r="E601" s="35" t="s">
        <v>69</v>
      </c>
      <c r="F601" s="35">
        <v>0</v>
      </c>
      <c r="G601" s="35">
        <v>2.2000000000000002</v>
      </c>
      <c r="H601" s="56">
        <f t="shared" si="31"/>
        <v>0</v>
      </c>
      <c r="I601" s="35"/>
      <c r="J601" s="35"/>
      <c r="K601" s="33">
        <f t="shared" si="33"/>
        <v>0</v>
      </c>
      <c r="L601" s="67">
        <f t="shared" si="32"/>
        <v>0</v>
      </c>
      <c r="M601" s="43">
        <v>0.24</v>
      </c>
      <c r="N601" s="87" t="s">
        <v>56</v>
      </c>
      <c r="O601" s="33"/>
      <c r="P601" s="33"/>
      <c r="Q601" s="39">
        <v>43673</v>
      </c>
      <c r="R601" s="33" t="s">
        <v>562</v>
      </c>
    </row>
    <row r="602" spans="1:18" ht="65.099999999999994" customHeight="1" x14ac:dyDescent="0.35">
      <c r="A602" s="33"/>
      <c r="B602" s="33"/>
      <c r="C602" s="238">
        <v>101629</v>
      </c>
      <c r="D602" s="42">
        <v>5202864000881</v>
      </c>
      <c r="E602" s="35" t="s">
        <v>67</v>
      </c>
      <c r="F602" s="35">
        <v>88</v>
      </c>
      <c r="G602" s="35">
        <v>0.39</v>
      </c>
      <c r="H602" s="56">
        <f t="shared" si="31"/>
        <v>42.556800000000003</v>
      </c>
      <c r="I602" s="35"/>
      <c r="J602" s="35"/>
      <c r="K602" s="33">
        <f t="shared" si="33"/>
        <v>0</v>
      </c>
      <c r="L602" s="67">
        <f t="shared" si="32"/>
        <v>42.556800000000003</v>
      </c>
      <c r="M602" s="43">
        <v>0.24</v>
      </c>
      <c r="N602" s="87" t="s">
        <v>56</v>
      </c>
      <c r="O602" s="33"/>
      <c r="P602" s="33"/>
      <c r="Q602" s="39">
        <v>43728</v>
      </c>
      <c r="R602" s="33"/>
    </row>
    <row r="603" spans="1:18" ht="65.099999999999994" customHeight="1" x14ac:dyDescent="0.35">
      <c r="A603" s="33"/>
      <c r="B603" s="33"/>
      <c r="C603" s="238" t="s">
        <v>898</v>
      </c>
      <c r="D603" s="19">
        <v>5200251190177</v>
      </c>
      <c r="E603" s="8" t="s">
        <v>62</v>
      </c>
      <c r="F603" s="8">
        <v>16</v>
      </c>
      <c r="G603" s="8">
        <v>2.33</v>
      </c>
      <c r="H603" s="14">
        <f t="shared" si="31"/>
        <v>46.227200000000003</v>
      </c>
      <c r="I603" s="8"/>
      <c r="J603" s="8"/>
      <c r="K603" s="11">
        <f t="shared" si="33"/>
        <v>0</v>
      </c>
      <c r="L603" s="15">
        <f t="shared" si="32"/>
        <v>46.227200000000003</v>
      </c>
      <c r="M603" s="20">
        <v>0.24</v>
      </c>
      <c r="N603" s="87" t="s">
        <v>56</v>
      </c>
      <c r="O603" s="11"/>
      <c r="P603" s="11"/>
      <c r="Q603" s="17">
        <v>43592</v>
      </c>
      <c r="R603" s="11"/>
    </row>
    <row r="604" spans="1:18" ht="65.099999999999994" customHeight="1" x14ac:dyDescent="0.35">
      <c r="A604" s="35">
        <v>67</v>
      </c>
      <c r="B604" s="35"/>
      <c r="C604" s="241" t="s">
        <v>899</v>
      </c>
      <c r="D604" s="19">
        <v>5200251190221</v>
      </c>
      <c r="E604" s="8" t="s">
        <v>57</v>
      </c>
      <c r="F604" s="8">
        <v>0</v>
      </c>
      <c r="G604" s="8">
        <v>1.8</v>
      </c>
      <c r="H604" s="14">
        <f t="shared" si="31"/>
        <v>0</v>
      </c>
      <c r="I604" s="8"/>
      <c r="J604" s="8"/>
      <c r="K604" s="11">
        <f t="shared" si="33"/>
        <v>0</v>
      </c>
      <c r="L604" s="15">
        <f t="shared" si="32"/>
        <v>0</v>
      </c>
      <c r="M604" s="20">
        <v>0.24</v>
      </c>
      <c r="N604" s="87" t="s">
        <v>56</v>
      </c>
      <c r="O604" s="11"/>
      <c r="P604" s="11"/>
      <c r="Q604" s="17">
        <v>43592</v>
      </c>
      <c r="R604" s="11"/>
    </row>
    <row r="605" spans="1:18" s="29" customFormat="1" ht="65.099999999999994" customHeight="1" x14ac:dyDescent="0.35">
      <c r="A605" s="35"/>
      <c r="B605" s="35"/>
      <c r="C605" s="241">
        <v>13006</v>
      </c>
      <c r="D605" s="42">
        <v>5200132400418</v>
      </c>
      <c r="E605" s="35" t="s">
        <v>61</v>
      </c>
      <c r="F605" s="35">
        <v>18</v>
      </c>
      <c r="G605" s="35">
        <v>1.06</v>
      </c>
      <c r="H605" s="56">
        <f t="shared" si="31"/>
        <v>23.659200000000002</v>
      </c>
      <c r="I605" s="35"/>
      <c r="J605" s="35"/>
      <c r="K605" s="33">
        <f t="shared" si="33"/>
        <v>0</v>
      </c>
      <c r="L605" s="67">
        <f t="shared" si="32"/>
        <v>23.659200000000002</v>
      </c>
      <c r="M605" s="43">
        <v>0.24</v>
      </c>
      <c r="N605" s="87" t="s">
        <v>56</v>
      </c>
      <c r="O605" s="33"/>
      <c r="P605" s="33"/>
      <c r="Q605" s="17">
        <v>43726</v>
      </c>
      <c r="R605" s="33"/>
    </row>
    <row r="606" spans="1:18" ht="65.099999999999994" customHeight="1" x14ac:dyDescent="0.35">
      <c r="A606" s="35">
        <v>65</v>
      </c>
      <c r="B606" s="35"/>
      <c r="C606" s="241">
        <v>2104735</v>
      </c>
      <c r="D606" s="34">
        <v>9011111035721</v>
      </c>
      <c r="E606" s="35" t="s">
        <v>268</v>
      </c>
      <c r="F606" s="41">
        <v>24</v>
      </c>
      <c r="G606" s="41">
        <v>2.17</v>
      </c>
      <c r="H606" s="56">
        <f t="shared" si="31"/>
        <v>64.5792</v>
      </c>
      <c r="I606" s="33"/>
      <c r="J606" s="33"/>
      <c r="K606" s="33"/>
      <c r="L606" s="67">
        <f t="shared" si="32"/>
        <v>64.5792</v>
      </c>
      <c r="M606" s="37">
        <v>0.24</v>
      </c>
      <c r="N606" s="87" t="s">
        <v>56</v>
      </c>
      <c r="O606" s="33"/>
      <c r="P606" s="33"/>
      <c r="Q606" s="39">
        <v>43711</v>
      </c>
      <c r="R606" s="33"/>
    </row>
    <row r="607" spans="1:18" ht="65.099999999999994" customHeight="1" x14ac:dyDescent="0.35">
      <c r="A607" s="35">
        <v>69</v>
      </c>
      <c r="B607" s="35"/>
      <c r="C607" s="241">
        <v>12025</v>
      </c>
      <c r="D607" s="42">
        <v>5200133050001</v>
      </c>
      <c r="E607" s="35" t="s">
        <v>267</v>
      </c>
      <c r="F607" s="35">
        <v>4</v>
      </c>
      <c r="G607" s="35">
        <v>3.5</v>
      </c>
      <c r="H607" s="56">
        <f t="shared" si="31"/>
        <v>17.36</v>
      </c>
      <c r="I607" s="35"/>
      <c r="J607" s="35"/>
      <c r="K607" s="33"/>
      <c r="L607" s="67">
        <f t="shared" si="32"/>
        <v>17.36</v>
      </c>
      <c r="M607" s="43">
        <v>0.24</v>
      </c>
      <c r="N607" s="87" t="s">
        <v>56</v>
      </c>
      <c r="O607" s="33"/>
      <c r="P607" s="33"/>
      <c r="Q607" s="17">
        <v>43711</v>
      </c>
      <c r="R607" s="33"/>
    </row>
    <row r="608" spans="1:18" s="112" customFormat="1" ht="93" customHeight="1" x14ac:dyDescent="0.35">
      <c r="A608" s="35"/>
      <c r="B608" s="35"/>
      <c r="C608" s="241">
        <v>1010004000</v>
      </c>
      <c r="D608" s="34">
        <v>7322540055337</v>
      </c>
      <c r="E608" s="35" t="s">
        <v>215</v>
      </c>
      <c r="F608" s="41">
        <v>24</v>
      </c>
      <c r="G608" s="41">
        <v>2.17</v>
      </c>
      <c r="H608" s="56">
        <f t="shared" si="31"/>
        <v>64.5792</v>
      </c>
      <c r="I608" s="33"/>
      <c r="J608" s="33"/>
      <c r="K608" s="33"/>
      <c r="L608" s="67">
        <f t="shared" si="32"/>
        <v>64.5792</v>
      </c>
      <c r="M608" s="37">
        <v>0.24</v>
      </c>
      <c r="N608" s="87" t="s">
        <v>56</v>
      </c>
      <c r="O608" s="33"/>
      <c r="P608" s="33"/>
      <c r="Q608" s="39">
        <v>43711</v>
      </c>
      <c r="R608" s="33"/>
    </row>
    <row r="609" spans="1:18" ht="65.099999999999994" customHeight="1" x14ac:dyDescent="0.35">
      <c r="A609" s="33"/>
      <c r="B609" s="33"/>
      <c r="C609" s="238" t="s">
        <v>900</v>
      </c>
      <c r="D609" s="42">
        <v>5200251190191</v>
      </c>
      <c r="E609" s="35" t="s">
        <v>340</v>
      </c>
      <c r="F609" s="35">
        <v>16</v>
      </c>
      <c r="G609" s="35">
        <v>1.86</v>
      </c>
      <c r="H609" s="56">
        <f t="shared" si="31"/>
        <v>36.9024</v>
      </c>
      <c r="I609" s="35"/>
      <c r="J609" s="35"/>
      <c r="K609" s="33"/>
      <c r="L609" s="67">
        <f t="shared" si="32"/>
        <v>36.9024</v>
      </c>
      <c r="M609" s="43">
        <v>0.24</v>
      </c>
      <c r="N609" s="87" t="s">
        <v>56</v>
      </c>
      <c r="O609" s="33"/>
      <c r="P609" s="33"/>
      <c r="Q609" s="17">
        <v>43728</v>
      </c>
      <c r="R609" s="33"/>
    </row>
    <row r="610" spans="1:18" ht="60" customHeight="1" x14ac:dyDescent="0.35">
      <c r="A610" s="8">
        <v>68</v>
      </c>
      <c r="B610" s="8"/>
      <c r="C610" s="240" t="s">
        <v>899</v>
      </c>
      <c r="D610" s="34">
        <v>5200251190221</v>
      </c>
      <c r="E610" s="35" t="s">
        <v>183</v>
      </c>
      <c r="F610" s="33">
        <v>0</v>
      </c>
      <c r="G610" s="33">
        <v>1.8</v>
      </c>
      <c r="H610" s="56">
        <f t="shared" si="31"/>
        <v>0</v>
      </c>
      <c r="I610" s="33"/>
      <c r="J610" s="33"/>
      <c r="K610" s="33">
        <f>I610*J610*(1+M610)</f>
        <v>0</v>
      </c>
      <c r="L610" s="67">
        <f t="shared" si="32"/>
        <v>0</v>
      </c>
      <c r="M610" s="37">
        <v>0.24</v>
      </c>
      <c r="N610" s="87" t="s">
        <v>56</v>
      </c>
      <c r="O610" s="33"/>
      <c r="P610" s="33"/>
      <c r="Q610" s="39">
        <v>43592</v>
      </c>
      <c r="R610" s="33"/>
    </row>
    <row r="611" spans="1:18" ht="65.099999999999994" customHeight="1" x14ac:dyDescent="0.4">
      <c r="A611" s="35">
        <v>74</v>
      </c>
      <c r="B611" s="35"/>
      <c r="C611" s="241">
        <v>13057</v>
      </c>
      <c r="D611" s="42">
        <v>5200132400043</v>
      </c>
      <c r="E611" s="35" t="s">
        <v>295</v>
      </c>
      <c r="F611" s="35">
        <v>25</v>
      </c>
      <c r="G611" s="35">
        <v>2.2000000000000002</v>
      </c>
      <c r="H611" s="56">
        <f t="shared" si="31"/>
        <v>68.2</v>
      </c>
      <c r="I611" s="35"/>
      <c r="J611" s="35"/>
      <c r="K611" s="33"/>
      <c r="L611" s="67">
        <f t="shared" si="32"/>
        <v>68.2</v>
      </c>
      <c r="M611" s="43">
        <v>0.24</v>
      </c>
      <c r="N611" s="87" t="s">
        <v>56</v>
      </c>
      <c r="O611" s="33"/>
      <c r="P611" s="33"/>
      <c r="Q611" s="17">
        <v>43696</v>
      </c>
      <c r="R611" s="146" t="s">
        <v>640</v>
      </c>
    </row>
    <row r="612" spans="1:18" ht="65.099999999999994" customHeight="1" x14ac:dyDescent="0.35">
      <c r="A612" s="35">
        <v>71</v>
      </c>
      <c r="B612" s="35"/>
      <c r="C612" s="241">
        <v>1010047400</v>
      </c>
      <c r="D612" s="34">
        <v>9011111035783</v>
      </c>
      <c r="E612" s="35" t="s">
        <v>195</v>
      </c>
      <c r="F612" s="41">
        <v>30</v>
      </c>
      <c r="G612" s="41">
        <v>1.8</v>
      </c>
      <c r="H612" s="56">
        <f t="shared" si="31"/>
        <v>66.959999999999994</v>
      </c>
      <c r="I612" s="33"/>
      <c r="J612" s="33"/>
      <c r="K612" s="33">
        <f>I612*J612*(1+M612)</f>
        <v>0</v>
      </c>
      <c r="L612" s="67">
        <f t="shared" si="32"/>
        <v>66.959999999999994</v>
      </c>
      <c r="M612" s="37">
        <v>0.24</v>
      </c>
      <c r="N612" s="87" t="s">
        <v>56</v>
      </c>
      <c r="O612" s="33"/>
      <c r="P612" s="33"/>
      <c r="Q612" s="39">
        <v>43711</v>
      </c>
      <c r="R612" s="33"/>
    </row>
    <row r="613" spans="1:18" ht="65.099999999999994" customHeight="1" x14ac:dyDescent="0.35">
      <c r="A613" s="35">
        <v>133</v>
      </c>
      <c r="B613" s="35"/>
      <c r="C613" s="241">
        <v>1010047200</v>
      </c>
      <c r="D613" s="34">
        <v>7322540409864</v>
      </c>
      <c r="E613" s="35" t="s">
        <v>196</v>
      </c>
      <c r="F613" s="41">
        <v>18</v>
      </c>
      <c r="G613" s="41">
        <v>2.17</v>
      </c>
      <c r="H613" s="56">
        <f t="shared" si="31"/>
        <v>48.434400000000004</v>
      </c>
      <c r="I613" s="33"/>
      <c r="J613" s="33"/>
      <c r="K613" s="33">
        <f>I613*J613*(1+M613)</f>
        <v>0</v>
      </c>
      <c r="L613" s="67">
        <f t="shared" si="32"/>
        <v>48.434400000000004</v>
      </c>
      <c r="M613" s="37">
        <v>0.24</v>
      </c>
      <c r="N613" s="87" t="s">
        <v>56</v>
      </c>
      <c r="O613" s="33"/>
      <c r="P613" s="33"/>
      <c r="Q613" s="39">
        <v>43728</v>
      </c>
      <c r="R613" s="33"/>
    </row>
    <row r="614" spans="1:18" ht="65.099999999999994" customHeight="1" x14ac:dyDescent="0.4">
      <c r="A614" s="35">
        <v>62</v>
      </c>
      <c r="B614" s="35"/>
      <c r="C614" s="241">
        <v>13086</v>
      </c>
      <c r="D614" s="42">
        <v>5213001970448</v>
      </c>
      <c r="E614" s="35" t="s">
        <v>65</v>
      </c>
      <c r="F614" s="35">
        <v>11</v>
      </c>
      <c r="G614" s="35">
        <v>1.95</v>
      </c>
      <c r="H614" s="56">
        <f t="shared" si="31"/>
        <v>26.597999999999999</v>
      </c>
      <c r="I614" s="35"/>
      <c r="J614" s="35"/>
      <c r="K614" s="33">
        <f>I614*J614*(1+M614)</f>
        <v>0</v>
      </c>
      <c r="L614" s="67">
        <f t="shared" si="32"/>
        <v>26.597999999999999</v>
      </c>
      <c r="M614" s="43">
        <v>0.24</v>
      </c>
      <c r="N614" s="87" t="s">
        <v>56</v>
      </c>
      <c r="O614" s="33"/>
      <c r="P614" s="33"/>
      <c r="Q614" s="17">
        <v>43728</v>
      </c>
      <c r="R614" s="146" t="s">
        <v>639</v>
      </c>
    </row>
    <row r="615" spans="1:18" s="29" customFormat="1" ht="65.099999999999994" customHeight="1" x14ac:dyDescent="0.35">
      <c r="A615" s="35"/>
      <c r="B615" s="35"/>
      <c r="C615" s="241" t="s">
        <v>901</v>
      </c>
      <c r="D615" s="19">
        <v>5202288310207</v>
      </c>
      <c r="E615" s="8" t="s">
        <v>58</v>
      </c>
      <c r="F615" s="8">
        <v>0</v>
      </c>
      <c r="G615" s="8">
        <v>0.56999999999999995</v>
      </c>
      <c r="H615" s="14">
        <f t="shared" si="31"/>
        <v>0</v>
      </c>
      <c r="I615" s="8"/>
      <c r="J615" s="8"/>
      <c r="K615" s="11">
        <f>I615*J615*(1+M615)</f>
        <v>0</v>
      </c>
      <c r="L615" s="15">
        <f t="shared" si="32"/>
        <v>0</v>
      </c>
      <c r="M615" s="20">
        <v>0.24</v>
      </c>
      <c r="N615" s="8" t="s">
        <v>59</v>
      </c>
      <c r="O615" s="11"/>
      <c r="P615" s="11"/>
      <c r="Q615" s="17">
        <v>43592</v>
      </c>
      <c r="R615" s="33" t="s">
        <v>727</v>
      </c>
    </row>
    <row r="616" spans="1:18" ht="65.099999999999994" customHeight="1" x14ac:dyDescent="0.35">
      <c r="A616" s="33"/>
      <c r="B616" s="33"/>
      <c r="C616" s="238">
        <v>13016</v>
      </c>
      <c r="D616" s="42">
        <v>5200132400067</v>
      </c>
      <c r="E616" s="35" t="s">
        <v>71</v>
      </c>
      <c r="F616" s="35">
        <v>45</v>
      </c>
      <c r="G616" s="35">
        <v>0.33</v>
      </c>
      <c r="H616" s="56">
        <f t="shared" si="31"/>
        <v>18.414000000000001</v>
      </c>
      <c r="I616" s="35"/>
      <c r="J616" s="35"/>
      <c r="K616" s="33">
        <f>I616*J616*(1+M616)</f>
        <v>0</v>
      </c>
      <c r="L616" s="67">
        <f t="shared" si="32"/>
        <v>18.414000000000001</v>
      </c>
      <c r="M616" s="43">
        <v>0.24</v>
      </c>
      <c r="N616" s="35" t="s">
        <v>59</v>
      </c>
      <c r="O616" s="33"/>
      <c r="P616" s="33"/>
      <c r="Q616" s="17">
        <v>43728</v>
      </c>
      <c r="R616" s="33"/>
    </row>
    <row r="617" spans="1:18" ht="60" customHeight="1" x14ac:dyDescent="0.35">
      <c r="A617" s="8">
        <v>61</v>
      </c>
      <c r="B617" s="8"/>
      <c r="C617" s="240">
        <v>14411</v>
      </c>
      <c r="D617" s="34">
        <v>3800090303404</v>
      </c>
      <c r="E617" s="35" t="s">
        <v>425</v>
      </c>
      <c r="F617" s="36">
        <v>4</v>
      </c>
      <c r="G617" s="33">
        <v>0.54</v>
      </c>
      <c r="H617" s="56">
        <f t="shared" si="31"/>
        <v>2.6784000000000003</v>
      </c>
      <c r="I617" s="33"/>
      <c r="J617" s="33"/>
      <c r="K617" s="33"/>
      <c r="L617" s="67">
        <f t="shared" si="32"/>
        <v>2.6784000000000003</v>
      </c>
      <c r="M617" s="60">
        <v>0.24</v>
      </c>
      <c r="N617" s="35" t="s">
        <v>59</v>
      </c>
      <c r="O617" s="33"/>
      <c r="P617" s="33"/>
      <c r="Q617" s="17">
        <v>43711</v>
      </c>
      <c r="R617" s="48" t="s">
        <v>483</v>
      </c>
    </row>
    <row r="618" spans="1:18" ht="60" customHeight="1" x14ac:dyDescent="0.3">
      <c r="A618" s="11"/>
      <c r="B618" s="11"/>
      <c r="C618" s="239">
        <v>14407</v>
      </c>
      <c r="D618" s="12">
        <v>3800090304159</v>
      </c>
      <c r="E618" s="8" t="s">
        <v>161</v>
      </c>
      <c r="F618" s="13">
        <v>0</v>
      </c>
      <c r="G618" s="11"/>
      <c r="H618" s="14">
        <f t="shared" si="31"/>
        <v>0</v>
      </c>
      <c r="I618" s="11"/>
      <c r="J618" s="11"/>
      <c r="K618" s="11">
        <f>I618*J618*(1+M618)</f>
        <v>0</v>
      </c>
      <c r="L618" s="15">
        <f t="shared" si="32"/>
        <v>0</v>
      </c>
      <c r="M618" s="28">
        <v>0.24</v>
      </c>
      <c r="N618" s="8" t="s">
        <v>59</v>
      </c>
      <c r="O618" s="11"/>
      <c r="P618" s="11"/>
      <c r="Q618" s="17">
        <v>43599</v>
      </c>
      <c r="R618" s="10" t="s">
        <v>162</v>
      </c>
    </row>
    <row r="619" spans="1:18" s="29" customFormat="1" ht="65.099999999999994" customHeight="1" x14ac:dyDescent="0.4">
      <c r="A619" s="33"/>
      <c r="B619" s="33"/>
      <c r="C619" s="238" t="s">
        <v>902</v>
      </c>
      <c r="D619" s="34">
        <v>5200251193024</v>
      </c>
      <c r="E619" s="35" t="s">
        <v>596</v>
      </c>
      <c r="F619" s="36">
        <v>74</v>
      </c>
      <c r="G619" s="33">
        <v>0.46</v>
      </c>
      <c r="H619" s="56">
        <f t="shared" si="31"/>
        <v>42.209600000000002</v>
      </c>
      <c r="I619" s="33"/>
      <c r="J619" s="33"/>
      <c r="K619" s="33"/>
      <c r="L619" s="67">
        <f t="shared" si="32"/>
        <v>42.209600000000002</v>
      </c>
      <c r="M619" s="60">
        <v>0.24</v>
      </c>
      <c r="N619" s="35" t="s">
        <v>59</v>
      </c>
      <c r="O619" s="33"/>
      <c r="P619" s="33"/>
      <c r="Q619" s="17">
        <v>43726</v>
      </c>
      <c r="R619" s="48"/>
    </row>
    <row r="620" spans="1:18" s="29" customFormat="1" ht="65.099999999999994" customHeight="1" x14ac:dyDescent="0.35">
      <c r="A620" s="33"/>
      <c r="B620" s="33"/>
      <c r="C620" s="238">
        <v>13018</v>
      </c>
      <c r="D620" s="34">
        <v>5200132400463</v>
      </c>
      <c r="E620" s="35" t="s">
        <v>422</v>
      </c>
      <c r="F620" s="36">
        <v>0</v>
      </c>
      <c r="G620" s="33">
        <v>0.18</v>
      </c>
      <c r="H620" s="56">
        <f t="shared" si="31"/>
        <v>0</v>
      </c>
      <c r="I620" s="33"/>
      <c r="J620" s="33"/>
      <c r="K620" s="33"/>
      <c r="L620" s="67">
        <f t="shared" si="32"/>
        <v>0</v>
      </c>
      <c r="M620" s="60">
        <v>0.24</v>
      </c>
      <c r="N620" s="35" t="s">
        <v>59</v>
      </c>
      <c r="O620" s="33"/>
      <c r="P620" s="33"/>
      <c r="Q620" s="39">
        <v>43614</v>
      </c>
      <c r="R620" s="48"/>
    </row>
    <row r="621" spans="1:18" s="29" customFormat="1" ht="65.099999999999994" customHeight="1" x14ac:dyDescent="0.35">
      <c r="A621" s="33"/>
      <c r="B621" s="33"/>
      <c r="C621" s="238">
        <v>14401</v>
      </c>
      <c r="D621" s="34">
        <v>3800090304081</v>
      </c>
      <c r="E621" s="35" t="s">
        <v>424</v>
      </c>
      <c r="F621" s="36">
        <v>6</v>
      </c>
      <c r="G621" s="33">
        <v>0.42</v>
      </c>
      <c r="H621" s="56">
        <f t="shared" si="31"/>
        <v>3.1248</v>
      </c>
      <c r="I621" s="33"/>
      <c r="J621" s="33"/>
      <c r="K621" s="33"/>
      <c r="L621" s="67">
        <f t="shared" si="32"/>
        <v>3.1248</v>
      </c>
      <c r="M621" s="60">
        <v>0.24</v>
      </c>
      <c r="N621" s="35" t="s">
        <v>59</v>
      </c>
      <c r="O621" s="33"/>
      <c r="P621" s="33"/>
      <c r="Q621" s="17">
        <v>43711</v>
      </c>
      <c r="R621" s="48" t="s">
        <v>483</v>
      </c>
    </row>
    <row r="622" spans="1:18" s="29" customFormat="1" ht="65.099999999999994" customHeight="1" x14ac:dyDescent="0.35">
      <c r="A622" s="33"/>
      <c r="B622" s="33"/>
      <c r="C622" s="238">
        <v>12267</v>
      </c>
      <c r="D622" s="34">
        <v>5201521012267</v>
      </c>
      <c r="E622" s="35" t="s">
        <v>342</v>
      </c>
      <c r="F622" s="41">
        <v>0</v>
      </c>
      <c r="G622" s="41">
        <v>0.25</v>
      </c>
      <c r="H622" s="56">
        <f t="shared" si="31"/>
        <v>0</v>
      </c>
      <c r="I622" s="33"/>
      <c r="J622" s="33"/>
      <c r="K622" s="33"/>
      <c r="L622" s="67">
        <f t="shared" si="32"/>
        <v>0</v>
      </c>
      <c r="M622" s="37">
        <v>0.24</v>
      </c>
      <c r="N622" s="35" t="s">
        <v>59</v>
      </c>
      <c r="O622" s="33"/>
      <c r="P622" s="33"/>
      <c r="Q622" s="39">
        <v>43684</v>
      </c>
      <c r="R622" s="33"/>
    </row>
    <row r="623" spans="1:18" s="29" customFormat="1" ht="65.099999999999994" customHeight="1" x14ac:dyDescent="0.35">
      <c r="A623" s="33"/>
      <c r="B623" s="33"/>
      <c r="C623" s="238">
        <v>93000</v>
      </c>
      <c r="D623" s="34">
        <v>5200251193000</v>
      </c>
      <c r="E623" s="35" t="s">
        <v>429</v>
      </c>
      <c r="F623" s="36">
        <v>0</v>
      </c>
      <c r="G623" s="33">
        <v>0.31</v>
      </c>
      <c r="H623" s="56">
        <f t="shared" si="31"/>
        <v>0</v>
      </c>
      <c r="I623" s="33"/>
      <c r="J623" s="33"/>
      <c r="K623" s="33"/>
      <c r="L623" s="67">
        <f t="shared" si="32"/>
        <v>0</v>
      </c>
      <c r="M623" s="60">
        <v>0.24</v>
      </c>
      <c r="N623" s="35" t="s">
        <v>59</v>
      </c>
      <c r="O623" s="33"/>
      <c r="P623" s="33"/>
      <c r="Q623" s="39">
        <v>43661</v>
      </c>
      <c r="R623" s="48"/>
    </row>
    <row r="624" spans="1:18" s="112" customFormat="1" ht="91.5" customHeight="1" x14ac:dyDescent="0.35">
      <c r="A624" s="33"/>
      <c r="B624" s="33"/>
      <c r="C624" s="238">
        <v>14400</v>
      </c>
      <c r="D624" s="34">
        <v>3800090303824</v>
      </c>
      <c r="E624" s="35" t="s">
        <v>423</v>
      </c>
      <c r="F624" s="36">
        <v>8</v>
      </c>
      <c r="G624" s="33">
        <v>0.32</v>
      </c>
      <c r="H624" s="56">
        <f t="shared" si="31"/>
        <v>3.1743999999999999</v>
      </c>
      <c r="I624" s="33"/>
      <c r="J624" s="33"/>
      <c r="K624" s="33"/>
      <c r="L624" s="67">
        <f t="shared" si="32"/>
        <v>3.1743999999999999</v>
      </c>
      <c r="M624" s="60">
        <v>0.24</v>
      </c>
      <c r="N624" s="35" t="s">
        <v>59</v>
      </c>
      <c r="O624" s="33"/>
      <c r="P624" s="33"/>
      <c r="Q624" s="17">
        <v>43711</v>
      </c>
      <c r="R624" s="48" t="s">
        <v>483</v>
      </c>
    </row>
    <row r="625" spans="1:18" ht="60" customHeight="1" x14ac:dyDescent="0.3">
      <c r="A625" s="8"/>
      <c r="B625" s="8"/>
      <c r="C625" s="240">
        <v>1001008903</v>
      </c>
      <c r="D625" s="19">
        <v>5201005079779</v>
      </c>
      <c r="E625" s="8" t="s">
        <v>298</v>
      </c>
      <c r="F625" s="8">
        <v>0</v>
      </c>
      <c r="G625" s="8">
        <v>1.1000000000000001</v>
      </c>
      <c r="H625" s="14">
        <f t="shared" si="31"/>
        <v>0</v>
      </c>
      <c r="I625" s="8"/>
      <c r="J625" s="8"/>
      <c r="K625" s="11"/>
      <c r="L625" s="15">
        <f t="shared" si="32"/>
        <v>0</v>
      </c>
      <c r="M625" s="20">
        <v>0.24</v>
      </c>
      <c r="N625" s="8" t="s">
        <v>135</v>
      </c>
      <c r="O625" s="11"/>
      <c r="P625" s="11"/>
      <c r="Q625" s="17">
        <v>43592</v>
      </c>
      <c r="R625" s="11"/>
    </row>
    <row r="626" spans="1:18" ht="65.099999999999994" customHeight="1" x14ac:dyDescent="0.35">
      <c r="A626" s="33"/>
      <c r="B626" s="33"/>
      <c r="C626" s="238" t="s">
        <v>903</v>
      </c>
      <c r="D626" s="34">
        <v>5201005004443</v>
      </c>
      <c r="E626" s="35" t="s">
        <v>248</v>
      </c>
      <c r="F626" s="41">
        <v>0</v>
      </c>
      <c r="G626" s="41">
        <v>1.4</v>
      </c>
      <c r="H626" s="56">
        <f t="shared" si="31"/>
        <v>0</v>
      </c>
      <c r="I626" s="33"/>
      <c r="J626" s="33"/>
      <c r="K626" s="33"/>
      <c r="L626" s="67">
        <f t="shared" si="32"/>
        <v>0</v>
      </c>
      <c r="M626" s="37">
        <v>0.13</v>
      </c>
      <c r="N626" s="35" t="s">
        <v>135</v>
      </c>
      <c r="O626" s="33"/>
      <c r="P626" s="33"/>
      <c r="Q626" s="17">
        <v>43711</v>
      </c>
      <c r="R626" s="33"/>
    </row>
    <row r="627" spans="1:18" ht="60" customHeight="1" x14ac:dyDescent="0.3">
      <c r="A627" s="11"/>
      <c r="B627" s="11"/>
      <c r="C627" s="239" t="s">
        <v>904</v>
      </c>
      <c r="D627" s="12">
        <v>5201005079373</v>
      </c>
      <c r="E627" s="8" t="s">
        <v>367</v>
      </c>
      <c r="F627" s="23">
        <v>0</v>
      </c>
      <c r="G627" s="23">
        <v>0.56000000000000005</v>
      </c>
      <c r="H627" s="14">
        <f t="shared" si="31"/>
        <v>0</v>
      </c>
      <c r="I627" s="11"/>
      <c r="J627" s="11"/>
      <c r="K627" s="11"/>
      <c r="L627" s="15">
        <f t="shared" si="32"/>
        <v>0</v>
      </c>
      <c r="M627" s="20">
        <v>0.24</v>
      </c>
      <c r="N627" s="8" t="s">
        <v>135</v>
      </c>
      <c r="O627" s="11"/>
      <c r="P627" s="11"/>
      <c r="Q627" s="17">
        <v>43592</v>
      </c>
      <c r="R627" s="11"/>
    </row>
    <row r="628" spans="1:18" ht="65.099999999999994" customHeight="1" x14ac:dyDescent="0.35">
      <c r="A628" s="33"/>
      <c r="B628" s="33"/>
      <c r="C628" s="238" t="s">
        <v>905</v>
      </c>
      <c r="D628" s="34">
        <v>5201005074156</v>
      </c>
      <c r="E628" s="35" t="s">
        <v>245</v>
      </c>
      <c r="F628" s="41">
        <v>0</v>
      </c>
      <c r="G628" s="41">
        <v>0.61</v>
      </c>
      <c r="H628" s="56">
        <f t="shared" si="31"/>
        <v>0</v>
      </c>
      <c r="I628" s="33"/>
      <c r="J628" s="33"/>
      <c r="K628" s="33"/>
      <c r="L628" s="67">
        <f t="shared" si="32"/>
        <v>0</v>
      </c>
      <c r="M628" s="37">
        <v>0.24</v>
      </c>
      <c r="N628" s="35" t="s">
        <v>135</v>
      </c>
      <c r="O628" s="33"/>
      <c r="P628" s="33"/>
      <c r="Q628" s="39">
        <v>43645</v>
      </c>
      <c r="R628" s="33"/>
    </row>
    <row r="629" spans="1:18" ht="65.099999999999994" customHeight="1" x14ac:dyDescent="0.35">
      <c r="A629" s="33"/>
      <c r="B629" s="33"/>
      <c r="C629" s="238" t="s">
        <v>906</v>
      </c>
      <c r="D629" s="34">
        <v>5203342500060</v>
      </c>
      <c r="E629" s="35" t="s">
        <v>198</v>
      </c>
      <c r="F629" s="41">
        <v>0</v>
      </c>
      <c r="G629" s="41">
        <v>0.49</v>
      </c>
      <c r="H629" s="56">
        <f t="shared" si="31"/>
        <v>0</v>
      </c>
      <c r="I629" s="33"/>
      <c r="J629" s="33"/>
      <c r="K629" s="33">
        <f>I629*J629*(1+M629)</f>
        <v>0</v>
      </c>
      <c r="L629" s="67">
        <f t="shared" si="32"/>
        <v>0</v>
      </c>
      <c r="M629" s="37">
        <v>0.24</v>
      </c>
      <c r="N629" s="35" t="s">
        <v>135</v>
      </c>
      <c r="O629" s="38">
        <v>43800</v>
      </c>
      <c r="P629" s="33"/>
      <c r="Q629" s="39">
        <v>43645</v>
      </c>
      <c r="R629" s="33"/>
    </row>
    <row r="630" spans="1:18" ht="60" customHeight="1" x14ac:dyDescent="0.3">
      <c r="A630" s="8">
        <v>49</v>
      </c>
      <c r="B630" s="8"/>
      <c r="C630" s="240">
        <v>113772</v>
      </c>
      <c r="D630" s="19">
        <v>5201156902636</v>
      </c>
      <c r="E630" s="8" t="s">
        <v>484</v>
      </c>
      <c r="F630" s="8">
        <v>108</v>
      </c>
      <c r="G630" s="8">
        <v>0.62</v>
      </c>
      <c r="H630" s="14">
        <f t="shared" si="31"/>
        <v>75.664799999999985</v>
      </c>
      <c r="I630" s="8"/>
      <c r="J630" s="8"/>
      <c r="K630" s="11">
        <f>I630*J630*(1+M630)</f>
        <v>0</v>
      </c>
      <c r="L630" s="15">
        <f t="shared" si="32"/>
        <v>75.664799999999985</v>
      </c>
      <c r="M630" s="20">
        <v>0.13</v>
      </c>
      <c r="N630" s="8" t="s">
        <v>135</v>
      </c>
      <c r="O630" s="11"/>
      <c r="P630" s="11"/>
      <c r="Q630" s="17">
        <v>43726</v>
      </c>
      <c r="R630" s="11"/>
    </row>
    <row r="631" spans="1:18" ht="65.099999999999994" customHeight="1" x14ac:dyDescent="0.35">
      <c r="A631" s="35"/>
      <c r="B631" s="35"/>
      <c r="C631" s="241">
        <v>210496</v>
      </c>
      <c r="D631" s="34">
        <v>5201156210496</v>
      </c>
      <c r="E631" s="35" t="s">
        <v>737</v>
      </c>
      <c r="F631" s="41">
        <v>12</v>
      </c>
      <c r="G631" s="41">
        <v>0.69</v>
      </c>
      <c r="H631" s="56">
        <f t="shared" si="31"/>
        <v>9.3563999999999989</v>
      </c>
      <c r="I631" s="33"/>
      <c r="J631" s="33"/>
      <c r="K631" s="33"/>
      <c r="L631" s="67">
        <f t="shared" si="32"/>
        <v>9.3563999999999989</v>
      </c>
      <c r="M631" s="37">
        <v>0.13</v>
      </c>
      <c r="N631" s="35" t="s">
        <v>135</v>
      </c>
      <c r="O631" s="33"/>
      <c r="P631" s="33"/>
      <c r="Q631" s="39">
        <v>43726</v>
      </c>
      <c r="R631" s="33"/>
    </row>
    <row r="632" spans="1:18" ht="65.099999999999994" customHeight="1" x14ac:dyDescent="0.35">
      <c r="A632" s="33"/>
      <c r="B632" s="33"/>
      <c r="C632" s="238">
        <v>10984</v>
      </c>
      <c r="D632" s="34">
        <v>5201156210984</v>
      </c>
      <c r="E632" s="35" t="s">
        <v>512</v>
      </c>
      <c r="F632" s="41">
        <v>108</v>
      </c>
      <c r="G632" s="41">
        <v>0.73</v>
      </c>
      <c r="H632" s="56">
        <f t="shared" si="31"/>
        <v>89.089199999999991</v>
      </c>
      <c r="I632" s="33"/>
      <c r="J632" s="33"/>
      <c r="K632" s="33"/>
      <c r="L632" s="67">
        <f t="shared" si="32"/>
        <v>89.089199999999991</v>
      </c>
      <c r="M632" s="37">
        <v>0.13</v>
      </c>
      <c r="N632" s="35" t="s">
        <v>135</v>
      </c>
      <c r="O632" s="33"/>
      <c r="P632" s="33"/>
      <c r="Q632" s="39">
        <v>43726</v>
      </c>
      <c r="R632" s="33"/>
    </row>
    <row r="633" spans="1:18" s="148" customFormat="1" ht="65.099999999999994" customHeight="1" x14ac:dyDescent="0.35">
      <c r="A633" s="33"/>
      <c r="B633" s="33"/>
      <c r="C633" s="249" t="s">
        <v>917</v>
      </c>
      <c r="D633" s="42">
        <v>5201005001824</v>
      </c>
      <c r="E633" s="35" t="s">
        <v>426</v>
      </c>
      <c r="F633" s="35">
        <v>0</v>
      </c>
      <c r="G633" s="35">
        <v>0.56000000000000005</v>
      </c>
      <c r="H633" s="56">
        <f t="shared" si="31"/>
        <v>0</v>
      </c>
      <c r="I633" s="35"/>
      <c r="J633" s="35"/>
      <c r="K633" s="33"/>
      <c r="L633" s="67">
        <f t="shared" si="32"/>
        <v>0</v>
      </c>
      <c r="M633" s="43">
        <v>0.24</v>
      </c>
      <c r="N633" s="35" t="s">
        <v>135</v>
      </c>
      <c r="O633" s="33"/>
      <c r="P633" s="33"/>
      <c r="Q633" s="39">
        <v>43645</v>
      </c>
      <c r="R633" s="33"/>
    </row>
    <row r="634" spans="1:18" ht="65.099999999999994" customHeight="1" x14ac:dyDescent="0.35">
      <c r="A634" s="33"/>
      <c r="B634" s="33"/>
      <c r="C634" s="238"/>
      <c r="D634" s="34"/>
      <c r="E634" s="35"/>
      <c r="F634" s="41"/>
      <c r="G634" s="41"/>
      <c r="H634" s="56"/>
      <c r="I634" s="33"/>
      <c r="J634" s="33"/>
      <c r="K634" s="33"/>
      <c r="L634" s="67"/>
      <c r="M634" s="37"/>
      <c r="N634" s="35"/>
      <c r="O634" s="33"/>
      <c r="P634" s="33"/>
      <c r="Q634" s="17"/>
      <c r="R634" s="33"/>
    </row>
    <row r="635" spans="1:18" ht="65.099999999999994" customHeight="1" x14ac:dyDescent="0.35">
      <c r="A635" s="33"/>
      <c r="B635" s="33"/>
      <c r="C635" s="238"/>
      <c r="D635" s="34"/>
      <c r="E635" s="35"/>
      <c r="F635" s="36"/>
      <c r="G635" s="36"/>
      <c r="H635" s="72">
        <f>F635*G635*(1+M635)</f>
        <v>0</v>
      </c>
      <c r="I635" s="33"/>
      <c r="J635" s="33"/>
      <c r="K635" s="33">
        <f>I635*J635*(1+M635)</f>
        <v>0</v>
      </c>
      <c r="L635" s="67">
        <f>H635+K635</f>
        <v>0</v>
      </c>
      <c r="M635" s="37"/>
      <c r="N635" s="35"/>
      <c r="O635" s="33"/>
      <c r="P635" s="33"/>
      <c r="Q635" s="17">
        <v>43500</v>
      </c>
      <c r="R635" s="33"/>
    </row>
    <row r="636" spans="1:18" s="98" customFormat="1" ht="44.25" customHeight="1" x14ac:dyDescent="0.4">
      <c r="C636" s="245"/>
      <c r="D636" s="99" t="s">
        <v>208</v>
      </c>
      <c r="E636" s="100"/>
      <c r="F636" s="101">
        <f t="shared" ref="F636:L636" si="34">SUM(F13:F635)</f>
        <v>4483</v>
      </c>
      <c r="G636" s="101">
        <f t="shared" si="34"/>
        <v>975.38500000000056</v>
      </c>
      <c r="H636" s="255">
        <f t="shared" si="34"/>
        <v>6346.4001000000035</v>
      </c>
      <c r="I636" s="101">
        <f t="shared" si="34"/>
        <v>11</v>
      </c>
      <c r="J636" s="101">
        <f t="shared" si="34"/>
        <v>23.4</v>
      </c>
      <c r="K636" s="101">
        <f t="shared" si="34"/>
        <v>29.735199999999999</v>
      </c>
      <c r="L636" s="101">
        <f t="shared" si="34"/>
        <v>6376.1353000000026</v>
      </c>
      <c r="N636" s="100"/>
      <c r="Q636" s="134"/>
    </row>
    <row r="639" spans="1:18" ht="15.75" customHeight="1" x14ac:dyDescent="0.3">
      <c r="F639" s="252"/>
    </row>
  </sheetData>
  <sortState xmlns:xlrd2="http://schemas.microsoft.com/office/spreadsheetml/2017/richdata2" ref="D13:Q632">
    <sortCondition ref="M13:M632"/>
    <sortCondition ref="E13:E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 xr:uid="{00000000-0000-0000-0000-000000000000}">
        <sortState xmlns:xlrd2="http://schemas.microsoft.com/office/spreadsheetml/2017/richdata2" ref="A11:P232">
          <sortCondition ref="L10:L232"/>
        </sortState>
      </autoFilter>
    </customSheetView>
  </customSheetViews>
  <mergeCells count="1">
    <mergeCell ref="E10:F10"/>
  </mergeCells>
  <dataValidations disablePrompts="1" count="1">
    <dataValidation type="list" allowBlank="1" showInputMessage="1" showErrorMessage="1" sqref="G3:G4 G6:G7" xr:uid="{00000000-0002-0000-0000-000000000000}">
      <formula1>CATEGORIES2</formula1>
    </dataValidation>
  </dataValidations>
  <pageMargins left="0.25" right="0.25" top="0.75" bottom="0.75" header="0.3" footer="0.3"/>
  <pageSetup scale="38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2000000}">
          <x14:formula1>
            <xm:f>LIST!$C$8:$C$54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274D-5E62-42B6-9FEE-B21B83A97F68}">
  <dimension ref="A1"/>
  <sheetViews>
    <sheetView workbookViewId="0">
      <selection activeCell="D8" sqref="D8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C53"/>
  <sheetViews>
    <sheetView workbookViewId="0">
      <selection activeCell="C53" sqref="C53"/>
    </sheetView>
  </sheetViews>
  <sheetFormatPr defaultRowHeight="12.75" x14ac:dyDescent="0.2"/>
  <cols>
    <col min="3" max="3" width="34.42578125" customWidth="1"/>
  </cols>
  <sheetData>
    <row r="6" spans="2:3" x14ac:dyDescent="0.2">
      <c r="C6" s="5" t="s">
        <v>211</v>
      </c>
    </row>
    <row r="8" spans="2:3" ht="65.099999999999994" customHeight="1" x14ac:dyDescent="0.25">
      <c r="B8">
        <v>1</v>
      </c>
      <c r="C8" s="109" t="s">
        <v>182</v>
      </c>
    </row>
    <row r="9" spans="2:3" ht="65.099999999999994" customHeight="1" x14ac:dyDescent="0.25">
      <c r="B9">
        <v>2</v>
      </c>
      <c r="C9" s="107" t="s">
        <v>411</v>
      </c>
    </row>
    <row r="10" spans="2:3" ht="65.099999999999994" customHeight="1" x14ac:dyDescent="0.25">
      <c r="B10">
        <v>3</v>
      </c>
      <c r="C10" s="109" t="s">
        <v>50</v>
      </c>
    </row>
    <row r="11" spans="2:3" ht="65.099999999999994" customHeight="1" x14ac:dyDescent="0.25">
      <c r="B11">
        <v>4</v>
      </c>
      <c r="C11" s="109" t="s">
        <v>105</v>
      </c>
    </row>
    <row r="12" spans="2:3" ht="65.099999999999994" customHeight="1" x14ac:dyDescent="0.25">
      <c r="B12" s="3">
        <v>5</v>
      </c>
      <c r="C12" s="109" t="s">
        <v>23</v>
      </c>
    </row>
    <row r="13" spans="2:3" ht="65.099999999999994" customHeight="1" x14ac:dyDescent="0.25">
      <c r="B13" s="3">
        <v>6</v>
      </c>
      <c r="C13" s="109" t="s">
        <v>151</v>
      </c>
    </row>
    <row r="14" spans="2:3" ht="65.099999999999994" customHeight="1" x14ac:dyDescent="0.25">
      <c r="B14" s="3">
        <v>7</v>
      </c>
      <c r="C14" s="109" t="s">
        <v>125</v>
      </c>
    </row>
    <row r="15" spans="2:3" ht="65.099999999999994" customHeight="1" x14ac:dyDescent="0.25">
      <c r="B15" s="3">
        <v>8</v>
      </c>
      <c r="C15" s="109" t="s">
        <v>166</v>
      </c>
    </row>
    <row r="16" spans="2:3" ht="65.099999999999994" customHeight="1" x14ac:dyDescent="0.25">
      <c r="B16" s="3">
        <v>9</v>
      </c>
      <c r="C16" s="109" t="s">
        <v>172</v>
      </c>
    </row>
    <row r="17" spans="2:3" ht="65.099999999999994" customHeight="1" x14ac:dyDescent="0.25">
      <c r="B17" s="3">
        <v>10</v>
      </c>
      <c r="C17" s="109" t="s">
        <v>174</v>
      </c>
    </row>
    <row r="18" spans="2:3" ht="65.099999999999994" customHeight="1" x14ac:dyDescent="0.25">
      <c r="B18" s="3">
        <v>11</v>
      </c>
      <c r="C18" s="109" t="s">
        <v>170</v>
      </c>
    </row>
    <row r="19" spans="2:3" ht="65.099999999999994" customHeight="1" x14ac:dyDescent="0.25">
      <c r="B19" s="3">
        <v>12</v>
      </c>
      <c r="C19" s="109" t="s">
        <v>31</v>
      </c>
    </row>
    <row r="20" spans="2:3" ht="65.099999999999994" customHeight="1" x14ac:dyDescent="0.25">
      <c r="B20" s="3">
        <v>13</v>
      </c>
      <c r="C20" s="109" t="s">
        <v>100</v>
      </c>
    </row>
    <row r="21" spans="2:3" ht="65.099999999999994" customHeight="1" x14ac:dyDescent="0.25">
      <c r="B21" s="3">
        <v>14</v>
      </c>
      <c r="C21" s="109" t="s">
        <v>40</v>
      </c>
    </row>
    <row r="22" spans="2:3" ht="65.099999999999994" customHeight="1" x14ac:dyDescent="0.25">
      <c r="B22" s="3">
        <v>15</v>
      </c>
      <c r="C22" s="109" t="s">
        <v>89</v>
      </c>
    </row>
    <row r="23" spans="2:3" ht="65.099999999999994" customHeight="1" x14ac:dyDescent="0.25">
      <c r="B23" s="3">
        <v>16</v>
      </c>
      <c r="C23" s="109" t="s">
        <v>20</v>
      </c>
    </row>
    <row r="24" spans="2:3" ht="65.099999999999994" customHeight="1" x14ac:dyDescent="0.25">
      <c r="B24" s="3">
        <v>17</v>
      </c>
      <c r="C24" s="109" t="s">
        <v>160</v>
      </c>
    </row>
    <row r="25" spans="2:3" ht="65.099999999999994" customHeight="1" x14ac:dyDescent="0.25">
      <c r="B25" s="3">
        <v>18</v>
      </c>
      <c r="C25" s="109" t="s">
        <v>27</v>
      </c>
    </row>
    <row r="26" spans="2:3" ht="65.099999999999994" customHeight="1" x14ac:dyDescent="0.25">
      <c r="B26" s="3">
        <v>19</v>
      </c>
      <c r="C26" s="109" t="s">
        <v>37</v>
      </c>
    </row>
    <row r="27" spans="2:3" ht="65.099999999999994" customHeight="1" x14ac:dyDescent="0.25">
      <c r="B27" s="3">
        <v>20</v>
      </c>
      <c r="C27" s="109" t="s">
        <v>21</v>
      </c>
    </row>
    <row r="28" spans="2:3" ht="65.099999999999994" customHeight="1" x14ac:dyDescent="0.25">
      <c r="B28" s="3">
        <v>21</v>
      </c>
      <c r="C28" s="109" t="s">
        <v>46</v>
      </c>
    </row>
    <row r="29" spans="2:3" ht="65.099999999999994" customHeight="1" x14ac:dyDescent="0.25">
      <c r="B29" s="3">
        <v>22</v>
      </c>
      <c r="C29" s="109" t="s">
        <v>103</v>
      </c>
    </row>
    <row r="30" spans="2:3" ht="65.099999999999994" customHeight="1" x14ac:dyDescent="0.25">
      <c r="B30" s="3">
        <v>23</v>
      </c>
      <c r="C30" s="109" t="s">
        <v>9</v>
      </c>
    </row>
    <row r="31" spans="2:3" ht="65.099999999999994" customHeight="1" x14ac:dyDescent="0.25">
      <c r="B31" s="3">
        <v>24</v>
      </c>
      <c r="C31" s="109" t="s">
        <v>6</v>
      </c>
    </row>
    <row r="32" spans="2:3" ht="65.099999999999994" customHeight="1" x14ac:dyDescent="0.25">
      <c r="B32" s="3">
        <v>25</v>
      </c>
      <c r="C32" s="109" t="s">
        <v>186</v>
      </c>
    </row>
    <row r="33" spans="2:3" ht="65.099999999999994" customHeight="1" x14ac:dyDescent="0.25">
      <c r="B33" s="3">
        <v>26</v>
      </c>
      <c r="C33" s="109" t="s">
        <v>33</v>
      </c>
    </row>
    <row r="34" spans="2:3" ht="65.099999999999994" customHeight="1" x14ac:dyDescent="0.25">
      <c r="B34" s="3">
        <v>27</v>
      </c>
      <c r="C34" s="109" t="s">
        <v>138</v>
      </c>
    </row>
    <row r="35" spans="2:3" ht="65.099999999999994" customHeight="1" x14ac:dyDescent="0.25">
      <c r="B35" s="3">
        <v>28</v>
      </c>
      <c r="C35" s="109" t="s">
        <v>25</v>
      </c>
    </row>
    <row r="36" spans="2:3" ht="65.099999999999994" customHeight="1" x14ac:dyDescent="0.25">
      <c r="B36" s="3">
        <v>29</v>
      </c>
      <c r="C36" s="109" t="s">
        <v>185</v>
      </c>
    </row>
    <row r="37" spans="2:3" ht="65.099999999999994" customHeight="1" x14ac:dyDescent="0.25">
      <c r="B37" s="3">
        <v>30</v>
      </c>
      <c r="C37" s="109" t="s">
        <v>39</v>
      </c>
    </row>
    <row r="38" spans="2:3" ht="65.099999999999994" customHeight="1" x14ac:dyDescent="0.25">
      <c r="B38" s="3">
        <v>31</v>
      </c>
      <c r="C38" s="109" t="s">
        <v>56</v>
      </c>
    </row>
    <row r="39" spans="2:3" s="29" customFormat="1" ht="65.099999999999994" customHeight="1" x14ac:dyDescent="0.25">
      <c r="C39" s="109" t="s">
        <v>420</v>
      </c>
    </row>
    <row r="40" spans="2:3" ht="65.099999999999994" customHeight="1" x14ac:dyDescent="0.25">
      <c r="B40" s="3">
        <v>32</v>
      </c>
      <c r="C40" s="109" t="s">
        <v>59</v>
      </c>
    </row>
    <row r="41" spans="2:3" ht="65.099999999999994" customHeight="1" x14ac:dyDescent="0.25">
      <c r="B41" s="3">
        <v>33</v>
      </c>
      <c r="C41" s="109" t="s">
        <v>135</v>
      </c>
    </row>
    <row r="42" spans="2:3" ht="65.099999999999994" customHeight="1" x14ac:dyDescent="0.25">
      <c r="B42" s="3">
        <v>34</v>
      </c>
      <c r="C42" s="108" t="s">
        <v>218</v>
      </c>
    </row>
    <row r="43" spans="2:3" ht="65.099999999999994" customHeight="1" x14ac:dyDescent="0.25">
      <c r="B43" s="3">
        <v>35</v>
      </c>
      <c r="C43" s="107" t="s">
        <v>226</v>
      </c>
    </row>
    <row r="44" spans="2:3" ht="65.099999999999994" customHeight="1" x14ac:dyDescent="0.25">
      <c r="B44" s="3">
        <v>36</v>
      </c>
      <c r="C44" s="108" t="s">
        <v>232</v>
      </c>
    </row>
    <row r="45" spans="2:3" ht="65.099999999999994" customHeight="1" x14ac:dyDescent="0.25">
      <c r="B45" s="3">
        <v>37</v>
      </c>
      <c r="C45" s="108" t="s">
        <v>238</v>
      </c>
    </row>
    <row r="46" spans="2:3" ht="65.099999999999994" customHeight="1" x14ac:dyDescent="0.25">
      <c r="B46" s="3">
        <v>38</v>
      </c>
      <c r="C46" s="109" t="s">
        <v>318</v>
      </c>
    </row>
    <row r="47" spans="2:3" ht="65.099999999999994" customHeight="1" x14ac:dyDescent="0.25">
      <c r="B47" s="3">
        <v>39</v>
      </c>
      <c r="C47" s="109" t="s">
        <v>331</v>
      </c>
    </row>
    <row r="48" spans="2:3" ht="65.099999999999994" customHeight="1" x14ac:dyDescent="0.25">
      <c r="B48" s="3">
        <v>40</v>
      </c>
      <c r="C48" s="109" t="s">
        <v>372</v>
      </c>
    </row>
    <row r="49" spans="2:3" ht="65.099999999999994" customHeight="1" x14ac:dyDescent="0.25">
      <c r="B49" s="3">
        <v>41</v>
      </c>
      <c r="C49" s="109" t="s">
        <v>404</v>
      </c>
    </row>
    <row r="50" spans="2:3" ht="65.099999999999994" customHeight="1" x14ac:dyDescent="0.25">
      <c r="B50" s="32">
        <v>42</v>
      </c>
      <c r="C50" s="107" t="s">
        <v>408</v>
      </c>
    </row>
    <row r="51" spans="2:3" ht="65.099999999999994" customHeight="1" x14ac:dyDescent="0.25">
      <c r="B51" s="32">
        <v>43</v>
      </c>
      <c r="C51" s="110" t="s">
        <v>454</v>
      </c>
    </row>
    <row r="52" spans="2:3" ht="65.099999999999994" customHeight="1" x14ac:dyDescent="0.25">
      <c r="B52" s="32">
        <v>44</v>
      </c>
      <c r="C52" s="111" t="s">
        <v>701</v>
      </c>
    </row>
    <row r="53" spans="2:3" ht="65.099999999999994" customHeight="1" x14ac:dyDescent="0.25">
      <c r="B53" s="32">
        <v>45</v>
      </c>
      <c r="C53" s="111" t="s">
        <v>705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L1059"/>
  <sheetViews>
    <sheetView zoomScale="50" zoomScaleNormal="50" workbookViewId="0">
      <pane xSplit="1" ySplit="4" topLeftCell="B5" activePane="bottomRight" state="frozen"/>
      <selection pane="topRight" activeCell="B1" sqref="B1"/>
      <selection pane="bottomLeft" activeCell="A11" sqref="A11"/>
      <selection pane="bottomRight" activeCell="B12" sqref="B12"/>
    </sheetView>
  </sheetViews>
  <sheetFormatPr defaultColWidth="14.42578125" defaultRowHeight="15.75" customHeight="1" x14ac:dyDescent="0.55000000000000004"/>
  <cols>
    <col min="1" max="1" width="16.85546875" style="152" customWidth="1"/>
    <col min="2" max="2" width="48.5703125" style="192" customWidth="1"/>
    <col min="3" max="3" width="82.42578125" style="211" customWidth="1"/>
    <col min="4" max="4" width="24.7109375" style="212" customWidth="1"/>
    <col min="5" max="5" width="24.28515625" style="212" customWidth="1"/>
    <col min="6" max="6" width="17.28515625" style="152" customWidth="1"/>
    <col min="7" max="7" width="39.85546875" style="152" customWidth="1"/>
    <col min="8" max="8" width="21.7109375" style="144" customWidth="1"/>
    <col min="9" max="9" width="17.28515625" style="152" customWidth="1"/>
    <col min="10" max="10" width="34.85546875" style="132" customWidth="1"/>
    <col min="11" max="11" width="69.7109375" style="202" customWidth="1"/>
    <col min="12" max="12" width="61" style="152" customWidth="1"/>
    <col min="13" max="16384" width="14.42578125" style="152"/>
  </cols>
  <sheetData>
    <row r="1" spans="1:12" ht="44.25" x14ac:dyDescent="0.55000000000000004">
      <c r="C1" s="204"/>
      <c r="G1" s="1"/>
      <c r="K1" s="201"/>
      <c r="L1" s="149"/>
    </row>
    <row r="2" spans="1:12" ht="37.5" customHeight="1" x14ac:dyDescent="0.55000000000000004">
      <c r="C2" s="256" t="s">
        <v>0</v>
      </c>
      <c r="D2" s="257"/>
      <c r="G2" s="1"/>
    </row>
    <row r="3" spans="1:12" ht="44.25" x14ac:dyDescent="0.55000000000000004">
      <c r="C3" s="204"/>
      <c r="G3" s="1"/>
    </row>
    <row r="4" spans="1:12" ht="129.94999999999999" customHeight="1" x14ac:dyDescent="0.6">
      <c r="A4" s="163" t="s">
        <v>1</v>
      </c>
      <c r="B4" s="138" t="s">
        <v>2</v>
      </c>
      <c r="C4" s="205" t="s">
        <v>3</v>
      </c>
      <c r="D4" s="214" t="s">
        <v>140</v>
      </c>
      <c r="E4" s="214" t="s">
        <v>142</v>
      </c>
      <c r="F4" s="164" t="s">
        <v>4</v>
      </c>
      <c r="G4" s="165" t="s">
        <v>753</v>
      </c>
      <c r="H4" s="226" t="s">
        <v>145</v>
      </c>
      <c r="I4" s="165" t="s">
        <v>144</v>
      </c>
      <c r="J4" s="166" t="s">
        <v>131</v>
      </c>
      <c r="K4" s="143" t="s">
        <v>139</v>
      </c>
      <c r="L4" s="170" t="s">
        <v>754</v>
      </c>
    </row>
    <row r="5" spans="1:12" ht="129.94999999999999" customHeight="1" x14ac:dyDescent="0.55000000000000004">
      <c r="A5" s="167">
        <v>1</v>
      </c>
      <c r="B5" s="140">
        <v>5201156951559</v>
      </c>
      <c r="C5" s="206" t="s">
        <v>518</v>
      </c>
      <c r="D5" s="215">
        <v>6</v>
      </c>
      <c r="E5" s="215"/>
      <c r="F5" s="168">
        <v>0.24</v>
      </c>
      <c r="G5" s="167" t="s">
        <v>50</v>
      </c>
      <c r="H5" s="227"/>
      <c r="I5" s="167"/>
      <c r="J5" s="169">
        <v>43728</v>
      </c>
      <c r="K5" s="195"/>
      <c r="L5" s="190"/>
    </row>
    <row r="6" spans="1:12" ht="129.94999999999999" customHeight="1" x14ac:dyDescent="0.55000000000000004">
      <c r="A6" s="167">
        <v>2</v>
      </c>
      <c r="B6" s="140">
        <v>5449000000439</v>
      </c>
      <c r="C6" s="206" t="s">
        <v>54</v>
      </c>
      <c r="D6" s="215">
        <v>48</v>
      </c>
      <c r="E6" s="215"/>
      <c r="F6" s="168">
        <v>0.24</v>
      </c>
      <c r="G6" s="167" t="s">
        <v>50</v>
      </c>
      <c r="H6" s="228"/>
      <c r="I6" s="171"/>
      <c r="J6" s="172">
        <v>43728</v>
      </c>
      <c r="K6" s="195" t="s">
        <v>729</v>
      </c>
      <c r="L6" s="190"/>
    </row>
    <row r="7" spans="1:12" ht="129.94999999999999" customHeight="1" x14ac:dyDescent="0.55000000000000004">
      <c r="A7" s="170">
        <v>3</v>
      </c>
      <c r="B7" s="139">
        <v>5449000050212</v>
      </c>
      <c r="C7" s="206" t="s">
        <v>273</v>
      </c>
      <c r="D7" s="216">
        <v>12</v>
      </c>
      <c r="E7" s="216"/>
      <c r="F7" s="173">
        <v>0.24</v>
      </c>
      <c r="G7" s="167" t="s">
        <v>50</v>
      </c>
      <c r="H7" s="229"/>
      <c r="I7" s="170"/>
      <c r="J7" s="169">
        <v>43728</v>
      </c>
      <c r="K7" s="195"/>
      <c r="L7" s="190"/>
    </row>
    <row r="8" spans="1:12" ht="129.94999999999999" customHeight="1" x14ac:dyDescent="0.55000000000000004">
      <c r="A8" s="167">
        <v>4</v>
      </c>
      <c r="B8" s="139">
        <v>5449000214911</v>
      </c>
      <c r="C8" s="206" t="s">
        <v>274</v>
      </c>
      <c r="D8" s="217">
        <v>24</v>
      </c>
      <c r="E8" s="216">
        <v>0</v>
      </c>
      <c r="F8" s="173">
        <v>0.24</v>
      </c>
      <c r="G8" s="167" t="s">
        <v>50</v>
      </c>
      <c r="H8" s="229">
        <v>43770</v>
      </c>
      <c r="I8" s="170"/>
      <c r="J8" s="169">
        <v>43728</v>
      </c>
      <c r="K8" s="195"/>
      <c r="L8" s="190"/>
    </row>
    <row r="9" spans="1:12" ht="129.94999999999999" customHeight="1" x14ac:dyDescent="0.55000000000000004">
      <c r="A9" s="167">
        <v>5</v>
      </c>
      <c r="B9" s="139" t="s">
        <v>413</v>
      </c>
      <c r="C9" s="207" t="s">
        <v>412</v>
      </c>
      <c r="D9" s="218">
        <v>72</v>
      </c>
      <c r="E9" s="223"/>
      <c r="F9" s="176">
        <v>0.24</v>
      </c>
      <c r="G9" s="167" t="s">
        <v>50</v>
      </c>
      <c r="H9" s="230"/>
      <c r="I9" s="175"/>
      <c r="J9" s="177">
        <v>43728</v>
      </c>
      <c r="K9" s="195"/>
      <c r="L9" s="190"/>
    </row>
    <row r="10" spans="1:12" ht="129.94999999999999" customHeight="1" x14ac:dyDescent="0.55000000000000004">
      <c r="A10" s="170">
        <v>6</v>
      </c>
      <c r="B10" s="139">
        <v>5449000133335</v>
      </c>
      <c r="C10" s="206" t="s">
        <v>193</v>
      </c>
      <c r="D10" s="217">
        <v>24</v>
      </c>
      <c r="E10" s="216"/>
      <c r="F10" s="173">
        <v>0.24</v>
      </c>
      <c r="G10" s="167" t="s">
        <v>50</v>
      </c>
      <c r="H10" s="231"/>
      <c r="I10" s="170"/>
      <c r="J10" s="169">
        <v>43728</v>
      </c>
      <c r="K10" s="195" t="s">
        <v>729</v>
      </c>
      <c r="L10" s="190"/>
    </row>
    <row r="11" spans="1:12" ht="129.94999999999999" customHeight="1" x14ac:dyDescent="0.55000000000000004">
      <c r="A11" s="167">
        <v>7</v>
      </c>
      <c r="B11" s="139">
        <v>5201156058302</v>
      </c>
      <c r="C11" s="206" t="s">
        <v>202</v>
      </c>
      <c r="D11" s="219">
        <v>24</v>
      </c>
      <c r="E11" s="216"/>
      <c r="F11" s="173">
        <v>0.24</v>
      </c>
      <c r="G11" s="167" t="s">
        <v>50</v>
      </c>
      <c r="H11" s="229">
        <v>43678</v>
      </c>
      <c r="I11" s="170"/>
      <c r="J11" s="169">
        <v>43728</v>
      </c>
      <c r="K11" s="195"/>
      <c r="L11" s="190"/>
    </row>
    <row r="12" spans="1:12" ht="129.94999999999999" customHeight="1" x14ac:dyDescent="0.55000000000000004">
      <c r="A12" s="167">
        <v>8</v>
      </c>
      <c r="B12" s="140">
        <v>5201156158187</v>
      </c>
      <c r="C12" s="206" t="s">
        <v>479</v>
      </c>
      <c r="D12" s="215">
        <v>6</v>
      </c>
      <c r="E12" s="215"/>
      <c r="F12" s="168">
        <v>0.24</v>
      </c>
      <c r="G12" s="167" t="s">
        <v>50</v>
      </c>
      <c r="H12" s="227"/>
      <c r="I12" s="167"/>
      <c r="J12" s="169">
        <v>43728</v>
      </c>
      <c r="K12" s="195"/>
      <c r="L12" s="190"/>
    </row>
    <row r="13" spans="1:12" ht="129.94999999999999" customHeight="1" x14ac:dyDescent="0.55000000000000004">
      <c r="A13" s="170">
        <v>9</v>
      </c>
      <c r="B13" s="139">
        <v>5201156058296</v>
      </c>
      <c r="C13" s="206" t="s">
        <v>201</v>
      </c>
      <c r="D13" s="219">
        <v>108</v>
      </c>
      <c r="E13" s="216"/>
      <c r="F13" s="173">
        <v>0.24</v>
      </c>
      <c r="G13" s="167" t="s">
        <v>50</v>
      </c>
      <c r="H13" s="231">
        <v>43633</v>
      </c>
      <c r="I13" s="170"/>
      <c r="J13" s="169">
        <v>43728</v>
      </c>
      <c r="K13" s="195" t="s">
        <v>713</v>
      </c>
      <c r="L13" s="190"/>
    </row>
    <row r="14" spans="1:12" ht="129.94999999999999" customHeight="1" x14ac:dyDescent="0.55000000000000004">
      <c r="A14" s="167">
        <v>10</v>
      </c>
      <c r="B14" s="140">
        <v>5201156051556</v>
      </c>
      <c r="C14" s="206" t="s">
        <v>285</v>
      </c>
      <c r="D14" s="215">
        <v>12</v>
      </c>
      <c r="E14" s="215">
        <v>0</v>
      </c>
      <c r="F14" s="168">
        <v>0.24</v>
      </c>
      <c r="G14" s="167" t="s">
        <v>50</v>
      </c>
      <c r="H14" s="232"/>
      <c r="I14" s="178"/>
      <c r="J14" s="169">
        <v>43726</v>
      </c>
      <c r="K14" s="195" t="s">
        <v>730</v>
      </c>
      <c r="L14" s="190"/>
    </row>
    <row r="15" spans="1:12" ht="129.94999999999999" customHeight="1" x14ac:dyDescent="0.55000000000000004">
      <c r="A15" s="167">
        <v>11</v>
      </c>
      <c r="B15" s="140">
        <v>5203607000632</v>
      </c>
      <c r="C15" s="206" t="s">
        <v>53</v>
      </c>
      <c r="D15" s="215">
        <v>12</v>
      </c>
      <c r="E15" s="215"/>
      <c r="F15" s="168">
        <v>0.24</v>
      </c>
      <c r="G15" s="167" t="s">
        <v>50</v>
      </c>
      <c r="H15" s="227">
        <v>43800</v>
      </c>
      <c r="I15" s="167"/>
      <c r="J15" s="169">
        <v>43726</v>
      </c>
      <c r="K15" s="195"/>
      <c r="L15" s="190"/>
    </row>
    <row r="16" spans="1:12" ht="129.94999999999999" customHeight="1" x14ac:dyDescent="0.55000000000000004">
      <c r="A16" s="170">
        <v>12</v>
      </c>
      <c r="B16" s="139">
        <v>5201178024002</v>
      </c>
      <c r="C16" s="206" t="s">
        <v>554</v>
      </c>
      <c r="D16" s="219">
        <v>6</v>
      </c>
      <c r="E16" s="216"/>
      <c r="F16" s="173">
        <v>0.24</v>
      </c>
      <c r="G16" s="167" t="s">
        <v>232</v>
      </c>
      <c r="H16" s="145"/>
      <c r="I16" s="170"/>
      <c r="J16" s="169">
        <v>43661</v>
      </c>
      <c r="K16" s="195"/>
      <c r="L16" s="190"/>
    </row>
    <row r="17" spans="1:12" ht="129.94999999999999" customHeight="1" x14ac:dyDescent="0.55000000000000004">
      <c r="A17" s="167">
        <v>13</v>
      </c>
      <c r="B17" s="139">
        <v>5201178015420</v>
      </c>
      <c r="C17" s="206" t="s">
        <v>532</v>
      </c>
      <c r="D17" s="219">
        <v>6</v>
      </c>
      <c r="E17" s="216"/>
      <c r="F17" s="173">
        <v>0.24</v>
      </c>
      <c r="G17" s="167" t="s">
        <v>232</v>
      </c>
      <c r="H17" s="145"/>
      <c r="I17" s="170"/>
      <c r="J17" s="169">
        <v>43653</v>
      </c>
      <c r="K17" s="195"/>
      <c r="L17" s="190"/>
    </row>
    <row r="18" spans="1:12" ht="129.94999999999999" customHeight="1" x14ac:dyDescent="0.55000000000000004">
      <c r="A18" s="167">
        <v>14</v>
      </c>
      <c r="B18" s="139">
        <v>5201178017028</v>
      </c>
      <c r="C18" s="206" t="s">
        <v>525</v>
      </c>
      <c r="D18" s="219">
        <v>6</v>
      </c>
      <c r="E18" s="216"/>
      <c r="F18" s="173">
        <v>0.24</v>
      </c>
      <c r="G18" s="167" t="s">
        <v>232</v>
      </c>
      <c r="H18" s="145"/>
      <c r="I18" s="170"/>
      <c r="J18" s="169">
        <v>43652</v>
      </c>
      <c r="K18" s="195"/>
      <c r="L18" s="190"/>
    </row>
    <row r="19" spans="1:12" ht="129.94999999999999" customHeight="1" x14ac:dyDescent="0.55000000000000004">
      <c r="A19" s="170">
        <v>15</v>
      </c>
      <c r="B19" s="139">
        <v>5201178017028</v>
      </c>
      <c r="C19" s="206" t="s">
        <v>525</v>
      </c>
      <c r="D19" s="219">
        <v>3</v>
      </c>
      <c r="E19" s="216"/>
      <c r="F19" s="173">
        <v>0.24</v>
      </c>
      <c r="G19" s="167" t="s">
        <v>232</v>
      </c>
      <c r="H19" s="145"/>
      <c r="I19" s="170"/>
      <c r="J19" s="169">
        <v>43653</v>
      </c>
      <c r="K19" s="195"/>
      <c r="L19" s="190"/>
    </row>
    <row r="20" spans="1:12" ht="129.94999999999999" customHeight="1" x14ac:dyDescent="0.55000000000000004">
      <c r="A20" s="167">
        <v>16</v>
      </c>
      <c r="B20" s="141">
        <v>5201314099789</v>
      </c>
      <c r="C20" s="206" t="s">
        <v>686</v>
      </c>
      <c r="D20" s="219">
        <v>11</v>
      </c>
      <c r="E20" s="216"/>
      <c r="F20" s="173">
        <v>0.24</v>
      </c>
      <c r="G20" s="167" t="s">
        <v>232</v>
      </c>
      <c r="H20" s="145"/>
      <c r="I20" s="170"/>
      <c r="J20" s="169">
        <v>43712</v>
      </c>
      <c r="K20" s="195"/>
      <c r="L20" s="190"/>
    </row>
    <row r="21" spans="1:12" ht="129.94999999999999" customHeight="1" x14ac:dyDescent="0.55000000000000004">
      <c r="A21" s="167">
        <v>17</v>
      </c>
      <c r="B21" s="141">
        <v>5201314073291</v>
      </c>
      <c r="C21" s="206" t="s">
        <v>682</v>
      </c>
      <c r="D21" s="219">
        <v>11</v>
      </c>
      <c r="E21" s="216"/>
      <c r="F21" s="173">
        <v>0.24</v>
      </c>
      <c r="G21" s="167" t="s">
        <v>232</v>
      </c>
      <c r="H21" s="145"/>
      <c r="I21" s="170"/>
      <c r="J21" s="169">
        <v>43712</v>
      </c>
      <c r="K21" s="195"/>
      <c r="L21" s="190"/>
    </row>
    <row r="22" spans="1:12" ht="129.94999999999999" customHeight="1" x14ac:dyDescent="0.55000000000000004">
      <c r="A22" s="170">
        <v>18</v>
      </c>
      <c r="B22" s="141">
        <v>5201314099802</v>
      </c>
      <c r="C22" s="206" t="s">
        <v>683</v>
      </c>
      <c r="D22" s="219">
        <v>5</v>
      </c>
      <c r="E22" s="216"/>
      <c r="F22" s="173">
        <v>0.24</v>
      </c>
      <c r="G22" s="167" t="s">
        <v>232</v>
      </c>
      <c r="H22" s="145"/>
      <c r="I22" s="170"/>
      <c r="J22" s="169">
        <v>43712</v>
      </c>
      <c r="K22" s="195"/>
      <c r="L22" s="190"/>
    </row>
    <row r="23" spans="1:12" ht="129.94999999999999" customHeight="1" x14ac:dyDescent="0.55000000000000004">
      <c r="A23" s="167">
        <v>19</v>
      </c>
      <c r="B23" s="141">
        <v>5201314073352</v>
      </c>
      <c r="C23" s="206" t="s">
        <v>681</v>
      </c>
      <c r="D23" s="219">
        <v>5</v>
      </c>
      <c r="E23" s="216"/>
      <c r="F23" s="173">
        <v>0.24</v>
      </c>
      <c r="G23" s="167" t="s">
        <v>232</v>
      </c>
      <c r="H23" s="145"/>
      <c r="I23" s="170"/>
      <c r="J23" s="169">
        <v>43712</v>
      </c>
      <c r="K23" s="195"/>
      <c r="L23" s="190"/>
    </row>
    <row r="24" spans="1:12" ht="129.94999999999999" customHeight="1" x14ac:dyDescent="0.55000000000000004">
      <c r="A24" s="167">
        <v>20</v>
      </c>
      <c r="B24" s="141">
        <v>5201314108474</v>
      </c>
      <c r="C24" s="206" t="s">
        <v>685</v>
      </c>
      <c r="D24" s="219">
        <v>5</v>
      </c>
      <c r="E24" s="216"/>
      <c r="F24" s="173">
        <v>0.24</v>
      </c>
      <c r="G24" s="167" t="s">
        <v>232</v>
      </c>
      <c r="H24" s="145"/>
      <c r="I24" s="170"/>
      <c r="J24" s="169">
        <v>43712</v>
      </c>
      <c r="K24" s="195"/>
      <c r="L24" s="190"/>
    </row>
    <row r="25" spans="1:12" ht="129.94999999999999" customHeight="1" x14ac:dyDescent="0.55000000000000004">
      <c r="A25" s="170">
        <v>21</v>
      </c>
      <c r="B25" s="141">
        <v>5201314099796</v>
      </c>
      <c r="C25" s="206" t="s">
        <v>684</v>
      </c>
      <c r="D25" s="219">
        <v>5</v>
      </c>
      <c r="E25" s="216"/>
      <c r="F25" s="173">
        <v>0.24</v>
      </c>
      <c r="G25" s="167" t="s">
        <v>232</v>
      </c>
      <c r="H25" s="145"/>
      <c r="I25" s="170"/>
      <c r="J25" s="169">
        <v>43712</v>
      </c>
      <c r="K25" s="195"/>
      <c r="L25" s="190"/>
    </row>
    <row r="26" spans="1:12" ht="129.94999999999999" customHeight="1" x14ac:dyDescent="0.55000000000000004">
      <c r="A26" s="167">
        <v>22</v>
      </c>
      <c r="B26" s="139">
        <v>8710908186899</v>
      </c>
      <c r="C26" s="206" t="s">
        <v>573</v>
      </c>
      <c r="D26" s="219">
        <v>5</v>
      </c>
      <c r="E26" s="216"/>
      <c r="F26" s="173">
        <v>0.24</v>
      </c>
      <c r="G26" s="167" t="s">
        <v>105</v>
      </c>
      <c r="H26" s="145"/>
      <c r="I26" s="170"/>
      <c r="J26" s="169">
        <v>43712</v>
      </c>
      <c r="K26" s="195"/>
      <c r="L26" s="190"/>
    </row>
    <row r="27" spans="1:12" ht="129.94999999999999" customHeight="1" x14ac:dyDescent="0.55000000000000004">
      <c r="A27" s="167">
        <v>23</v>
      </c>
      <c r="B27" s="139">
        <v>8710908186929</v>
      </c>
      <c r="C27" s="206" t="s">
        <v>629</v>
      </c>
      <c r="D27" s="219">
        <v>5</v>
      </c>
      <c r="E27" s="216"/>
      <c r="F27" s="173">
        <v>0.24</v>
      </c>
      <c r="G27" s="167" t="s">
        <v>105</v>
      </c>
      <c r="H27" s="145"/>
      <c r="I27" s="170"/>
      <c r="J27" s="169">
        <v>43712</v>
      </c>
      <c r="K27" s="195"/>
      <c r="L27" s="190"/>
    </row>
    <row r="28" spans="1:12" ht="129.94999999999999" customHeight="1" x14ac:dyDescent="0.55000000000000004">
      <c r="A28" s="170">
        <v>24</v>
      </c>
      <c r="B28" s="139">
        <v>3574661441726</v>
      </c>
      <c r="C28" s="206" t="s">
        <v>687</v>
      </c>
      <c r="D28" s="219">
        <v>6</v>
      </c>
      <c r="E28" s="216"/>
      <c r="F28" s="173">
        <v>0.24</v>
      </c>
      <c r="G28" s="167" t="s">
        <v>105</v>
      </c>
      <c r="H28" s="145"/>
      <c r="I28" s="170"/>
      <c r="J28" s="169">
        <v>43713</v>
      </c>
      <c r="K28" s="195"/>
      <c r="L28" s="190"/>
    </row>
    <row r="29" spans="1:12" ht="129.94999999999999" customHeight="1" x14ac:dyDescent="0.55000000000000004">
      <c r="A29" s="167">
        <v>25</v>
      </c>
      <c r="B29" s="140">
        <v>5201314098577</v>
      </c>
      <c r="C29" s="206" t="s">
        <v>673</v>
      </c>
      <c r="D29" s="215">
        <v>1</v>
      </c>
      <c r="E29" s="215"/>
      <c r="F29" s="168">
        <v>0.24</v>
      </c>
      <c r="G29" s="167" t="s">
        <v>105</v>
      </c>
      <c r="H29" s="145"/>
      <c r="I29" s="170"/>
      <c r="J29" s="169">
        <v>43712</v>
      </c>
      <c r="K29" s="195"/>
      <c r="L29" s="190"/>
    </row>
    <row r="30" spans="1:12" ht="129.94999999999999" customHeight="1" x14ac:dyDescent="0.55000000000000004">
      <c r="A30" s="167">
        <v>26</v>
      </c>
      <c r="B30" s="140">
        <v>5201314098560</v>
      </c>
      <c r="C30" s="206" t="s">
        <v>119</v>
      </c>
      <c r="D30" s="215">
        <v>8</v>
      </c>
      <c r="E30" s="215"/>
      <c r="F30" s="168">
        <v>0.24</v>
      </c>
      <c r="G30" s="167" t="s">
        <v>105</v>
      </c>
      <c r="H30" s="145"/>
      <c r="I30" s="170"/>
      <c r="J30" s="169">
        <v>43712</v>
      </c>
      <c r="K30" s="195"/>
      <c r="L30" s="190"/>
    </row>
    <row r="31" spans="1:12" ht="129.94999999999999" customHeight="1" x14ac:dyDescent="0.55000000000000004">
      <c r="A31" s="170">
        <v>27</v>
      </c>
      <c r="B31" s="140">
        <v>5201314102991</v>
      </c>
      <c r="C31" s="206" t="s">
        <v>104</v>
      </c>
      <c r="D31" s="215">
        <v>7</v>
      </c>
      <c r="E31" s="215"/>
      <c r="F31" s="168">
        <v>0.24</v>
      </c>
      <c r="G31" s="167" t="s">
        <v>105</v>
      </c>
      <c r="H31" s="145"/>
      <c r="I31" s="170"/>
      <c r="J31" s="169">
        <v>43712</v>
      </c>
      <c r="K31" s="195" t="s">
        <v>726</v>
      </c>
      <c r="L31" s="190"/>
    </row>
    <row r="32" spans="1:12" ht="129.94999999999999" customHeight="1" x14ac:dyDescent="0.55000000000000004">
      <c r="A32" s="167">
        <v>28</v>
      </c>
      <c r="B32" s="140">
        <v>7613034152381</v>
      </c>
      <c r="C32" s="206" t="s">
        <v>28</v>
      </c>
      <c r="D32" s="215">
        <v>5</v>
      </c>
      <c r="E32" s="215">
        <v>0</v>
      </c>
      <c r="F32" s="168">
        <v>0.13</v>
      </c>
      <c r="G32" s="167" t="s">
        <v>23</v>
      </c>
      <c r="H32" s="145"/>
      <c r="I32" s="174">
        <v>43891</v>
      </c>
      <c r="J32" s="169">
        <v>43696</v>
      </c>
      <c r="K32" s="195"/>
      <c r="L32" s="190"/>
    </row>
    <row r="33" spans="1:12" ht="129.94999999999999" customHeight="1" x14ac:dyDescent="0.6">
      <c r="A33" s="167">
        <v>29</v>
      </c>
      <c r="B33" s="139">
        <v>5053827185806</v>
      </c>
      <c r="C33" s="206" t="s">
        <v>448</v>
      </c>
      <c r="D33" s="217">
        <v>4</v>
      </c>
      <c r="E33" s="217"/>
      <c r="F33" s="168">
        <v>0.13</v>
      </c>
      <c r="G33" s="167" t="s">
        <v>23</v>
      </c>
      <c r="H33" s="229"/>
      <c r="I33" s="179"/>
      <c r="J33" s="169">
        <v>43724</v>
      </c>
      <c r="K33" s="195"/>
      <c r="L33" s="190"/>
    </row>
    <row r="34" spans="1:12" ht="129.94999999999999" customHeight="1" x14ac:dyDescent="0.55000000000000004">
      <c r="A34" s="170">
        <v>30</v>
      </c>
      <c r="B34" s="193">
        <v>5053827194488</v>
      </c>
      <c r="C34" s="208" t="s">
        <v>393</v>
      </c>
      <c r="D34" s="220">
        <v>17</v>
      </c>
      <c r="E34" s="220"/>
      <c r="F34" s="180">
        <v>0.13</v>
      </c>
      <c r="G34" s="167" t="s">
        <v>23</v>
      </c>
      <c r="H34" s="233"/>
      <c r="I34" s="181"/>
      <c r="J34" s="182" t="s">
        <v>748</v>
      </c>
      <c r="K34" s="195"/>
      <c r="L34" s="190"/>
    </row>
    <row r="35" spans="1:12" ht="129.94999999999999" customHeight="1" x14ac:dyDescent="0.55000000000000004">
      <c r="A35" s="167">
        <v>31</v>
      </c>
      <c r="B35" s="140">
        <v>5053827183857</v>
      </c>
      <c r="C35" s="209" t="s">
        <v>321</v>
      </c>
      <c r="D35" s="221">
        <v>8</v>
      </c>
      <c r="E35" s="221"/>
      <c r="F35" s="183">
        <v>0.13</v>
      </c>
      <c r="G35" s="167" t="s">
        <v>23</v>
      </c>
      <c r="H35" s="234">
        <v>43770</v>
      </c>
      <c r="I35" s="184"/>
      <c r="J35" s="185">
        <v>43724</v>
      </c>
      <c r="K35" s="195"/>
      <c r="L35" s="190"/>
    </row>
    <row r="36" spans="1:12" ht="129.94999999999999" customHeight="1" x14ac:dyDescent="0.55000000000000004">
      <c r="A36" s="167">
        <v>32</v>
      </c>
      <c r="B36" s="139">
        <v>5000108022824</v>
      </c>
      <c r="C36" s="206" t="s">
        <v>252</v>
      </c>
      <c r="D36" s="219">
        <v>19</v>
      </c>
      <c r="E36" s="216"/>
      <c r="F36" s="168">
        <v>0.13</v>
      </c>
      <c r="G36" s="167" t="s">
        <v>23</v>
      </c>
      <c r="H36" s="229">
        <v>43952</v>
      </c>
      <c r="I36" s="170"/>
      <c r="J36" s="169">
        <v>43724</v>
      </c>
      <c r="K36" s="195"/>
      <c r="L36" s="190"/>
    </row>
    <row r="37" spans="1:12" ht="129.94999999999999" customHeight="1" x14ac:dyDescent="0.6">
      <c r="A37" s="170">
        <v>33</v>
      </c>
      <c r="B37" s="139">
        <v>3387390331509</v>
      </c>
      <c r="C37" s="206" t="s">
        <v>132</v>
      </c>
      <c r="D37" s="217">
        <v>35</v>
      </c>
      <c r="E37" s="217">
        <v>0</v>
      </c>
      <c r="F37" s="173">
        <v>0.13</v>
      </c>
      <c r="G37" s="167" t="s">
        <v>23</v>
      </c>
      <c r="H37" s="229">
        <v>43891</v>
      </c>
      <c r="I37" s="179"/>
      <c r="J37" s="169">
        <v>43726</v>
      </c>
      <c r="K37" s="195"/>
      <c r="L37" s="190"/>
    </row>
    <row r="38" spans="1:12" ht="129.94999999999999" customHeight="1" x14ac:dyDescent="0.6">
      <c r="A38" s="167">
        <v>34</v>
      </c>
      <c r="B38" s="139">
        <v>5200132750025</v>
      </c>
      <c r="C38" s="206" t="s">
        <v>646</v>
      </c>
      <c r="D38" s="217">
        <v>15</v>
      </c>
      <c r="E38" s="217"/>
      <c r="F38" s="173">
        <v>0.13</v>
      </c>
      <c r="G38" s="167" t="s">
        <v>23</v>
      </c>
      <c r="H38" s="229"/>
      <c r="I38" s="179"/>
      <c r="J38" s="169">
        <v>43724</v>
      </c>
      <c r="K38" s="195"/>
      <c r="L38" s="190"/>
    </row>
    <row r="39" spans="1:12" ht="129.94999999999999" customHeight="1" x14ac:dyDescent="0.55000000000000004">
      <c r="A39" s="167">
        <v>35</v>
      </c>
      <c r="B39" s="139">
        <v>5201314214564</v>
      </c>
      <c r="C39" s="206" t="s">
        <v>735</v>
      </c>
      <c r="D39" s="217">
        <v>24</v>
      </c>
      <c r="E39" s="217"/>
      <c r="F39" s="173">
        <v>0.24</v>
      </c>
      <c r="G39" s="170" t="s">
        <v>331</v>
      </c>
      <c r="H39" s="145"/>
      <c r="I39" s="170"/>
      <c r="J39" s="169">
        <v>43726</v>
      </c>
      <c r="K39" s="195"/>
      <c r="L39" s="190"/>
    </row>
    <row r="40" spans="1:12" ht="129.94999999999999" customHeight="1" x14ac:dyDescent="0.55000000000000004">
      <c r="A40" s="170">
        <v>36</v>
      </c>
      <c r="B40" s="140">
        <v>5201314506096</v>
      </c>
      <c r="C40" s="206" t="s">
        <v>334</v>
      </c>
      <c r="D40" s="217">
        <v>33</v>
      </c>
      <c r="E40" s="217"/>
      <c r="F40" s="173">
        <v>0.24</v>
      </c>
      <c r="G40" s="170" t="s">
        <v>331</v>
      </c>
      <c r="H40" s="145"/>
      <c r="I40" s="170"/>
      <c r="J40" s="169">
        <v>43726</v>
      </c>
      <c r="K40" s="195"/>
      <c r="L40" s="190"/>
    </row>
    <row r="41" spans="1:12" ht="129.94999999999999" customHeight="1" x14ac:dyDescent="0.55000000000000004">
      <c r="A41" s="167">
        <v>37</v>
      </c>
      <c r="B41" s="139">
        <v>5201314587552</v>
      </c>
      <c r="C41" s="206" t="s">
        <v>332</v>
      </c>
      <c r="D41" s="217">
        <v>24</v>
      </c>
      <c r="E41" s="217"/>
      <c r="F41" s="173">
        <v>0.24</v>
      </c>
      <c r="G41" s="170" t="s">
        <v>331</v>
      </c>
      <c r="H41" s="145"/>
      <c r="I41" s="170"/>
      <c r="J41" s="169">
        <v>43726</v>
      </c>
      <c r="K41" s="195"/>
      <c r="L41" s="190"/>
    </row>
    <row r="42" spans="1:12" ht="129.94999999999999" customHeight="1" x14ac:dyDescent="0.55000000000000004">
      <c r="A42" s="167">
        <v>38</v>
      </c>
      <c r="B42" s="139">
        <v>8717163796856</v>
      </c>
      <c r="C42" s="206" t="s">
        <v>704</v>
      </c>
      <c r="D42" s="217">
        <v>24</v>
      </c>
      <c r="E42" s="217"/>
      <c r="F42" s="173">
        <v>0.24</v>
      </c>
      <c r="G42" s="186" t="s">
        <v>705</v>
      </c>
      <c r="H42" s="145"/>
      <c r="I42" s="170"/>
      <c r="J42" s="169">
        <v>43713</v>
      </c>
      <c r="K42" s="195"/>
      <c r="L42" s="190"/>
    </row>
    <row r="43" spans="1:12" ht="129.94999999999999" customHeight="1" x14ac:dyDescent="0.55000000000000004">
      <c r="A43" s="170">
        <v>39</v>
      </c>
      <c r="B43" s="139">
        <v>8717163796887</v>
      </c>
      <c r="C43" s="206" t="s">
        <v>707</v>
      </c>
      <c r="D43" s="217">
        <v>9</v>
      </c>
      <c r="E43" s="217"/>
      <c r="F43" s="173">
        <v>0.24</v>
      </c>
      <c r="G43" s="186" t="s">
        <v>705</v>
      </c>
      <c r="H43" s="145"/>
      <c r="I43" s="170"/>
      <c r="J43" s="169">
        <v>42618</v>
      </c>
      <c r="K43" s="195"/>
      <c r="L43" s="190"/>
    </row>
    <row r="44" spans="1:12" ht="129.94999999999999" customHeight="1" x14ac:dyDescent="0.55000000000000004">
      <c r="A44" s="167">
        <v>40</v>
      </c>
      <c r="B44" s="140">
        <v>5202995101068</v>
      </c>
      <c r="C44" s="206" t="s">
        <v>743</v>
      </c>
      <c r="D44" s="215">
        <v>7</v>
      </c>
      <c r="E44" s="215"/>
      <c r="F44" s="168">
        <v>0.24</v>
      </c>
      <c r="G44" s="167" t="s">
        <v>125</v>
      </c>
      <c r="H44" s="145"/>
      <c r="I44" s="170"/>
      <c r="J44" s="169">
        <v>43726</v>
      </c>
      <c r="K44" s="195"/>
      <c r="L44" s="190"/>
    </row>
    <row r="45" spans="1:12" ht="129.94999999999999" customHeight="1" x14ac:dyDescent="0.55000000000000004">
      <c r="A45" s="167">
        <v>41</v>
      </c>
      <c r="B45" s="140">
        <v>5202995100672</v>
      </c>
      <c r="C45" s="206" t="s">
        <v>740</v>
      </c>
      <c r="D45" s="215">
        <v>10</v>
      </c>
      <c r="E45" s="215"/>
      <c r="F45" s="168">
        <v>0.24</v>
      </c>
      <c r="G45" s="167" t="s">
        <v>125</v>
      </c>
      <c r="H45" s="145"/>
      <c r="I45" s="170"/>
      <c r="J45" s="169">
        <v>43726</v>
      </c>
      <c r="K45" s="195"/>
      <c r="L45" s="190"/>
    </row>
    <row r="46" spans="1:12" ht="129.94999999999999" customHeight="1" x14ac:dyDescent="0.55000000000000004">
      <c r="A46" s="170">
        <v>42</v>
      </c>
      <c r="B46" s="140">
        <v>5202995100665</v>
      </c>
      <c r="C46" s="206" t="s">
        <v>742</v>
      </c>
      <c r="D46" s="215">
        <v>7</v>
      </c>
      <c r="E46" s="215"/>
      <c r="F46" s="168">
        <v>0.24</v>
      </c>
      <c r="G46" s="167" t="s">
        <v>125</v>
      </c>
      <c r="H46" s="145"/>
      <c r="I46" s="170"/>
      <c r="J46" s="169">
        <v>43726</v>
      </c>
      <c r="K46" s="195"/>
      <c r="L46" s="190"/>
    </row>
    <row r="47" spans="1:12" ht="129.94999999999999" customHeight="1" x14ac:dyDescent="0.55000000000000004">
      <c r="A47" s="167">
        <v>43</v>
      </c>
      <c r="B47" s="140">
        <v>5201028090850</v>
      </c>
      <c r="C47" s="206" t="s">
        <v>616</v>
      </c>
      <c r="D47" s="215">
        <v>6</v>
      </c>
      <c r="E47" s="215"/>
      <c r="F47" s="168">
        <v>0.24</v>
      </c>
      <c r="G47" s="167" t="s">
        <v>125</v>
      </c>
      <c r="H47" s="145"/>
      <c r="I47" s="170"/>
      <c r="J47" s="169">
        <v>43724</v>
      </c>
      <c r="K47" s="195"/>
      <c r="L47" s="190"/>
    </row>
    <row r="48" spans="1:12" ht="129.94999999999999" customHeight="1" x14ac:dyDescent="0.55000000000000004">
      <c r="A48" s="167">
        <v>44</v>
      </c>
      <c r="B48" s="140">
        <v>5201028540232</v>
      </c>
      <c r="C48" s="206" t="s">
        <v>617</v>
      </c>
      <c r="D48" s="215">
        <v>6</v>
      </c>
      <c r="E48" s="215"/>
      <c r="F48" s="168">
        <v>0.24</v>
      </c>
      <c r="G48" s="167" t="s">
        <v>125</v>
      </c>
      <c r="H48" s="145"/>
      <c r="I48" s="170"/>
      <c r="J48" s="169">
        <v>43724</v>
      </c>
      <c r="K48" s="195"/>
      <c r="L48" s="190"/>
    </row>
    <row r="49" spans="1:12" ht="129.94999999999999" customHeight="1" x14ac:dyDescent="0.55000000000000004">
      <c r="A49" s="170">
        <v>45</v>
      </c>
      <c r="B49" s="140">
        <v>8003650007490</v>
      </c>
      <c r="C49" s="206" t="s">
        <v>643</v>
      </c>
      <c r="D49" s="215">
        <v>1</v>
      </c>
      <c r="E49" s="215"/>
      <c r="F49" s="168">
        <v>0.24</v>
      </c>
      <c r="G49" s="167" t="s">
        <v>125</v>
      </c>
      <c r="H49" s="145"/>
      <c r="I49" s="170"/>
      <c r="J49" s="169">
        <v>43696</v>
      </c>
      <c r="K49" s="195"/>
      <c r="L49" s="190"/>
    </row>
    <row r="50" spans="1:12" ht="129.94999999999999" customHeight="1" x14ac:dyDescent="0.55000000000000004">
      <c r="A50" s="167">
        <v>46</v>
      </c>
      <c r="B50" s="140">
        <v>5201321031383</v>
      </c>
      <c r="C50" s="206" t="s">
        <v>127</v>
      </c>
      <c r="D50" s="215">
        <v>5</v>
      </c>
      <c r="E50" s="215"/>
      <c r="F50" s="168">
        <v>0.24</v>
      </c>
      <c r="G50" s="167" t="s">
        <v>125</v>
      </c>
      <c r="H50" s="145"/>
      <c r="I50" s="170"/>
      <c r="J50" s="169">
        <v>43645</v>
      </c>
      <c r="K50" s="195"/>
      <c r="L50" s="190"/>
    </row>
    <row r="51" spans="1:12" ht="129.94999999999999" customHeight="1" x14ac:dyDescent="0.55000000000000004">
      <c r="A51" s="167">
        <v>47</v>
      </c>
      <c r="B51" s="140">
        <v>5201314138945</v>
      </c>
      <c r="C51" s="206" t="s">
        <v>610</v>
      </c>
      <c r="D51" s="215">
        <v>30</v>
      </c>
      <c r="E51" s="215"/>
      <c r="F51" s="168">
        <v>0.24</v>
      </c>
      <c r="G51" s="167" t="s">
        <v>125</v>
      </c>
      <c r="H51" s="145"/>
      <c r="I51" s="170"/>
      <c r="J51" s="169">
        <v>43684</v>
      </c>
      <c r="K51" s="195"/>
      <c r="L51" s="190"/>
    </row>
    <row r="52" spans="1:12" ht="129.94999999999999" customHeight="1" x14ac:dyDescent="0.55000000000000004">
      <c r="A52" s="170">
        <v>48</v>
      </c>
      <c r="B52" s="140">
        <v>5201124157884</v>
      </c>
      <c r="C52" s="206" t="s">
        <v>517</v>
      </c>
      <c r="D52" s="215">
        <v>12</v>
      </c>
      <c r="E52" s="215"/>
      <c r="F52" s="168">
        <v>0.24</v>
      </c>
      <c r="G52" s="167" t="s">
        <v>125</v>
      </c>
      <c r="H52" s="145"/>
      <c r="I52" s="170"/>
      <c r="J52" s="169">
        <v>43710</v>
      </c>
      <c r="K52" s="195" t="s">
        <v>514</v>
      </c>
      <c r="L52" s="190"/>
    </row>
    <row r="53" spans="1:12" ht="129.94999999999999" customHeight="1" x14ac:dyDescent="0.55000000000000004">
      <c r="A53" s="167">
        <v>49</v>
      </c>
      <c r="B53" s="140">
        <v>5201124003204</v>
      </c>
      <c r="C53" s="206" t="s">
        <v>647</v>
      </c>
      <c r="D53" s="215">
        <v>12</v>
      </c>
      <c r="E53" s="215"/>
      <c r="F53" s="168">
        <v>0.24</v>
      </c>
      <c r="G53" s="167" t="s">
        <v>125</v>
      </c>
      <c r="H53" s="145"/>
      <c r="I53" s="170"/>
      <c r="J53" s="169">
        <v>43696</v>
      </c>
      <c r="K53" s="195" t="s">
        <v>649</v>
      </c>
      <c r="L53" s="190"/>
    </row>
    <row r="54" spans="1:12" ht="129.94999999999999" customHeight="1" x14ac:dyDescent="0.55000000000000004">
      <c r="A54" s="167">
        <v>50</v>
      </c>
      <c r="B54" s="140">
        <v>5201124006786</v>
      </c>
      <c r="C54" s="206" t="s">
        <v>674</v>
      </c>
      <c r="D54" s="215">
        <v>5</v>
      </c>
      <c r="E54" s="215"/>
      <c r="F54" s="168">
        <v>0.24</v>
      </c>
      <c r="G54" s="167" t="s">
        <v>125</v>
      </c>
      <c r="H54" s="145"/>
      <c r="I54" s="170"/>
      <c r="J54" s="169">
        <v>43724</v>
      </c>
      <c r="K54" s="195" t="s">
        <v>675</v>
      </c>
      <c r="L54" s="190"/>
    </row>
    <row r="55" spans="1:12" ht="129.94999999999999" customHeight="1" x14ac:dyDescent="0.55000000000000004">
      <c r="A55" s="170">
        <v>51</v>
      </c>
      <c r="B55" s="140">
        <v>5201124054213</v>
      </c>
      <c r="C55" s="206" t="s">
        <v>515</v>
      </c>
      <c r="D55" s="215">
        <v>9</v>
      </c>
      <c r="E55" s="215"/>
      <c r="F55" s="168">
        <v>0.24</v>
      </c>
      <c r="G55" s="167" t="s">
        <v>125</v>
      </c>
      <c r="H55" s="145"/>
      <c r="I55" s="170"/>
      <c r="J55" s="169">
        <v>43724</v>
      </c>
      <c r="K55" s="195" t="s">
        <v>514</v>
      </c>
      <c r="L55" s="190"/>
    </row>
    <row r="56" spans="1:12" ht="129.94999999999999" customHeight="1" x14ac:dyDescent="0.55000000000000004">
      <c r="A56" s="167">
        <v>52</v>
      </c>
      <c r="B56" s="140">
        <v>5201137081251</v>
      </c>
      <c r="C56" s="206" t="s">
        <v>126</v>
      </c>
      <c r="D56" s="215">
        <v>9</v>
      </c>
      <c r="E56" s="215"/>
      <c r="F56" s="168">
        <v>0.24</v>
      </c>
      <c r="G56" s="167" t="s">
        <v>125</v>
      </c>
      <c r="H56" s="145"/>
      <c r="I56" s="170"/>
      <c r="J56" s="169">
        <v>43661</v>
      </c>
      <c r="K56" s="195"/>
      <c r="L56" s="190"/>
    </row>
    <row r="57" spans="1:12" ht="129.94999999999999" customHeight="1" x14ac:dyDescent="0.55000000000000004">
      <c r="A57" s="167">
        <v>53</v>
      </c>
      <c r="B57" s="140">
        <v>5201395134737</v>
      </c>
      <c r="C57" s="206" t="s">
        <v>529</v>
      </c>
      <c r="D57" s="215">
        <v>12</v>
      </c>
      <c r="E57" s="215"/>
      <c r="F57" s="168">
        <v>0.24</v>
      </c>
      <c r="G57" s="167" t="s">
        <v>125</v>
      </c>
      <c r="H57" s="145"/>
      <c r="I57" s="170"/>
      <c r="J57" s="169">
        <v>43653</v>
      </c>
      <c r="K57" s="195"/>
      <c r="L57" s="190"/>
    </row>
    <row r="58" spans="1:12" ht="129.94999999999999" customHeight="1" x14ac:dyDescent="0.55000000000000004">
      <c r="A58" s="170">
        <v>54</v>
      </c>
      <c r="B58" s="140">
        <v>8004050836734</v>
      </c>
      <c r="C58" s="206" t="s">
        <v>642</v>
      </c>
      <c r="D58" s="215">
        <v>1</v>
      </c>
      <c r="E58" s="215"/>
      <c r="F58" s="168">
        <v>0.24</v>
      </c>
      <c r="G58" s="167" t="s">
        <v>125</v>
      </c>
      <c r="H58" s="145"/>
      <c r="I58" s="170"/>
      <c r="J58" s="169">
        <v>43696</v>
      </c>
      <c r="K58" s="195"/>
      <c r="L58" s="190"/>
    </row>
    <row r="59" spans="1:12" ht="129.94999999999999" customHeight="1" x14ac:dyDescent="0.55000000000000004">
      <c r="A59" s="167">
        <v>55</v>
      </c>
      <c r="B59" s="140">
        <v>5201386115929</v>
      </c>
      <c r="C59" s="206" t="s">
        <v>466</v>
      </c>
      <c r="D59" s="215">
        <v>13</v>
      </c>
      <c r="E59" s="215"/>
      <c r="F59" s="168">
        <v>0.24</v>
      </c>
      <c r="G59" s="167" t="s">
        <v>125</v>
      </c>
      <c r="H59" s="145"/>
      <c r="I59" s="170"/>
      <c r="J59" s="169">
        <v>43629</v>
      </c>
      <c r="K59" s="196" t="s">
        <v>714</v>
      </c>
      <c r="L59" s="190"/>
    </row>
    <row r="60" spans="1:12" ht="129.94999999999999" customHeight="1" x14ac:dyDescent="0.55000000000000004">
      <c r="A60" s="167">
        <v>56</v>
      </c>
      <c r="B60" s="140">
        <v>8718951048522</v>
      </c>
      <c r="C60" s="206" t="s">
        <v>566</v>
      </c>
      <c r="D60" s="215">
        <v>5</v>
      </c>
      <c r="E60" s="215"/>
      <c r="F60" s="168">
        <v>0.24</v>
      </c>
      <c r="G60" s="167" t="s">
        <v>125</v>
      </c>
      <c r="H60" s="145"/>
      <c r="I60" s="170"/>
      <c r="J60" s="169">
        <v>43724</v>
      </c>
      <c r="K60" s="195"/>
      <c r="L60" s="190"/>
    </row>
    <row r="61" spans="1:12" ht="129.94999999999999" customHeight="1" x14ac:dyDescent="0.55000000000000004">
      <c r="A61" s="170">
        <v>57</v>
      </c>
      <c r="B61" s="140">
        <v>8718951048461</v>
      </c>
      <c r="C61" s="206" t="s">
        <v>443</v>
      </c>
      <c r="D61" s="215">
        <v>6</v>
      </c>
      <c r="E61" s="215"/>
      <c r="F61" s="168">
        <v>0.24</v>
      </c>
      <c r="G61" s="167" t="s">
        <v>125</v>
      </c>
      <c r="H61" s="145"/>
      <c r="I61" s="170"/>
      <c r="J61" s="169">
        <v>43724</v>
      </c>
      <c r="K61" s="195"/>
      <c r="L61" s="190"/>
    </row>
    <row r="62" spans="1:12" ht="129.94999999999999" customHeight="1" x14ac:dyDescent="0.55000000000000004">
      <c r="A62" s="167">
        <v>58</v>
      </c>
      <c r="B62" s="140">
        <v>5201124006939</v>
      </c>
      <c r="C62" s="206" t="s">
        <v>746</v>
      </c>
      <c r="D62" s="215">
        <v>7</v>
      </c>
      <c r="E62" s="215"/>
      <c r="F62" s="168">
        <v>0.24</v>
      </c>
      <c r="G62" s="167" t="s">
        <v>125</v>
      </c>
      <c r="H62" s="145"/>
      <c r="I62" s="170"/>
      <c r="J62" s="169">
        <v>43696</v>
      </c>
      <c r="K62" s="195" t="s">
        <v>649</v>
      </c>
      <c r="L62" s="190"/>
    </row>
    <row r="63" spans="1:12" ht="129.94999999999999" customHeight="1" x14ac:dyDescent="0.55000000000000004">
      <c r="A63" s="167">
        <v>59</v>
      </c>
      <c r="B63" s="140">
        <v>4023103173118</v>
      </c>
      <c r="C63" s="206" t="s">
        <v>747</v>
      </c>
      <c r="D63" s="215">
        <v>6</v>
      </c>
      <c r="E63" s="215"/>
      <c r="F63" s="168">
        <v>0.24</v>
      </c>
      <c r="G63" s="167" t="s">
        <v>125</v>
      </c>
      <c r="H63" s="145"/>
      <c r="I63" s="170"/>
      <c r="J63" s="169">
        <v>43728</v>
      </c>
      <c r="K63" s="195"/>
      <c r="L63" s="190"/>
    </row>
    <row r="64" spans="1:12" ht="129.94999999999999" customHeight="1" x14ac:dyDescent="0.55000000000000004">
      <c r="A64" s="170">
        <v>60</v>
      </c>
      <c r="B64" s="140">
        <v>5201124006816</v>
      </c>
      <c r="C64" s="206" t="s">
        <v>662</v>
      </c>
      <c r="D64" s="215">
        <v>3</v>
      </c>
      <c r="E64" s="215"/>
      <c r="F64" s="168">
        <v>0.24</v>
      </c>
      <c r="G64" s="167" t="s">
        <v>125</v>
      </c>
      <c r="H64" s="145"/>
      <c r="I64" s="170"/>
      <c r="J64" s="169">
        <v>43710</v>
      </c>
      <c r="K64" s="195" t="s">
        <v>648</v>
      </c>
      <c r="L64" s="190"/>
    </row>
    <row r="65" spans="1:12" ht="129.94999999999999" customHeight="1" x14ac:dyDescent="0.55000000000000004">
      <c r="A65" s="167">
        <v>61</v>
      </c>
      <c r="B65" s="140">
        <v>5201137081633</v>
      </c>
      <c r="C65" s="206" t="s">
        <v>444</v>
      </c>
      <c r="D65" s="215">
        <v>3</v>
      </c>
      <c r="E65" s="215"/>
      <c r="F65" s="168">
        <v>0.24</v>
      </c>
      <c r="G65" s="167" t="s">
        <v>125</v>
      </c>
      <c r="H65" s="145"/>
      <c r="I65" s="170"/>
      <c r="J65" s="169">
        <v>43619</v>
      </c>
      <c r="K65" s="195"/>
      <c r="L65" s="190"/>
    </row>
    <row r="66" spans="1:12" ht="129.94999999999999" customHeight="1" x14ac:dyDescent="0.55000000000000004">
      <c r="A66" s="167">
        <v>62</v>
      </c>
      <c r="B66" s="139">
        <v>5203419000189</v>
      </c>
      <c r="C66" s="206" t="s">
        <v>557</v>
      </c>
      <c r="D66" s="217">
        <v>3</v>
      </c>
      <c r="E66" s="216"/>
      <c r="F66" s="173">
        <v>0.13</v>
      </c>
      <c r="G66" s="167" t="s">
        <v>172</v>
      </c>
      <c r="H66" s="145"/>
      <c r="I66" s="170"/>
      <c r="J66" s="187">
        <v>43684</v>
      </c>
      <c r="K66" s="195" t="s">
        <v>558</v>
      </c>
      <c r="L66" s="190"/>
    </row>
    <row r="67" spans="1:12" ht="129.94999999999999" customHeight="1" x14ac:dyDescent="0.55000000000000004">
      <c r="A67" s="170">
        <v>63</v>
      </c>
      <c r="B67" s="139">
        <v>9999001839</v>
      </c>
      <c r="C67" s="206" t="s">
        <v>378</v>
      </c>
      <c r="D67" s="217">
        <v>8</v>
      </c>
      <c r="E67" s="216"/>
      <c r="F67" s="173">
        <v>0.13</v>
      </c>
      <c r="G67" s="167" t="s">
        <v>172</v>
      </c>
      <c r="H67" s="145"/>
      <c r="I67" s="170"/>
      <c r="J67" s="169">
        <v>43724</v>
      </c>
      <c r="K67" s="195" t="s">
        <v>721</v>
      </c>
      <c r="L67" s="190"/>
    </row>
    <row r="68" spans="1:12" ht="129.94999999999999" customHeight="1" x14ac:dyDescent="0.55000000000000004">
      <c r="A68" s="167">
        <v>64</v>
      </c>
      <c r="B68" s="139">
        <v>9999000856</v>
      </c>
      <c r="C68" s="206" t="s">
        <v>672</v>
      </c>
      <c r="D68" s="217">
        <v>14</v>
      </c>
      <c r="E68" s="216"/>
      <c r="F68" s="173">
        <v>0.13</v>
      </c>
      <c r="G68" s="167" t="s">
        <v>172</v>
      </c>
      <c r="H68" s="145"/>
      <c r="I68" s="170"/>
      <c r="J68" s="169">
        <v>43728</v>
      </c>
      <c r="K68" s="197"/>
      <c r="L68" s="190"/>
    </row>
    <row r="69" spans="1:12" ht="129.94999999999999" customHeight="1" x14ac:dyDescent="0.55000000000000004">
      <c r="A69" s="167">
        <v>65</v>
      </c>
      <c r="B69" s="139">
        <v>9999000874</v>
      </c>
      <c r="C69" s="206" t="s">
        <v>223</v>
      </c>
      <c r="D69" s="217">
        <v>9</v>
      </c>
      <c r="E69" s="216"/>
      <c r="F69" s="173">
        <v>0.13</v>
      </c>
      <c r="G69" s="167" t="s">
        <v>172</v>
      </c>
      <c r="H69" s="145"/>
      <c r="I69" s="170"/>
      <c r="J69" s="169">
        <v>43726</v>
      </c>
      <c r="K69" s="195" t="s">
        <v>677</v>
      </c>
      <c r="L69" s="190"/>
    </row>
    <row r="70" spans="1:12" ht="129.94999999999999" customHeight="1" x14ac:dyDescent="0.55000000000000004">
      <c r="A70" s="170">
        <v>66</v>
      </c>
      <c r="B70" s="139">
        <v>9999000644</v>
      </c>
      <c r="C70" s="206" t="s">
        <v>719</v>
      </c>
      <c r="D70" s="217">
        <v>7</v>
      </c>
      <c r="E70" s="216"/>
      <c r="F70" s="173">
        <v>0.13</v>
      </c>
      <c r="G70" s="167" t="s">
        <v>172</v>
      </c>
      <c r="H70" s="145"/>
      <c r="I70" s="170"/>
      <c r="J70" s="169">
        <v>43724</v>
      </c>
      <c r="K70" s="195" t="s">
        <v>720</v>
      </c>
      <c r="L70" s="190"/>
    </row>
    <row r="71" spans="1:12" ht="129.94999999999999" customHeight="1" x14ac:dyDescent="0.55000000000000004">
      <c r="A71" s="167">
        <v>67</v>
      </c>
      <c r="B71" s="139">
        <v>9999001289</v>
      </c>
      <c r="C71" s="206" t="s">
        <v>388</v>
      </c>
      <c r="D71" s="217">
        <v>2</v>
      </c>
      <c r="E71" s="216"/>
      <c r="F71" s="173">
        <v>0.13</v>
      </c>
      <c r="G71" s="167" t="s">
        <v>172</v>
      </c>
      <c r="H71" s="145"/>
      <c r="I71" s="170"/>
      <c r="J71" s="169">
        <v>43652</v>
      </c>
      <c r="K71" s="195" t="s">
        <v>722</v>
      </c>
      <c r="L71" s="190"/>
    </row>
    <row r="72" spans="1:12" ht="129.94999999999999" customHeight="1" x14ac:dyDescent="0.55000000000000004">
      <c r="A72" s="167">
        <v>68</v>
      </c>
      <c r="B72" s="139">
        <v>5203419000387</v>
      </c>
      <c r="C72" s="206" t="s">
        <v>539</v>
      </c>
      <c r="D72" s="217">
        <v>4</v>
      </c>
      <c r="E72" s="216"/>
      <c r="F72" s="173">
        <v>0.13</v>
      </c>
      <c r="G72" s="167" t="s">
        <v>172</v>
      </c>
      <c r="H72" s="145"/>
      <c r="I72" s="170"/>
      <c r="J72" s="169">
        <v>43724</v>
      </c>
      <c r="K72" s="195" t="s">
        <v>717</v>
      </c>
      <c r="L72" s="190"/>
    </row>
    <row r="73" spans="1:12" ht="129.94999999999999" customHeight="1" x14ac:dyDescent="0.55000000000000004">
      <c r="A73" s="170">
        <v>69</v>
      </c>
      <c r="B73" s="139">
        <v>5201310003858</v>
      </c>
      <c r="C73" s="206" t="s">
        <v>419</v>
      </c>
      <c r="D73" s="217">
        <v>12</v>
      </c>
      <c r="E73" s="216"/>
      <c r="F73" s="173">
        <v>0.13</v>
      </c>
      <c r="G73" s="167" t="s">
        <v>172</v>
      </c>
      <c r="H73" s="145"/>
      <c r="I73" s="170"/>
      <c r="J73" s="169" t="s">
        <v>748</v>
      </c>
      <c r="K73" s="195"/>
      <c r="L73" s="190"/>
    </row>
    <row r="74" spans="1:12" ht="129.94999999999999" customHeight="1" x14ac:dyDescent="0.55000000000000004">
      <c r="A74" s="167">
        <v>70</v>
      </c>
      <c r="B74" s="139">
        <v>5208086415267</v>
      </c>
      <c r="C74" s="206" t="s">
        <v>219</v>
      </c>
      <c r="D74" s="217">
        <v>7</v>
      </c>
      <c r="E74" s="216"/>
      <c r="F74" s="173">
        <v>0.13</v>
      </c>
      <c r="G74" s="167" t="s">
        <v>174</v>
      </c>
      <c r="H74" s="145"/>
      <c r="I74" s="170"/>
      <c r="J74" s="169">
        <v>43724</v>
      </c>
      <c r="K74" s="195" t="s">
        <v>717</v>
      </c>
      <c r="L74" s="190"/>
    </row>
    <row r="75" spans="1:12" ht="129.94999999999999" customHeight="1" x14ac:dyDescent="0.55000000000000004">
      <c r="A75" s="167">
        <v>71</v>
      </c>
      <c r="B75" s="139">
        <v>5208086414543</v>
      </c>
      <c r="C75" s="206" t="s">
        <v>269</v>
      </c>
      <c r="D75" s="217">
        <v>3</v>
      </c>
      <c r="E75" s="216"/>
      <c r="F75" s="173">
        <v>0.13</v>
      </c>
      <c r="G75" s="167" t="s">
        <v>174</v>
      </c>
      <c r="H75" s="145"/>
      <c r="I75" s="170"/>
      <c r="J75" s="169">
        <v>43668</v>
      </c>
      <c r="K75" s="195"/>
      <c r="L75" s="190"/>
    </row>
    <row r="76" spans="1:12" ht="129.94999999999999" customHeight="1" x14ac:dyDescent="0.55000000000000004">
      <c r="A76" s="170">
        <v>72</v>
      </c>
      <c r="B76" s="139">
        <v>5208086415670</v>
      </c>
      <c r="C76" s="206" t="s">
        <v>173</v>
      </c>
      <c r="D76" s="217">
        <v>1</v>
      </c>
      <c r="E76" s="216"/>
      <c r="F76" s="173">
        <v>0.13</v>
      </c>
      <c r="G76" s="167" t="s">
        <v>174</v>
      </c>
      <c r="H76" s="145"/>
      <c r="I76" s="170"/>
      <c r="J76" s="169">
        <v>43694</v>
      </c>
      <c r="K76" s="195"/>
      <c r="L76" s="190"/>
    </row>
    <row r="77" spans="1:12" ht="129.94999999999999" customHeight="1" x14ac:dyDescent="0.55000000000000004">
      <c r="A77" s="167">
        <v>73</v>
      </c>
      <c r="B77" s="139">
        <v>5208086415182</v>
      </c>
      <c r="C77" s="206" t="s">
        <v>179</v>
      </c>
      <c r="D77" s="217">
        <v>1</v>
      </c>
      <c r="E77" s="216"/>
      <c r="F77" s="173">
        <v>0.13</v>
      </c>
      <c r="G77" s="167" t="s">
        <v>174</v>
      </c>
      <c r="H77" s="145"/>
      <c r="I77" s="170"/>
      <c r="J77" s="169">
        <v>43684</v>
      </c>
      <c r="K77" s="195"/>
      <c r="L77" s="190"/>
    </row>
    <row r="78" spans="1:12" ht="129.94999999999999" customHeight="1" x14ac:dyDescent="0.55000000000000004">
      <c r="A78" s="167">
        <v>74</v>
      </c>
      <c r="B78" s="139" t="s">
        <v>718</v>
      </c>
      <c r="C78" s="206" t="s">
        <v>176</v>
      </c>
      <c r="D78" s="217">
        <v>4</v>
      </c>
      <c r="E78" s="216"/>
      <c r="F78" s="173">
        <v>0.24</v>
      </c>
      <c r="G78" s="167" t="s">
        <v>170</v>
      </c>
      <c r="H78" s="145"/>
      <c r="I78" s="170"/>
      <c r="J78" s="169">
        <v>43724</v>
      </c>
      <c r="K78" s="195" t="s">
        <v>717</v>
      </c>
      <c r="L78" s="190"/>
    </row>
    <row r="79" spans="1:12" ht="129.94999999999999" customHeight="1" x14ac:dyDescent="0.55000000000000004">
      <c r="A79" s="170">
        <v>75</v>
      </c>
      <c r="B79" s="139">
        <v>5206352541009</v>
      </c>
      <c r="C79" s="206" t="s">
        <v>540</v>
      </c>
      <c r="D79" s="217">
        <v>16</v>
      </c>
      <c r="E79" s="216"/>
      <c r="F79" s="173">
        <v>0.13</v>
      </c>
      <c r="G79" s="167" t="s">
        <v>170</v>
      </c>
      <c r="H79" s="145"/>
      <c r="I79" s="170"/>
      <c r="J79" s="169">
        <v>43713</v>
      </c>
      <c r="K79" s="198"/>
      <c r="L79" s="190"/>
    </row>
    <row r="80" spans="1:12" ht="129.94999999999999" customHeight="1" x14ac:dyDescent="0.55000000000000004">
      <c r="A80" s="167">
        <v>76</v>
      </c>
      <c r="B80" s="139">
        <v>5207066112967</v>
      </c>
      <c r="C80" s="206" t="s">
        <v>724</v>
      </c>
      <c r="D80" s="217">
        <v>1</v>
      </c>
      <c r="E80" s="216"/>
      <c r="F80" s="173">
        <v>0.13</v>
      </c>
      <c r="G80" s="167" t="s">
        <v>170</v>
      </c>
      <c r="H80" s="145"/>
      <c r="I80" s="170"/>
      <c r="J80" s="169">
        <v>43724</v>
      </c>
      <c r="K80" s="198"/>
      <c r="L80" s="190"/>
    </row>
    <row r="81" spans="1:12" ht="129.94999999999999" customHeight="1" x14ac:dyDescent="0.55000000000000004">
      <c r="A81" s="167">
        <v>77</v>
      </c>
      <c r="B81" s="139">
        <v>5202535802011</v>
      </c>
      <c r="C81" s="206" t="s">
        <v>452</v>
      </c>
      <c r="D81" s="217">
        <v>14</v>
      </c>
      <c r="E81" s="217"/>
      <c r="F81" s="173">
        <v>0.24</v>
      </c>
      <c r="G81" s="167" t="s">
        <v>170</v>
      </c>
      <c r="H81" s="229"/>
      <c r="I81" s="170"/>
      <c r="J81" s="169">
        <v>43675</v>
      </c>
      <c r="K81" s="195" t="s">
        <v>728</v>
      </c>
      <c r="L81" s="190"/>
    </row>
    <row r="82" spans="1:12" ht="129.94999999999999" customHeight="1" x14ac:dyDescent="0.55000000000000004">
      <c r="A82" s="170">
        <v>78</v>
      </c>
      <c r="B82" s="139">
        <v>5207066112950</v>
      </c>
      <c r="C82" s="206" t="s">
        <v>723</v>
      </c>
      <c r="D82" s="217">
        <v>2</v>
      </c>
      <c r="E82" s="216"/>
      <c r="F82" s="173">
        <v>0.13</v>
      </c>
      <c r="G82" s="167" t="s">
        <v>170</v>
      </c>
      <c r="H82" s="145"/>
      <c r="I82" s="170"/>
      <c r="J82" s="169">
        <v>43724</v>
      </c>
      <c r="K82" s="198" t="s">
        <v>722</v>
      </c>
      <c r="L82" s="190"/>
    </row>
    <row r="83" spans="1:12" ht="129.94999999999999" customHeight="1" x14ac:dyDescent="0.55000000000000004">
      <c r="A83" s="167">
        <v>79</v>
      </c>
      <c r="B83" s="139">
        <v>5201310705967</v>
      </c>
      <c r="C83" s="206" t="s">
        <v>377</v>
      </c>
      <c r="D83" s="217">
        <v>18</v>
      </c>
      <c r="E83" s="216"/>
      <c r="F83" s="173">
        <v>0.13</v>
      </c>
      <c r="G83" s="167" t="s">
        <v>170</v>
      </c>
      <c r="H83" s="145"/>
      <c r="I83" s="170"/>
      <c r="J83" s="169">
        <v>43728</v>
      </c>
      <c r="K83" s="198"/>
      <c r="L83" s="190"/>
    </row>
    <row r="84" spans="1:12" ht="129.94999999999999" customHeight="1" x14ac:dyDescent="0.55000000000000004">
      <c r="A84" s="167">
        <v>80</v>
      </c>
      <c r="B84" s="139">
        <v>5201063051328</v>
      </c>
      <c r="C84" s="206" t="s">
        <v>169</v>
      </c>
      <c r="D84" s="217">
        <v>14</v>
      </c>
      <c r="E84" s="216"/>
      <c r="F84" s="173">
        <v>0.24</v>
      </c>
      <c r="G84" s="167" t="s">
        <v>170</v>
      </c>
      <c r="H84" s="145"/>
      <c r="I84" s="170"/>
      <c r="J84" s="169">
        <v>43724</v>
      </c>
      <c r="K84" s="195" t="s">
        <v>717</v>
      </c>
      <c r="L84" s="190"/>
    </row>
    <row r="85" spans="1:12" ht="129.94999999999999" customHeight="1" x14ac:dyDescent="0.55000000000000004">
      <c r="A85" s="170">
        <v>81</v>
      </c>
      <c r="B85" s="140">
        <v>5201530014269</v>
      </c>
      <c r="C85" s="206" t="s">
        <v>741</v>
      </c>
      <c r="D85" s="215">
        <v>10</v>
      </c>
      <c r="E85" s="215"/>
      <c r="F85" s="168">
        <v>0.13</v>
      </c>
      <c r="G85" s="167" t="s">
        <v>31</v>
      </c>
      <c r="H85" s="145"/>
      <c r="I85" s="170"/>
      <c r="J85" s="169">
        <v>43726</v>
      </c>
      <c r="K85" s="195"/>
      <c r="L85" s="190"/>
    </row>
    <row r="86" spans="1:12" ht="129.94999999999999" customHeight="1" x14ac:dyDescent="0.55000000000000004">
      <c r="A86" s="167">
        <v>82</v>
      </c>
      <c r="B86" s="139">
        <v>5201219046109</v>
      </c>
      <c r="C86" s="206" t="s">
        <v>136</v>
      </c>
      <c r="D86" s="217">
        <v>34</v>
      </c>
      <c r="E86" s="217">
        <v>0</v>
      </c>
      <c r="F86" s="173">
        <v>0.13</v>
      </c>
      <c r="G86" s="167" t="s">
        <v>31</v>
      </c>
      <c r="H86" s="229">
        <v>44105</v>
      </c>
      <c r="I86" s="170"/>
      <c r="J86" s="169">
        <v>43713</v>
      </c>
      <c r="K86" s="195"/>
      <c r="L86" s="190"/>
    </row>
    <row r="87" spans="1:12" ht="129.94999999999999" customHeight="1" x14ac:dyDescent="0.55000000000000004">
      <c r="A87" s="167">
        <v>83</v>
      </c>
      <c r="B87" s="140">
        <v>5201219040107</v>
      </c>
      <c r="C87" s="206" t="s">
        <v>257</v>
      </c>
      <c r="D87" s="215">
        <v>18</v>
      </c>
      <c r="E87" s="215"/>
      <c r="F87" s="168">
        <v>0.13</v>
      </c>
      <c r="G87" s="167" t="s">
        <v>31</v>
      </c>
      <c r="H87" s="145"/>
      <c r="I87" s="170"/>
      <c r="J87" s="169">
        <v>43724</v>
      </c>
      <c r="K87" s="195"/>
      <c r="L87" s="190"/>
    </row>
    <row r="88" spans="1:12" ht="129.94999999999999" customHeight="1" x14ac:dyDescent="0.55000000000000004">
      <c r="A88" s="170">
        <v>84</v>
      </c>
      <c r="B88" s="140">
        <v>5206971012737</v>
      </c>
      <c r="C88" s="206" t="s">
        <v>407</v>
      </c>
      <c r="D88" s="215">
        <v>4</v>
      </c>
      <c r="E88" s="215"/>
      <c r="F88" s="168">
        <v>0.24</v>
      </c>
      <c r="G88" s="167" t="s">
        <v>408</v>
      </c>
      <c r="H88" s="145"/>
      <c r="I88" s="170"/>
      <c r="J88" s="169">
        <v>43603</v>
      </c>
      <c r="K88" s="195"/>
      <c r="L88" s="190"/>
    </row>
    <row r="89" spans="1:12" ht="129.94999999999999" customHeight="1" x14ac:dyDescent="0.55000000000000004">
      <c r="A89" s="167">
        <v>85</v>
      </c>
      <c r="B89" s="140">
        <v>5206971012720</v>
      </c>
      <c r="C89" s="206" t="s">
        <v>409</v>
      </c>
      <c r="D89" s="215">
        <v>2</v>
      </c>
      <c r="E89" s="215"/>
      <c r="F89" s="168">
        <v>0.24</v>
      </c>
      <c r="G89" s="167" t="s">
        <v>408</v>
      </c>
      <c r="H89" s="145"/>
      <c r="I89" s="170"/>
      <c r="J89" s="169">
        <v>43603</v>
      </c>
      <c r="K89" s="195"/>
      <c r="L89" s="190"/>
    </row>
    <row r="90" spans="1:12" ht="129.94999999999999" customHeight="1" x14ac:dyDescent="0.55000000000000004">
      <c r="A90" s="167">
        <v>86</v>
      </c>
      <c r="B90" s="140">
        <v>5201022575506</v>
      </c>
      <c r="C90" s="206" t="s">
        <v>414</v>
      </c>
      <c r="D90" s="215">
        <v>12</v>
      </c>
      <c r="E90" s="215"/>
      <c r="F90" s="168">
        <v>0.24</v>
      </c>
      <c r="G90" s="170" t="s">
        <v>372</v>
      </c>
      <c r="H90" s="145"/>
      <c r="I90" s="170"/>
      <c r="J90" s="169">
        <v>43728</v>
      </c>
      <c r="K90" s="195"/>
      <c r="L90" s="190"/>
    </row>
    <row r="91" spans="1:12" ht="129.94999999999999" customHeight="1" x14ac:dyDescent="0.55000000000000004">
      <c r="A91" s="170">
        <v>87</v>
      </c>
      <c r="B91" s="140">
        <v>5201021680706</v>
      </c>
      <c r="C91" s="206" t="s">
        <v>506</v>
      </c>
      <c r="D91" s="215">
        <v>8</v>
      </c>
      <c r="E91" s="215"/>
      <c r="F91" s="168">
        <v>0.24</v>
      </c>
      <c r="G91" s="170" t="s">
        <v>372</v>
      </c>
      <c r="H91" s="145"/>
      <c r="I91" s="170"/>
      <c r="J91" s="169">
        <v>43685</v>
      </c>
      <c r="K91" s="195"/>
      <c r="L91" s="190"/>
    </row>
    <row r="92" spans="1:12" ht="129.94999999999999" customHeight="1" x14ac:dyDescent="0.55000000000000004">
      <c r="A92" s="167">
        <v>88</v>
      </c>
      <c r="B92" s="140">
        <v>5201022574233</v>
      </c>
      <c r="C92" s="206" t="s">
        <v>641</v>
      </c>
      <c r="D92" s="215">
        <v>12</v>
      </c>
      <c r="E92" s="215"/>
      <c r="F92" s="168">
        <v>0.24</v>
      </c>
      <c r="G92" s="170" t="s">
        <v>372</v>
      </c>
      <c r="H92" s="145"/>
      <c r="I92" s="170"/>
      <c r="J92" s="169">
        <v>43696</v>
      </c>
      <c r="K92" s="195"/>
      <c r="L92" s="190"/>
    </row>
    <row r="93" spans="1:12" ht="129.94999999999999" customHeight="1" x14ac:dyDescent="0.55000000000000004">
      <c r="A93" s="167">
        <v>89</v>
      </c>
      <c r="B93" s="139">
        <v>5208086418206</v>
      </c>
      <c r="C93" s="206" t="s">
        <v>335</v>
      </c>
      <c r="D93" s="219">
        <v>16</v>
      </c>
      <c r="E93" s="216"/>
      <c r="F93" s="173">
        <v>0.24</v>
      </c>
      <c r="G93" s="167" t="s">
        <v>238</v>
      </c>
      <c r="H93" s="145"/>
      <c r="I93" s="170"/>
      <c r="J93" s="169">
        <v>43713</v>
      </c>
      <c r="K93" s="195"/>
      <c r="L93" s="190"/>
    </row>
    <row r="94" spans="1:12" ht="129.94999999999999" customHeight="1" x14ac:dyDescent="0.55000000000000004">
      <c r="A94" s="170">
        <v>90</v>
      </c>
      <c r="B94" s="139">
        <v>5201330000042</v>
      </c>
      <c r="C94" s="206" t="s">
        <v>495</v>
      </c>
      <c r="D94" s="219">
        <v>2</v>
      </c>
      <c r="E94" s="216"/>
      <c r="F94" s="173">
        <v>0.13</v>
      </c>
      <c r="G94" s="167" t="s">
        <v>238</v>
      </c>
      <c r="H94" s="145"/>
      <c r="I94" s="170"/>
      <c r="J94" s="169">
        <v>43684</v>
      </c>
      <c r="K94" s="197" t="s">
        <v>494</v>
      </c>
      <c r="L94" s="190"/>
    </row>
    <row r="95" spans="1:12" ht="129.94999999999999" customHeight="1" x14ac:dyDescent="0.55000000000000004">
      <c r="A95" s="167">
        <v>91</v>
      </c>
      <c r="B95" s="139">
        <v>5204458016995</v>
      </c>
      <c r="C95" s="206" t="s">
        <v>750</v>
      </c>
      <c r="D95" s="219">
        <v>8</v>
      </c>
      <c r="E95" s="216"/>
      <c r="F95" s="173">
        <v>0.13</v>
      </c>
      <c r="G95" s="167" t="s">
        <v>238</v>
      </c>
      <c r="H95" s="145"/>
      <c r="I95" s="170"/>
      <c r="J95" s="169">
        <v>43728</v>
      </c>
      <c r="K95" s="197"/>
      <c r="L95" s="190"/>
    </row>
    <row r="96" spans="1:12" ht="129.94999999999999" customHeight="1" x14ac:dyDescent="0.55000000000000004">
      <c r="A96" s="167">
        <v>92</v>
      </c>
      <c r="B96" s="139">
        <v>5207066108885</v>
      </c>
      <c r="C96" s="206" t="s">
        <v>371</v>
      </c>
      <c r="D96" s="219">
        <v>12</v>
      </c>
      <c r="E96" s="216"/>
      <c r="F96" s="173">
        <v>0.13</v>
      </c>
      <c r="G96" s="167" t="s">
        <v>40</v>
      </c>
      <c r="H96" s="229">
        <v>44593</v>
      </c>
      <c r="I96" s="170"/>
      <c r="J96" s="169">
        <v>43710</v>
      </c>
      <c r="K96" s="195"/>
      <c r="L96" s="190"/>
    </row>
    <row r="97" spans="1:12" ht="129.94999999999999" customHeight="1" x14ac:dyDescent="0.55000000000000004">
      <c r="A97" s="170">
        <v>93</v>
      </c>
      <c r="B97" s="139">
        <v>5207066108816</v>
      </c>
      <c r="C97" s="206" t="s">
        <v>369</v>
      </c>
      <c r="D97" s="219">
        <v>24</v>
      </c>
      <c r="E97" s="216"/>
      <c r="F97" s="173">
        <v>0.13</v>
      </c>
      <c r="G97" s="167" t="s">
        <v>40</v>
      </c>
      <c r="H97" s="229">
        <v>44531</v>
      </c>
      <c r="I97" s="170"/>
      <c r="J97" s="169">
        <v>43728</v>
      </c>
      <c r="K97" s="195"/>
      <c r="L97" s="190"/>
    </row>
    <row r="98" spans="1:12" ht="129.94999999999999" customHeight="1" x14ac:dyDescent="0.55000000000000004">
      <c r="A98" s="167">
        <v>94</v>
      </c>
      <c r="B98" s="139">
        <v>5207066108847</v>
      </c>
      <c r="C98" s="206" t="s">
        <v>586</v>
      </c>
      <c r="D98" s="219">
        <v>40</v>
      </c>
      <c r="E98" s="216"/>
      <c r="F98" s="173">
        <v>0.13</v>
      </c>
      <c r="G98" s="167" t="s">
        <v>40</v>
      </c>
      <c r="H98" s="229"/>
      <c r="I98" s="170"/>
      <c r="J98" s="169">
        <v>43728</v>
      </c>
      <c r="K98" s="195"/>
      <c r="L98" s="190"/>
    </row>
    <row r="99" spans="1:12" ht="129.94999999999999" customHeight="1" x14ac:dyDescent="0.55000000000000004">
      <c r="A99" s="167">
        <v>95</v>
      </c>
      <c r="B99" s="140">
        <v>5201013012577</v>
      </c>
      <c r="C99" s="206" t="s">
        <v>527</v>
      </c>
      <c r="D99" s="215">
        <v>2</v>
      </c>
      <c r="E99" s="215"/>
      <c r="F99" s="168">
        <v>0.13</v>
      </c>
      <c r="G99" s="167" t="s">
        <v>40</v>
      </c>
      <c r="H99" s="145"/>
      <c r="I99" s="170"/>
      <c r="J99" s="169">
        <v>43652</v>
      </c>
      <c r="K99" s="195"/>
      <c r="L99" s="190"/>
    </row>
    <row r="100" spans="1:12" ht="129.94999999999999" customHeight="1" x14ac:dyDescent="0.55000000000000004">
      <c r="A100" s="170">
        <v>96</v>
      </c>
      <c r="B100" s="140">
        <v>5201193106028</v>
      </c>
      <c r="C100" s="206" t="s">
        <v>42</v>
      </c>
      <c r="D100" s="215">
        <v>12</v>
      </c>
      <c r="E100" s="215"/>
      <c r="F100" s="168">
        <v>0.13</v>
      </c>
      <c r="G100" s="167" t="s">
        <v>40</v>
      </c>
      <c r="H100" s="145"/>
      <c r="I100" s="170"/>
      <c r="J100" s="169">
        <v>43726</v>
      </c>
      <c r="K100" s="195" t="s">
        <v>736</v>
      </c>
      <c r="L100" s="190"/>
    </row>
    <row r="101" spans="1:12" ht="129.94999999999999" customHeight="1" x14ac:dyDescent="0.55000000000000004">
      <c r="A101" s="167">
        <v>97</v>
      </c>
      <c r="B101" s="139">
        <v>5201193106189</v>
      </c>
      <c r="C101" s="206" t="s">
        <v>491</v>
      </c>
      <c r="D101" s="216">
        <v>10</v>
      </c>
      <c r="E101" s="216"/>
      <c r="F101" s="173">
        <v>0.13</v>
      </c>
      <c r="G101" s="167" t="s">
        <v>40</v>
      </c>
      <c r="H101" s="229"/>
      <c r="I101" s="170"/>
      <c r="J101" s="169">
        <v>43666</v>
      </c>
      <c r="K101" s="195"/>
      <c r="L101" s="190"/>
    </row>
    <row r="102" spans="1:12" ht="129.94999999999999" customHeight="1" x14ac:dyDescent="0.55000000000000004">
      <c r="A102" s="167">
        <v>98</v>
      </c>
      <c r="B102" s="140">
        <v>5201193100019</v>
      </c>
      <c r="C102" s="206" t="s">
        <v>45</v>
      </c>
      <c r="D102" s="215">
        <v>22</v>
      </c>
      <c r="E102" s="215">
        <v>0</v>
      </c>
      <c r="F102" s="168">
        <v>0.13</v>
      </c>
      <c r="G102" s="167" t="s">
        <v>40</v>
      </c>
      <c r="H102" s="145"/>
      <c r="I102" s="170"/>
      <c r="J102" s="169">
        <v>43726</v>
      </c>
      <c r="K102" s="195"/>
      <c r="L102" s="190"/>
    </row>
    <row r="103" spans="1:12" ht="129.94999999999999" customHeight="1" x14ac:dyDescent="0.55000000000000004">
      <c r="A103" s="170">
        <v>99</v>
      </c>
      <c r="B103" s="139">
        <v>5201010144554</v>
      </c>
      <c r="C103" s="206" t="s">
        <v>276</v>
      </c>
      <c r="D103" s="219">
        <v>12</v>
      </c>
      <c r="E103" s="216"/>
      <c r="F103" s="173">
        <v>0.13</v>
      </c>
      <c r="G103" s="167" t="s">
        <v>40</v>
      </c>
      <c r="H103" s="229">
        <v>44409</v>
      </c>
      <c r="I103" s="170"/>
      <c r="J103" s="169">
        <v>43675</v>
      </c>
      <c r="K103" s="195"/>
      <c r="L103" s="190"/>
    </row>
    <row r="104" spans="1:12" ht="129.94999999999999" customHeight="1" x14ac:dyDescent="0.55000000000000004">
      <c r="A104" s="167">
        <v>100</v>
      </c>
      <c r="B104" s="139">
        <v>5201010144523</v>
      </c>
      <c r="C104" s="206" t="s">
        <v>582</v>
      </c>
      <c r="D104" s="219">
        <v>32</v>
      </c>
      <c r="E104" s="216"/>
      <c r="F104" s="173">
        <v>0.13</v>
      </c>
      <c r="G104" s="167" t="s">
        <v>40</v>
      </c>
      <c r="H104" s="145"/>
      <c r="I104" s="170"/>
      <c r="J104" s="169">
        <v>43675</v>
      </c>
      <c r="K104" s="195"/>
      <c r="L104" s="190"/>
    </row>
    <row r="105" spans="1:12" ht="129.94999999999999" customHeight="1" x14ac:dyDescent="0.55000000000000004">
      <c r="A105" s="167">
        <v>101</v>
      </c>
      <c r="B105" s="139">
        <v>5201010001505</v>
      </c>
      <c r="C105" s="206" t="s">
        <v>311</v>
      </c>
      <c r="D105" s="219">
        <v>10</v>
      </c>
      <c r="E105" s="216"/>
      <c r="F105" s="173">
        <v>0.13</v>
      </c>
      <c r="G105" s="167" t="s">
        <v>40</v>
      </c>
      <c r="H105" s="145"/>
      <c r="I105" s="170"/>
      <c r="J105" s="169">
        <v>43724</v>
      </c>
      <c r="K105" s="195"/>
      <c r="L105" s="190"/>
    </row>
    <row r="106" spans="1:12" ht="129.94999999999999" customHeight="1" x14ac:dyDescent="0.55000000000000004">
      <c r="A106" s="170">
        <v>102</v>
      </c>
      <c r="B106" s="139">
        <v>5201010144776</v>
      </c>
      <c r="C106" s="206" t="s">
        <v>277</v>
      </c>
      <c r="D106" s="219">
        <v>14</v>
      </c>
      <c r="E106" s="216"/>
      <c r="F106" s="173">
        <v>0.13</v>
      </c>
      <c r="G106" s="167" t="s">
        <v>40</v>
      </c>
      <c r="H106" s="145"/>
      <c r="I106" s="170"/>
      <c r="J106" s="169">
        <v>43724</v>
      </c>
      <c r="K106" s="195"/>
      <c r="L106" s="190"/>
    </row>
    <row r="107" spans="1:12" ht="129.94999999999999" customHeight="1" x14ac:dyDescent="0.55000000000000004">
      <c r="A107" s="167">
        <v>103</v>
      </c>
      <c r="B107" s="139">
        <v>5207066108939</v>
      </c>
      <c r="C107" s="206" t="s">
        <v>605</v>
      </c>
      <c r="D107" s="219">
        <v>24</v>
      </c>
      <c r="E107" s="216"/>
      <c r="F107" s="173">
        <v>0.13</v>
      </c>
      <c r="G107" s="167" t="s">
        <v>40</v>
      </c>
      <c r="H107" s="229"/>
      <c r="I107" s="170"/>
      <c r="J107" s="169">
        <v>43684</v>
      </c>
      <c r="K107" s="195"/>
      <c r="L107" s="190"/>
    </row>
    <row r="108" spans="1:12" ht="129.94999999999999" customHeight="1" x14ac:dyDescent="0.55000000000000004">
      <c r="A108" s="167">
        <v>104</v>
      </c>
      <c r="B108" s="140">
        <v>8711700571371</v>
      </c>
      <c r="C108" s="206" t="s">
        <v>300</v>
      </c>
      <c r="D108" s="215">
        <v>7</v>
      </c>
      <c r="E108" s="215"/>
      <c r="F108" s="168">
        <v>0.24</v>
      </c>
      <c r="G108" s="167" t="s">
        <v>89</v>
      </c>
      <c r="H108" s="145"/>
      <c r="I108" s="170"/>
      <c r="J108" s="169">
        <v>43710</v>
      </c>
      <c r="K108" s="195"/>
      <c r="L108" s="190"/>
    </row>
    <row r="109" spans="1:12" ht="129.94999999999999" customHeight="1" x14ac:dyDescent="0.55000000000000004">
      <c r="A109" s="170">
        <v>105</v>
      </c>
      <c r="B109" s="140">
        <v>8710908018220</v>
      </c>
      <c r="C109" s="206" t="s">
        <v>299</v>
      </c>
      <c r="D109" s="215">
        <v>3</v>
      </c>
      <c r="E109" s="215"/>
      <c r="F109" s="168">
        <v>0.24</v>
      </c>
      <c r="G109" s="167" t="s">
        <v>89</v>
      </c>
      <c r="H109" s="145"/>
      <c r="I109" s="170"/>
      <c r="J109" s="169">
        <v>43710</v>
      </c>
      <c r="K109" s="195"/>
      <c r="L109" s="190"/>
    </row>
    <row r="110" spans="1:12" ht="129.94999999999999" customHeight="1" x14ac:dyDescent="0.55000000000000004">
      <c r="A110" s="167">
        <v>106</v>
      </c>
      <c r="B110" s="139">
        <v>8717644818145</v>
      </c>
      <c r="C110" s="206" t="s">
        <v>431</v>
      </c>
      <c r="D110" s="219">
        <v>1</v>
      </c>
      <c r="E110" s="216"/>
      <c r="F110" s="173">
        <v>0.24</v>
      </c>
      <c r="G110" s="167" t="s">
        <v>89</v>
      </c>
      <c r="H110" s="145"/>
      <c r="I110" s="170"/>
      <c r="J110" s="169">
        <v>43710</v>
      </c>
      <c r="K110" s="195"/>
      <c r="L110" s="190"/>
    </row>
    <row r="111" spans="1:12" ht="129.94999999999999" customHeight="1" x14ac:dyDescent="0.55000000000000004">
      <c r="A111" s="167">
        <v>107</v>
      </c>
      <c r="B111" s="139">
        <v>8001090026859</v>
      </c>
      <c r="C111" s="206" t="s">
        <v>376</v>
      </c>
      <c r="D111" s="217">
        <v>3</v>
      </c>
      <c r="E111" s="216"/>
      <c r="F111" s="173">
        <v>0.24</v>
      </c>
      <c r="G111" s="167" t="s">
        <v>89</v>
      </c>
      <c r="H111" s="145"/>
      <c r="I111" s="170"/>
      <c r="J111" s="169">
        <v>43710</v>
      </c>
      <c r="K111" s="195"/>
      <c r="L111" s="190"/>
    </row>
    <row r="112" spans="1:12" ht="129.94999999999999" customHeight="1" x14ac:dyDescent="0.55000000000000004">
      <c r="A112" s="170">
        <v>108</v>
      </c>
      <c r="B112" s="140">
        <v>8001090199300</v>
      </c>
      <c r="C112" s="206" t="s">
        <v>712</v>
      </c>
      <c r="D112" s="215">
        <v>7</v>
      </c>
      <c r="E112" s="215">
        <v>11</v>
      </c>
      <c r="F112" s="168">
        <v>0.24</v>
      </c>
      <c r="G112" s="167" t="s">
        <v>89</v>
      </c>
      <c r="H112" s="145"/>
      <c r="I112" s="170"/>
      <c r="J112" s="169">
        <v>43711</v>
      </c>
      <c r="K112" s="195"/>
      <c r="L112" s="190"/>
    </row>
    <row r="113" spans="1:12" ht="129.94999999999999" customHeight="1" x14ac:dyDescent="0.55000000000000004">
      <c r="A113" s="167">
        <v>109</v>
      </c>
      <c r="B113" s="139">
        <v>8001090763105</v>
      </c>
      <c r="C113" s="206" t="s">
        <v>374</v>
      </c>
      <c r="D113" s="217">
        <v>7</v>
      </c>
      <c r="E113" s="216"/>
      <c r="F113" s="173">
        <v>0.24</v>
      </c>
      <c r="G113" s="167" t="s">
        <v>89</v>
      </c>
      <c r="H113" s="145"/>
      <c r="I113" s="170"/>
      <c r="J113" s="169">
        <v>43710</v>
      </c>
      <c r="K113" s="195"/>
      <c r="L113" s="190"/>
    </row>
    <row r="114" spans="1:12" ht="129.94999999999999" customHeight="1" x14ac:dyDescent="0.55000000000000004">
      <c r="A114" s="167">
        <v>110</v>
      </c>
      <c r="B114" s="139">
        <v>8001090763167</v>
      </c>
      <c r="C114" s="206" t="s">
        <v>375</v>
      </c>
      <c r="D114" s="217">
        <v>3</v>
      </c>
      <c r="E114" s="216"/>
      <c r="F114" s="173">
        <v>0.24</v>
      </c>
      <c r="G114" s="167" t="s">
        <v>89</v>
      </c>
      <c r="H114" s="145"/>
      <c r="I114" s="170"/>
      <c r="J114" s="169">
        <v>43710</v>
      </c>
      <c r="K114" s="195"/>
      <c r="L114" s="190"/>
    </row>
    <row r="115" spans="1:12" ht="129.94999999999999" customHeight="1" x14ac:dyDescent="0.55000000000000004">
      <c r="A115" s="170">
        <v>111</v>
      </c>
      <c r="B115" s="139">
        <v>8001090580283</v>
      </c>
      <c r="C115" s="206" t="s">
        <v>668</v>
      </c>
      <c r="D115" s="217">
        <v>6</v>
      </c>
      <c r="E115" s="216"/>
      <c r="F115" s="173">
        <v>0.24</v>
      </c>
      <c r="G115" s="167" t="s">
        <v>89</v>
      </c>
      <c r="H115" s="145"/>
      <c r="I115" s="170"/>
      <c r="J115" s="169">
        <v>43710</v>
      </c>
      <c r="K115" s="195"/>
      <c r="L115" s="190"/>
    </row>
    <row r="116" spans="1:12" ht="129.94999999999999" customHeight="1" x14ac:dyDescent="0.55000000000000004">
      <c r="A116" s="167">
        <v>112</v>
      </c>
      <c r="B116" s="140">
        <v>8001090580245</v>
      </c>
      <c r="C116" s="206" t="s">
        <v>669</v>
      </c>
      <c r="D116" s="215">
        <v>6</v>
      </c>
      <c r="E116" s="215"/>
      <c r="F116" s="168">
        <v>0.24</v>
      </c>
      <c r="G116" s="167" t="s">
        <v>89</v>
      </c>
      <c r="H116" s="145"/>
      <c r="I116" s="170"/>
      <c r="J116" s="169">
        <v>43712</v>
      </c>
      <c r="K116" s="195"/>
      <c r="L116" s="190"/>
    </row>
    <row r="117" spans="1:12" ht="129.94999999999999" customHeight="1" x14ac:dyDescent="0.55000000000000004">
      <c r="A117" s="167">
        <v>113</v>
      </c>
      <c r="B117" s="140">
        <v>8001090199409</v>
      </c>
      <c r="C117" s="206" t="s">
        <v>667</v>
      </c>
      <c r="D117" s="215">
        <v>11</v>
      </c>
      <c r="E117" s="215"/>
      <c r="F117" s="168">
        <v>0.24</v>
      </c>
      <c r="G117" s="167" t="s">
        <v>89</v>
      </c>
      <c r="H117" s="145"/>
      <c r="I117" s="170"/>
      <c r="J117" s="169">
        <v>43711</v>
      </c>
      <c r="K117" s="195"/>
      <c r="L117" s="190"/>
    </row>
    <row r="118" spans="1:12" ht="129.94999999999999" customHeight="1" x14ac:dyDescent="0.55000000000000004">
      <c r="A118" s="170">
        <v>114</v>
      </c>
      <c r="B118" s="139">
        <v>8001090199454</v>
      </c>
      <c r="C118" s="206" t="s">
        <v>325</v>
      </c>
      <c r="D118" s="217">
        <v>18</v>
      </c>
      <c r="E118" s="216"/>
      <c r="F118" s="173">
        <v>0.24</v>
      </c>
      <c r="G118" s="167" t="s">
        <v>89</v>
      </c>
      <c r="H118" s="145"/>
      <c r="I118" s="170"/>
      <c r="J118" s="169">
        <v>43712</v>
      </c>
      <c r="K118" s="195"/>
      <c r="L118" s="190"/>
    </row>
    <row r="119" spans="1:12" ht="129.94999999999999" customHeight="1" x14ac:dyDescent="0.55000000000000004">
      <c r="A119" s="167">
        <v>115</v>
      </c>
      <c r="B119" s="140">
        <v>5201347171155</v>
      </c>
      <c r="C119" s="206" t="s">
        <v>91</v>
      </c>
      <c r="D119" s="215">
        <v>1</v>
      </c>
      <c r="E119" s="215"/>
      <c r="F119" s="168">
        <v>0.24</v>
      </c>
      <c r="G119" s="167" t="s">
        <v>89</v>
      </c>
      <c r="H119" s="145"/>
      <c r="I119" s="170"/>
      <c r="J119" s="169">
        <v>43684</v>
      </c>
      <c r="K119" s="195"/>
      <c r="L119" s="190"/>
    </row>
    <row r="120" spans="1:12" ht="129.94999999999999" customHeight="1" x14ac:dyDescent="0.55000000000000004">
      <c r="A120" s="167">
        <v>116</v>
      </c>
      <c r="B120" s="140">
        <v>5201347171124</v>
      </c>
      <c r="C120" s="206" t="s">
        <v>665</v>
      </c>
      <c r="D120" s="215">
        <v>6</v>
      </c>
      <c r="E120" s="215"/>
      <c r="F120" s="168">
        <v>0.24</v>
      </c>
      <c r="G120" s="167" t="s">
        <v>89</v>
      </c>
      <c r="H120" s="145"/>
      <c r="I120" s="170"/>
      <c r="J120" s="169">
        <v>43724</v>
      </c>
      <c r="K120" s="195"/>
      <c r="L120" s="190"/>
    </row>
    <row r="121" spans="1:12" ht="129.94999999999999" customHeight="1" x14ac:dyDescent="0.55000000000000004">
      <c r="A121" s="170">
        <v>117</v>
      </c>
      <c r="B121" s="140">
        <v>8718951255135</v>
      </c>
      <c r="C121" s="206" t="s">
        <v>671</v>
      </c>
      <c r="D121" s="215">
        <v>4</v>
      </c>
      <c r="E121" s="215"/>
      <c r="F121" s="168">
        <v>0.24</v>
      </c>
      <c r="G121" s="167" t="s">
        <v>89</v>
      </c>
      <c r="H121" s="145"/>
      <c r="I121" s="170"/>
      <c r="J121" s="169">
        <v>43724</v>
      </c>
      <c r="K121" s="195"/>
      <c r="L121" s="190"/>
    </row>
    <row r="122" spans="1:12" ht="129.94999999999999" customHeight="1" x14ac:dyDescent="0.55000000000000004">
      <c r="A122" s="167">
        <v>118</v>
      </c>
      <c r="B122" s="140">
        <v>8718951244245</v>
      </c>
      <c r="C122" s="206" t="s">
        <v>711</v>
      </c>
      <c r="D122" s="215">
        <v>15</v>
      </c>
      <c r="E122" s="215"/>
      <c r="F122" s="168">
        <v>0.24</v>
      </c>
      <c r="G122" s="167" t="s">
        <v>89</v>
      </c>
      <c r="H122" s="145"/>
      <c r="I122" s="170"/>
      <c r="J122" s="169">
        <v>43724</v>
      </c>
      <c r="K122" s="195"/>
      <c r="L122" s="190"/>
    </row>
    <row r="123" spans="1:12" ht="129.94999999999999" customHeight="1" x14ac:dyDescent="0.55000000000000004">
      <c r="A123" s="167">
        <v>119</v>
      </c>
      <c r="B123" s="140">
        <v>8718951244153</v>
      </c>
      <c r="C123" s="206" t="s">
        <v>709</v>
      </c>
      <c r="D123" s="215">
        <v>15</v>
      </c>
      <c r="E123" s="215"/>
      <c r="F123" s="168">
        <v>0.24</v>
      </c>
      <c r="G123" s="167" t="s">
        <v>89</v>
      </c>
      <c r="H123" s="145"/>
      <c r="I123" s="170"/>
      <c r="J123" s="169">
        <v>43724</v>
      </c>
      <c r="K123" s="195"/>
      <c r="L123" s="190"/>
    </row>
    <row r="124" spans="1:12" ht="129.94999999999999" customHeight="1" x14ac:dyDescent="0.55000000000000004">
      <c r="A124" s="170">
        <v>120</v>
      </c>
      <c r="B124" s="140">
        <v>8718951244306</v>
      </c>
      <c r="C124" s="206" t="s">
        <v>708</v>
      </c>
      <c r="D124" s="215">
        <v>7</v>
      </c>
      <c r="E124" s="215"/>
      <c r="F124" s="168">
        <v>0.24</v>
      </c>
      <c r="G124" s="167" t="s">
        <v>89</v>
      </c>
      <c r="H124" s="145"/>
      <c r="I124" s="170"/>
      <c r="J124" s="169">
        <v>43724</v>
      </c>
      <c r="K124" s="195"/>
      <c r="L124" s="190"/>
    </row>
    <row r="125" spans="1:12" ht="129.94999999999999" customHeight="1" x14ac:dyDescent="0.55000000000000004">
      <c r="A125" s="167">
        <v>121</v>
      </c>
      <c r="B125" s="140">
        <v>8718951244122</v>
      </c>
      <c r="C125" s="206" t="s">
        <v>710</v>
      </c>
      <c r="D125" s="215">
        <v>11</v>
      </c>
      <c r="E125" s="215"/>
      <c r="F125" s="168">
        <v>0.24</v>
      </c>
      <c r="G125" s="167" t="s">
        <v>89</v>
      </c>
      <c r="H125" s="145"/>
      <c r="I125" s="170"/>
      <c r="J125" s="169">
        <v>43724</v>
      </c>
      <c r="K125" s="195"/>
      <c r="L125" s="190"/>
    </row>
    <row r="126" spans="1:12" ht="129.94999999999999" customHeight="1" x14ac:dyDescent="0.55000000000000004">
      <c r="A126" s="167">
        <v>122</v>
      </c>
      <c r="B126" s="140">
        <v>5201395034136</v>
      </c>
      <c r="C126" s="206" t="s">
        <v>98</v>
      </c>
      <c r="D126" s="215">
        <v>22</v>
      </c>
      <c r="E126" s="215"/>
      <c r="F126" s="168">
        <v>0.24</v>
      </c>
      <c r="G126" s="167" t="s">
        <v>89</v>
      </c>
      <c r="H126" s="145"/>
      <c r="I126" s="170"/>
      <c r="J126" s="169">
        <v>43724</v>
      </c>
      <c r="K126" s="195"/>
      <c r="L126" s="190"/>
    </row>
    <row r="127" spans="1:12" ht="129.94999999999999" customHeight="1" x14ac:dyDescent="0.55000000000000004">
      <c r="A127" s="170">
        <v>123</v>
      </c>
      <c r="B127" s="140">
        <v>5207066108366</v>
      </c>
      <c r="C127" s="206" t="s">
        <v>468</v>
      </c>
      <c r="D127" s="215">
        <v>25</v>
      </c>
      <c r="E127" s="215"/>
      <c r="F127" s="168">
        <v>0.13</v>
      </c>
      <c r="G127" s="188" t="s">
        <v>454</v>
      </c>
      <c r="H127" s="145"/>
      <c r="I127" s="170"/>
      <c r="J127" s="169">
        <v>43728</v>
      </c>
      <c r="K127" s="197" t="s">
        <v>751</v>
      </c>
      <c r="L127" s="190"/>
    </row>
    <row r="128" spans="1:12" ht="129.94999999999999" customHeight="1" x14ac:dyDescent="0.55000000000000004">
      <c r="A128" s="167">
        <v>124</v>
      </c>
      <c r="B128" s="139">
        <v>5201004021755</v>
      </c>
      <c r="C128" s="206" t="s">
        <v>341</v>
      </c>
      <c r="D128" s="215">
        <v>90</v>
      </c>
      <c r="E128" s="224"/>
      <c r="F128" s="168">
        <v>0.13</v>
      </c>
      <c r="G128" s="167" t="s">
        <v>411</v>
      </c>
      <c r="H128" s="235"/>
      <c r="I128" s="189"/>
      <c r="J128" s="169">
        <v>43724</v>
      </c>
      <c r="K128" s="195" t="s">
        <v>344</v>
      </c>
      <c r="L128" s="190"/>
    </row>
    <row r="129" spans="1:12" ht="129.94999999999999" customHeight="1" x14ac:dyDescent="0.55000000000000004">
      <c r="A129" s="167">
        <v>125</v>
      </c>
      <c r="B129" s="139">
        <v>5201004021502</v>
      </c>
      <c r="C129" s="206" t="s">
        <v>623</v>
      </c>
      <c r="D129" s="215">
        <v>90</v>
      </c>
      <c r="E129" s="224"/>
      <c r="F129" s="168">
        <v>0.13</v>
      </c>
      <c r="G129" s="167" t="s">
        <v>411</v>
      </c>
      <c r="H129" s="235"/>
      <c r="I129" s="189"/>
      <c r="J129" s="169">
        <v>43724</v>
      </c>
      <c r="K129" s="195" t="s">
        <v>344</v>
      </c>
      <c r="L129" s="190"/>
    </row>
    <row r="130" spans="1:12" ht="129.94999999999999" customHeight="1" x14ac:dyDescent="0.55000000000000004">
      <c r="A130" s="170">
        <v>126</v>
      </c>
      <c r="B130" s="139">
        <v>5201004020666</v>
      </c>
      <c r="C130" s="206" t="s">
        <v>343</v>
      </c>
      <c r="D130" s="215">
        <v>201</v>
      </c>
      <c r="E130" s="224"/>
      <c r="F130" s="168">
        <v>0.13</v>
      </c>
      <c r="G130" s="167" t="s">
        <v>411</v>
      </c>
      <c r="H130" s="235"/>
      <c r="I130" s="189"/>
      <c r="J130" s="169">
        <v>43711</v>
      </c>
      <c r="K130" s="195" t="s">
        <v>344</v>
      </c>
      <c r="L130" s="190"/>
    </row>
    <row r="131" spans="1:12" ht="129.94999999999999" customHeight="1" x14ac:dyDescent="0.55000000000000004">
      <c r="A131" s="167">
        <v>127</v>
      </c>
      <c r="B131" s="142">
        <v>5203064004501</v>
      </c>
      <c r="C131" s="206" t="s">
        <v>350</v>
      </c>
      <c r="D131" s="215">
        <v>24</v>
      </c>
      <c r="E131" s="215"/>
      <c r="F131" s="168">
        <v>0.24</v>
      </c>
      <c r="G131" s="167" t="s">
        <v>411</v>
      </c>
      <c r="H131" s="235">
        <v>43862</v>
      </c>
      <c r="I131" s="189"/>
      <c r="J131" s="169">
        <v>43710</v>
      </c>
      <c r="K131" s="197"/>
      <c r="L131" s="190"/>
    </row>
    <row r="132" spans="1:12" ht="129.94999999999999" customHeight="1" x14ac:dyDescent="0.55000000000000004">
      <c r="A132" s="167">
        <v>128</v>
      </c>
      <c r="B132" s="139">
        <v>5000396037531</v>
      </c>
      <c r="C132" s="206" t="s">
        <v>739</v>
      </c>
      <c r="D132" s="215">
        <v>14</v>
      </c>
      <c r="E132" s="224"/>
      <c r="F132" s="168">
        <v>0.13</v>
      </c>
      <c r="G132" s="167" t="s">
        <v>411</v>
      </c>
      <c r="H132" s="235"/>
      <c r="I132" s="189"/>
      <c r="J132" s="169">
        <v>43726</v>
      </c>
      <c r="K132" s="195"/>
      <c r="L132" s="190"/>
    </row>
    <row r="133" spans="1:12" ht="129.94999999999999" customHeight="1" x14ac:dyDescent="0.55000000000000004">
      <c r="A133" s="170">
        <v>129</v>
      </c>
      <c r="B133" s="142">
        <v>5203064007311</v>
      </c>
      <c r="C133" s="206" t="s">
        <v>304</v>
      </c>
      <c r="D133" s="215">
        <v>24</v>
      </c>
      <c r="E133" s="215"/>
      <c r="F133" s="168">
        <v>0.24</v>
      </c>
      <c r="G133" s="167" t="s">
        <v>411</v>
      </c>
      <c r="H133" s="235"/>
      <c r="I133" s="189"/>
      <c r="J133" s="169">
        <v>43713</v>
      </c>
      <c r="K133" s="195"/>
      <c r="L133" s="190"/>
    </row>
    <row r="134" spans="1:12" ht="129.94999999999999" customHeight="1" x14ac:dyDescent="0.55000000000000004">
      <c r="A134" s="167">
        <v>130</v>
      </c>
      <c r="B134" s="140">
        <v>5203064001159</v>
      </c>
      <c r="C134" s="206" t="s">
        <v>16</v>
      </c>
      <c r="D134" s="215">
        <v>24</v>
      </c>
      <c r="E134" s="215"/>
      <c r="F134" s="168">
        <v>0.13</v>
      </c>
      <c r="G134" s="167" t="s">
        <v>411</v>
      </c>
      <c r="H134" s="229">
        <v>43862</v>
      </c>
      <c r="I134" s="170"/>
      <c r="J134" s="169">
        <v>43713</v>
      </c>
      <c r="K134" s="195"/>
      <c r="L134" s="190"/>
    </row>
    <row r="135" spans="1:12" ht="129.94999999999999" customHeight="1" x14ac:dyDescent="0.55000000000000004">
      <c r="A135" s="167">
        <v>131</v>
      </c>
      <c r="B135" s="140">
        <v>5203064001142</v>
      </c>
      <c r="C135" s="206" t="s">
        <v>567</v>
      </c>
      <c r="D135" s="215">
        <v>24</v>
      </c>
      <c r="E135" s="215"/>
      <c r="F135" s="168">
        <v>0.13</v>
      </c>
      <c r="G135" s="167" t="s">
        <v>411</v>
      </c>
      <c r="H135" s="145"/>
      <c r="I135" s="170"/>
      <c r="J135" s="169">
        <v>43713</v>
      </c>
      <c r="K135" s="195"/>
      <c r="L135" s="190"/>
    </row>
    <row r="136" spans="1:12" ht="129.94999999999999" customHeight="1" x14ac:dyDescent="0.55000000000000004">
      <c r="A136" s="170">
        <v>132</v>
      </c>
      <c r="B136" s="140">
        <v>5203064005942</v>
      </c>
      <c r="C136" s="206" t="s">
        <v>588</v>
      </c>
      <c r="D136" s="215">
        <v>24</v>
      </c>
      <c r="E136" s="215"/>
      <c r="F136" s="168">
        <v>0.13</v>
      </c>
      <c r="G136" s="167" t="s">
        <v>411</v>
      </c>
      <c r="H136" s="145"/>
      <c r="I136" s="170"/>
      <c r="J136" s="169">
        <v>43713</v>
      </c>
      <c r="K136" s="195"/>
      <c r="L136" s="190"/>
    </row>
    <row r="137" spans="1:12" ht="129.94999999999999" customHeight="1" x14ac:dyDescent="0.55000000000000004">
      <c r="A137" s="167">
        <v>133</v>
      </c>
      <c r="B137" s="139">
        <v>5200100937472</v>
      </c>
      <c r="C137" s="206" t="s">
        <v>328</v>
      </c>
      <c r="D137" s="215">
        <v>11</v>
      </c>
      <c r="E137" s="224"/>
      <c r="F137" s="168">
        <v>0.13</v>
      </c>
      <c r="G137" s="167" t="s">
        <v>411</v>
      </c>
      <c r="H137" s="235"/>
      <c r="I137" s="189"/>
      <c r="J137" s="169">
        <v>43726</v>
      </c>
      <c r="K137" s="195"/>
      <c r="L137" s="190"/>
    </row>
    <row r="138" spans="1:12" ht="129.94999999999999" customHeight="1" x14ac:dyDescent="0.55000000000000004">
      <c r="A138" s="167">
        <v>134</v>
      </c>
      <c r="B138" s="139">
        <v>5200100937496</v>
      </c>
      <c r="C138" s="206" t="s">
        <v>330</v>
      </c>
      <c r="D138" s="215">
        <v>8</v>
      </c>
      <c r="E138" s="224"/>
      <c r="F138" s="168">
        <v>0.24</v>
      </c>
      <c r="G138" s="167" t="s">
        <v>411</v>
      </c>
      <c r="H138" s="235"/>
      <c r="I138" s="189"/>
      <c r="J138" s="169">
        <v>43726</v>
      </c>
      <c r="K138" s="195"/>
      <c r="L138" s="190"/>
    </row>
    <row r="139" spans="1:12" ht="129.94999999999999" customHeight="1" x14ac:dyDescent="0.55000000000000004">
      <c r="A139" s="170">
        <v>135</v>
      </c>
      <c r="B139" s="142">
        <v>5200100937489</v>
      </c>
      <c r="C139" s="206" t="s">
        <v>329</v>
      </c>
      <c r="D139" s="215">
        <v>11</v>
      </c>
      <c r="E139" s="224"/>
      <c r="F139" s="168">
        <v>0.24</v>
      </c>
      <c r="G139" s="167" t="s">
        <v>411</v>
      </c>
      <c r="H139" s="235"/>
      <c r="I139" s="189"/>
      <c r="J139" s="169">
        <v>43726</v>
      </c>
      <c r="K139" s="195"/>
      <c r="L139" s="190"/>
    </row>
    <row r="140" spans="1:12" ht="129.94999999999999" customHeight="1" x14ac:dyDescent="0.55000000000000004">
      <c r="A140" s="167">
        <v>136</v>
      </c>
      <c r="B140" s="140">
        <v>5201004040541</v>
      </c>
      <c r="C140" s="206" t="s">
        <v>622</v>
      </c>
      <c r="D140" s="215">
        <v>70</v>
      </c>
      <c r="E140" s="215"/>
      <c r="F140" s="168">
        <v>0.13</v>
      </c>
      <c r="G140" s="167" t="s">
        <v>411</v>
      </c>
      <c r="H140" s="235"/>
      <c r="I140" s="189"/>
      <c r="J140" s="169">
        <v>43724</v>
      </c>
      <c r="K140" s="195"/>
      <c r="L140" s="190"/>
    </row>
    <row r="141" spans="1:12" ht="129.94999999999999" customHeight="1" x14ac:dyDescent="0.55000000000000004">
      <c r="A141" s="167">
        <v>137</v>
      </c>
      <c r="B141" s="139">
        <v>3800233070071</v>
      </c>
      <c r="C141" s="206" t="s">
        <v>362</v>
      </c>
      <c r="D141" s="215">
        <v>18</v>
      </c>
      <c r="E141" s="224"/>
      <c r="F141" s="168">
        <v>0.24</v>
      </c>
      <c r="G141" s="167" t="s">
        <v>411</v>
      </c>
      <c r="H141" s="235">
        <v>43952</v>
      </c>
      <c r="I141" s="189"/>
      <c r="J141" s="169">
        <v>43713</v>
      </c>
      <c r="K141" s="195"/>
      <c r="L141" s="190"/>
    </row>
    <row r="142" spans="1:12" ht="129.94999999999999" customHeight="1" x14ac:dyDescent="0.55000000000000004">
      <c r="A142" s="170">
        <v>138</v>
      </c>
      <c r="B142" s="140">
        <v>5200334280122</v>
      </c>
      <c r="C142" s="206" t="s">
        <v>755</v>
      </c>
      <c r="D142" s="215">
        <v>30</v>
      </c>
      <c r="E142" s="215"/>
      <c r="F142" s="168">
        <v>0.24</v>
      </c>
      <c r="G142" s="167" t="s">
        <v>20</v>
      </c>
      <c r="H142" s="145"/>
      <c r="I142" s="170"/>
      <c r="J142" s="169">
        <v>43726</v>
      </c>
      <c r="K142" s="199" t="s">
        <v>729</v>
      </c>
      <c r="L142" s="190"/>
    </row>
    <row r="143" spans="1:12" ht="129.94999999999999" customHeight="1" x14ac:dyDescent="0.55000000000000004">
      <c r="A143" s="167">
        <v>139</v>
      </c>
      <c r="B143" s="140">
        <v>5201261031030</v>
      </c>
      <c r="C143" s="206" t="s">
        <v>288</v>
      </c>
      <c r="D143" s="215">
        <v>264</v>
      </c>
      <c r="E143" s="215"/>
      <c r="F143" s="168">
        <v>0.24</v>
      </c>
      <c r="G143" s="167" t="s">
        <v>20</v>
      </c>
      <c r="H143" s="236"/>
      <c r="I143" s="178"/>
      <c r="J143" s="169" t="s">
        <v>731</v>
      </c>
      <c r="K143" s="195" t="s">
        <v>732</v>
      </c>
      <c r="L143" s="190"/>
    </row>
    <row r="144" spans="1:12" ht="129.94999999999999" customHeight="1" x14ac:dyDescent="0.55000000000000004">
      <c r="A144" s="167">
        <v>140</v>
      </c>
      <c r="B144" s="140">
        <v>5201261000036</v>
      </c>
      <c r="C144" s="206" t="s">
        <v>476</v>
      </c>
      <c r="D144" s="215">
        <v>144</v>
      </c>
      <c r="E144" s="215"/>
      <c r="F144" s="168">
        <v>0.24</v>
      </c>
      <c r="G144" s="167" t="s">
        <v>20</v>
      </c>
      <c r="H144" s="145"/>
      <c r="I144" s="170"/>
      <c r="J144" s="169">
        <v>43726</v>
      </c>
      <c r="K144" s="199" t="s">
        <v>733</v>
      </c>
      <c r="L144" s="190"/>
    </row>
    <row r="145" spans="1:12" ht="129.94999999999999" customHeight="1" x14ac:dyDescent="0.55000000000000004">
      <c r="A145" s="170">
        <v>141</v>
      </c>
      <c r="B145" s="140">
        <v>5201261000029</v>
      </c>
      <c r="C145" s="206" t="s">
        <v>475</v>
      </c>
      <c r="D145" s="215">
        <v>24</v>
      </c>
      <c r="E145" s="215"/>
      <c r="F145" s="168">
        <v>0.24</v>
      </c>
      <c r="G145" s="167" t="s">
        <v>20</v>
      </c>
      <c r="H145" s="145"/>
      <c r="I145" s="170"/>
      <c r="J145" s="169">
        <v>43724</v>
      </c>
      <c r="K145" s="199" t="s">
        <v>474</v>
      </c>
      <c r="L145" s="190"/>
    </row>
    <row r="146" spans="1:12" ht="129.94999999999999" customHeight="1" x14ac:dyDescent="0.55000000000000004">
      <c r="A146" s="167">
        <v>142</v>
      </c>
      <c r="B146" s="140">
        <v>5201309108038</v>
      </c>
      <c r="C146" s="206" t="s">
        <v>756</v>
      </c>
      <c r="D146" s="215">
        <v>48</v>
      </c>
      <c r="E146" s="215"/>
      <c r="F146" s="168">
        <v>0.24</v>
      </c>
      <c r="G146" s="167" t="s">
        <v>20</v>
      </c>
      <c r="H146" s="145"/>
      <c r="I146" s="170"/>
      <c r="J146" s="169">
        <v>43726</v>
      </c>
      <c r="K146" s="200" t="s">
        <v>734</v>
      </c>
      <c r="L146" s="190"/>
    </row>
    <row r="147" spans="1:12" ht="129.94999999999999" customHeight="1" x14ac:dyDescent="0.55000000000000004">
      <c r="A147" s="167">
        <v>143</v>
      </c>
      <c r="B147" s="139">
        <v>5201410006407</v>
      </c>
      <c r="C147" s="206" t="s">
        <v>663</v>
      </c>
      <c r="D147" s="217">
        <v>86</v>
      </c>
      <c r="E147" s="216"/>
      <c r="F147" s="173">
        <v>0.24</v>
      </c>
      <c r="G147" s="167" t="s">
        <v>160</v>
      </c>
      <c r="H147" s="145"/>
      <c r="I147" s="170"/>
      <c r="J147" s="169">
        <v>43724</v>
      </c>
      <c r="K147" s="195" t="s">
        <v>664</v>
      </c>
      <c r="L147" s="190"/>
    </row>
    <row r="148" spans="1:12" ht="129.94999999999999" customHeight="1" x14ac:dyDescent="0.55000000000000004">
      <c r="A148" s="170">
        <v>144</v>
      </c>
      <c r="B148" s="140">
        <v>5201034049101</v>
      </c>
      <c r="C148" s="206" t="s">
        <v>365</v>
      </c>
      <c r="D148" s="215">
        <v>10</v>
      </c>
      <c r="E148" s="215"/>
      <c r="F148" s="168">
        <v>0.24</v>
      </c>
      <c r="G148" s="167" t="s">
        <v>27</v>
      </c>
      <c r="H148" s="229">
        <v>44228</v>
      </c>
      <c r="I148" s="170"/>
      <c r="J148" s="169">
        <v>43652</v>
      </c>
      <c r="K148" s="195"/>
      <c r="L148" s="190"/>
    </row>
    <row r="149" spans="1:12" ht="129.94999999999999" customHeight="1" x14ac:dyDescent="0.55000000000000004">
      <c r="A149" s="167">
        <v>145</v>
      </c>
      <c r="B149" s="140">
        <v>5201066171771</v>
      </c>
      <c r="C149" s="206" t="s">
        <v>26</v>
      </c>
      <c r="D149" s="215">
        <v>16</v>
      </c>
      <c r="E149" s="215"/>
      <c r="F149" s="168">
        <v>0.24</v>
      </c>
      <c r="G149" s="167" t="s">
        <v>27</v>
      </c>
      <c r="H149" s="145"/>
      <c r="I149" s="170"/>
      <c r="J149" s="169">
        <v>43724</v>
      </c>
      <c r="K149" s="195"/>
      <c r="L149" s="190"/>
    </row>
    <row r="150" spans="1:12" ht="129.94999999999999" customHeight="1" x14ac:dyDescent="0.55000000000000004">
      <c r="A150" s="167">
        <v>146</v>
      </c>
      <c r="B150" s="140">
        <v>5207066111885</v>
      </c>
      <c r="C150" s="206" t="s">
        <v>604</v>
      </c>
      <c r="D150" s="215">
        <v>24</v>
      </c>
      <c r="E150" s="215"/>
      <c r="F150" s="168">
        <v>0.13</v>
      </c>
      <c r="G150" s="167" t="s">
        <v>27</v>
      </c>
      <c r="H150" s="145"/>
      <c r="I150" s="170"/>
      <c r="J150" s="169">
        <v>43684</v>
      </c>
      <c r="K150" s="195"/>
      <c r="L150" s="190"/>
    </row>
    <row r="151" spans="1:12" ht="129.94999999999999" customHeight="1" x14ac:dyDescent="0.55000000000000004">
      <c r="A151" s="170">
        <v>147</v>
      </c>
      <c r="B151" s="139">
        <v>5201399011294</v>
      </c>
      <c r="C151" s="206" t="s">
        <v>697</v>
      </c>
      <c r="D151" s="217">
        <v>12</v>
      </c>
      <c r="E151" s="216"/>
      <c r="F151" s="173">
        <v>0.13</v>
      </c>
      <c r="G151" s="167" t="s">
        <v>226</v>
      </c>
      <c r="H151" s="229"/>
      <c r="I151" s="170"/>
      <c r="J151" s="169">
        <v>43713</v>
      </c>
      <c r="K151" s="195"/>
      <c r="L151" s="190"/>
    </row>
    <row r="152" spans="1:12" ht="129.94999999999999" customHeight="1" x14ac:dyDescent="0.55000000000000004">
      <c r="A152" s="167">
        <v>148</v>
      </c>
      <c r="B152" s="139">
        <v>9999001661</v>
      </c>
      <c r="C152" s="206" t="s">
        <v>265</v>
      </c>
      <c r="D152" s="217">
        <v>11</v>
      </c>
      <c r="E152" s="216"/>
      <c r="F152" s="173">
        <v>0.13</v>
      </c>
      <c r="G152" s="167" t="s">
        <v>226</v>
      </c>
      <c r="H152" s="145"/>
      <c r="I152" s="170"/>
      <c r="J152" s="169">
        <v>43713</v>
      </c>
      <c r="K152" s="195"/>
      <c r="L152" s="190"/>
    </row>
    <row r="153" spans="1:12" ht="129.94999999999999" customHeight="1" x14ac:dyDescent="0.55000000000000004">
      <c r="A153" s="167">
        <v>149</v>
      </c>
      <c r="B153" s="139">
        <v>5201399020258</v>
      </c>
      <c r="C153" s="206" t="s">
        <v>696</v>
      </c>
      <c r="D153" s="217">
        <v>6</v>
      </c>
      <c r="E153" s="216"/>
      <c r="F153" s="173">
        <v>0.13</v>
      </c>
      <c r="G153" s="167" t="s">
        <v>226</v>
      </c>
      <c r="H153" s="229"/>
      <c r="I153" s="170"/>
      <c r="J153" s="169">
        <v>43713</v>
      </c>
      <c r="K153" s="195"/>
      <c r="L153" s="190"/>
    </row>
    <row r="154" spans="1:12" ht="129.94999999999999" customHeight="1" x14ac:dyDescent="0.55000000000000004">
      <c r="A154" s="170">
        <v>150</v>
      </c>
      <c r="B154" s="139">
        <v>5200107606302</v>
      </c>
      <c r="C154" s="206" t="s">
        <v>585</v>
      </c>
      <c r="D154" s="217">
        <v>16</v>
      </c>
      <c r="E154" s="216"/>
      <c r="F154" s="173">
        <v>0.13</v>
      </c>
      <c r="G154" s="167" t="s">
        <v>226</v>
      </c>
      <c r="H154" s="229"/>
      <c r="I154" s="170"/>
      <c r="J154" s="169">
        <v>43675</v>
      </c>
      <c r="K154" s="195"/>
      <c r="L154" s="190"/>
    </row>
    <row r="155" spans="1:12" ht="129.94999999999999" customHeight="1" x14ac:dyDescent="0.55000000000000004">
      <c r="A155" s="167">
        <v>151</v>
      </c>
      <c r="B155" s="139">
        <v>5201237203263</v>
      </c>
      <c r="C155" s="206" t="s">
        <v>313</v>
      </c>
      <c r="D155" s="217">
        <v>24</v>
      </c>
      <c r="E155" s="216"/>
      <c r="F155" s="173">
        <v>0.13</v>
      </c>
      <c r="G155" s="167" t="s">
        <v>226</v>
      </c>
      <c r="H155" s="229">
        <v>43905</v>
      </c>
      <c r="I155" s="170"/>
      <c r="J155" s="169">
        <v>43728</v>
      </c>
      <c r="K155" s="195"/>
      <c r="L155" s="190"/>
    </row>
    <row r="156" spans="1:12" ht="129.94999999999999" customHeight="1" x14ac:dyDescent="0.55000000000000004">
      <c r="A156" s="167">
        <v>152</v>
      </c>
      <c r="B156" s="139">
        <v>5201237203249</v>
      </c>
      <c r="C156" s="206" t="s">
        <v>312</v>
      </c>
      <c r="D156" s="217">
        <v>24</v>
      </c>
      <c r="E156" s="216"/>
      <c r="F156" s="173">
        <v>0.13</v>
      </c>
      <c r="G156" s="167" t="s">
        <v>226</v>
      </c>
      <c r="H156" s="229">
        <v>44166</v>
      </c>
      <c r="I156" s="170"/>
      <c r="J156" s="169">
        <v>43713</v>
      </c>
      <c r="K156" s="195" t="s">
        <v>700</v>
      </c>
      <c r="L156" s="190"/>
    </row>
    <row r="157" spans="1:12" ht="129.94999999999999" customHeight="1" x14ac:dyDescent="0.55000000000000004">
      <c r="A157" s="170">
        <v>153</v>
      </c>
      <c r="B157" s="139">
        <v>5201024517221</v>
      </c>
      <c r="C157" s="206" t="s">
        <v>744</v>
      </c>
      <c r="D157" s="219">
        <v>57</v>
      </c>
      <c r="E157" s="216"/>
      <c r="F157" s="173">
        <v>0.13</v>
      </c>
      <c r="G157" s="167" t="s">
        <v>21</v>
      </c>
      <c r="H157" s="94"/>
      <c r="I157" s="170"/>
      <c r="J157" s="169">
        <v>43728</v>
      </c>
      <c r="K157" s="195"/>
      <c r="L157" s="190"/>
    </row>
    <row r="158" spans="1:12" ht="129.94999999999999" customHeight="1" x14ac:dyDescent="0.55000000000000004">
      <c r="A158" s="167">
        <v>154</v>
      </c>
      <c r="B158" s="139">
        <v>5201024779957</v>
      </c>
      <c r="C158" s="206" t="s">
        <v>745</v>
      </c>
      <c r="D158" s="217">
        <v>36</v>
      </c>
      <c r="E158" s="216"/>
      <c r="F158" s="173">
        <v>0.13</v>
      </c>
      <c r="G158" s="167" t="s">
        <v>21</v>
      </c>
      <c r="H158" s="145"/>
      <c r="I158" s="170"/>
      <c r="J158" s="169">
        <v>43728</v>
      </c>
      <c r="K158" s="195" t="s">
        <v>656</v>
      </c>
      <c r="L158" s="190"/>
    </row>
    <row r="159" spans="1:12" ht="129.94999999999999" customHeight="1" x14ac:dyDescent="0.55000000000000004">
      <c r="A159" s="167">
        <v>155</v>
      </c>
      <c r="B159" s="139">
        <v>5201024781271</v>
      </c>
      <c r="C159" s="206" t="s">
        <v>655</v>
      </c>
      <c r="D159" s="217">
        <v>36</v>
      </c>
      <c r="E159" s="216"/>
      <c r="F159" s="173">
        <v>0.13</v>
      </c>
      <c r="G159" s="167" t="s">
        <v>21</v>
      </c>
      <c r="H159" s="94">
        <v>43747</v>
      </c>
      <c r="I159" s="170"/>
      <c r="J159" s="169">
        <v>43728</v>
      </c>
      <c r="K159" s="195" t="s">
        <v>656</v>
      </c>
      <c r="L159" s="190"/>
    </row>
    <row r="160" spans="1:12" ht="129.94999999999999" customHeight="1" x14ac:dyDescent="0.55000000000000004">
      <c r="A160" s="170">
        <v>156</v>
      </c>
      <c r="B160" s="140">
        <v>5201008417530</v>
      </c>
      <c r="C160" s="206" t="s">
        <v>637</v>
      </c>
      <c r="D160" s="215">
        <v>64</v>
      </c>
      <c r="E160" s="215"/>
      <c r="F160" s="168">
        <v>0.24</v>
      </c>
      <c r="G160" s="167" t="s">
        <v>21</v>
      </c>
      <c r="H160" s="235">
        <v>43573</v>
      </c>
      <c r="I160" s="189"/>
      <c r="J160" s="169">
        <v>43713</v>
      </c>
      <c r="K160" s="195"/>
      <c r="L160" s="190"/>
    </row>
    <row r="161" spans="1:12" ht="129.94999999999999" customHeight="1" x14ac:dyDescent="0.55000000000000004">
      <c r="A161" s="167">
        <v>157</v>
      </c>
      <c r="B161" s="140">
        <v>5201008417547</v>
      </c>
      <c r="C161" s="206" t="s">
        <v>636</v>
      </c>
      <c r="D161" s="215">
        <v>16</v>
      </c>
      <c r="E161" s="215"/>
      <c r="F161" s="168">
        <v>0.24</v>
      </c>
      <c r="G161" s="167" t="s">
        <v>21</v>
      </c>
      <c r="H161" s="235"/>
      <c r="I161" s="189"/>
      <c r="J161" s="169">
        <v>43726</v>
      </c>
      <c r="K161" s="195"/>
      <c r="L161" s="190"/>
    </row>
    <row r="162" spans="1:12" ht="129.94999999999999" customHeight="1" x14ac:dyDescent="0.55000000000000004">
      <c r="A162" s="167">
        <v>158</v>
      </c>
      <c r="B162" s="139">
        <v>5201237202013</v>
      </c>
      <c r="C162" s="206" t="s">
        <v>561</v>
      </c>
      <c r="D162" s="217">
        <v>12</v>
      </c>
      <c r="E162" s="216"/>
      <c r="F162" s="173">
        <v>0.13</v>
      </c>
      <c r="G162" s="167" t="s">
        <v>46</v>
      </c>
      <c r="H162" s="229"/>
      <c r="I162" s="170"/>
      <c r="J162" s="169">
        <v>43724</v>
      </c>
      <c r="K162" s="195"/>
      <c r="L162" s="190"/>
    </row>
    <row r="163" spans="1:12" ht="129.94999999999999" customHeight="1" x14ac:dyDescent="0.55000000000000004">
      <c r="A163" s="170">
        <v>159</v>
      </c>
      <c r="B163" s="139">
        <v>3600541921870</v>
      </c>
      <c r="C163" s="206" t="s">
        <v>693</v>
      </c>
      <c r="D163" s="219">
        <v>7</v>
      </c>
      <c r="E163" s="216"/>
      <c r="F163" s="173">
        <v>0.24</v>
      </c>
      <c r="G163" s="167" t="s">
        <v>103</v>
      </c>
      <c r="H163" s="145"/>
      <c r="I163" s="170"/>
      <c r="J163" s="169">
        <v>43713</v>
      </c>
      <c r="K163" s="195"/>
      <c r="L163" s="190"/>
    </row>
    <row r="164" spans="1:12" ht="129.94999999999999" customHeight="1" x14ac:dyDescent="0.55000000000000004">
      <c r="A164" s="167">
        <v>160</v>
      </c>
      <c r="B164" s="139">
        <v>3600541921948</v>
      </c>
      <c r="C164" s="206" t="s">
        <v>706</v>
      </c>
      <c r="D164" s="219">
        <v>10</v>
      </c>
      <c r="E164" s="216"/>
      <c r="F164" s="173">
        <v>0.24</v>
      </c>
      <c r="G164" s="167" t="s">
        <v>103</v>
      </c>
      <c r="H164" s="145"/>
      <c r="I164" s="170"/>
      <c r="J164" s="169">
        <v>43713</v>
      </c>
      <c r="K164" s="195"/>
      <c r="L164" s="190"/>
    </row>
    <row r="165" spans="1:12" ht="129.94999999999999" customHeight="1" x14ac:dyDescent="0.55000000000000004">
      <c r="A165" s="167">
        <v>161</v>
      </c>
      <c r="B165" s="139">
        <v>3600542075022</v>
      </c>
      <c r="C165" s="206" t="s">
        <v>692</v>
      </c>
      <c r="D165" s="219">
        <v>4</v>
      </c>
      <c r="E165" s="216"/>
      <c r="F165" s="173">
        <v>0.24</v>
      </c>
      <c r="G165" s="167" t="s">
        <v>103</v>
      </c>
      <c r="H165" s="145"/>
      <c r="I165" s="170"/>
      <c r="J165" s="169">
        <v>43713</v>
      </c>
      <c r="K165" s="195"/>
      <c r="L165" s="190"/>
    </row>
    <row r="166" spans="1:12" ht="129.94999999999999" customHeight="1" x14ac:dyDescent="0.55000000000000004">
      <c r="A166" s="170">
        <v>162</v>
      </c>
      <c r="B166" s="139">
        <v>8001090196309</v>
      </c>
      <c r="C166" s="206" t="s">
        <v>398</v>
      </c>
      <c r="D166" s="219">
        <v>2</v>
      </c>
      <c r="E166" s="216"/>
      <c r="F166" s="173">
        <v>0.24</v>
      </c>
      <c r="G166" s="167" t="s">
        <v>103</v>
      </c>
      <c r="H166" s="145"/>
      <c r="I166" s="170"/>
      <c r="J166" s="169">
        <v>43603</v>
      </c>
      <c r="K166" s="195"/>
      <c r="L166" s="190"/>
    </row>
    <row r="167" spans="1:12" ht="129.94999999999999" customHeight="1" x14ac:dyDescent="0.55000000000000004">
      <c r="A167" s="167">
        <v>163</v>
      </c>
      <c r="B167" s="139">
        <v>8001090196347</v>
      </c>
      <c r="C167" s="206" t="s">
        <v>397</v>
      </c>
      <c r="D167" s="219">
        <v>5</v>
      </c>
      <c r="E167" s="216"/>
      <c r="F167" s="173">
        <v>0.24</v>
      </c>
      <c r="G167" s="167" t="s">
        <v>103</v>
      </c>
      <c r="H167" s="145"/>
      <c r="I167" s="170"/>
      <c r="J167" s="169">
        <v>43603</v>
      </c>
      <c r="K167" s="195"/>
      <c r="L167" s="190"/>
    </row>
    <row r="168" spans="1:12" ht="129.94999999999999" customHeight="1" x14ac:dyDescent="0.55000000000000004">
      <c r="A168" s="167">
        <v>164</v>
      </c>
      <c r="B168" s="139">
        <v>8001090196507</v>
      </c>
      <c r="C168" s="206" t="s">
        <v>396</v>
      </c>
      <c r="D168" s="219">
        <v>9</v>
      </c>
      <c r="E168" s="216"/>
      <c r="F168" s="173">
        <v>0.24</v>
      </c>
      <c r="G168" s="167" t="s">
        <v>103</v>
      </c>
      <c r="H168" s="145"/>
      <c r="I168" s="170"/>
      <c r="J168" s="169">
        <v>43603</v>
      </c>
      <c r="K168" s="195"/>
      <c r="L168" s="190"/>
    </row>
    <row r="169" spans="1:12" ht="129.94999999999999" customHeight="1" x14ac:dyDescent="0.55000000000000004">
      <c r="A169" s="170">
        <v>165</v>
      </c>
      <c r="B169" s="139">
        <v>3574661524825</v>
      </c>
      <c r="C169" s="206" t="s">
        <v>679</v>
      </c>
      <c r="D169" s="219">
        <v>6</v>
      </c>
      <c r="E169" s="216"/>
      <c r="F169" s="173">
        <v>0.24</v>
      </c>
      <c r="G169" s="167" t="s">
        <v>103</v>
      </c>
      <c r="H169" s="145"/>
      <c r="I169" s="170"/>
      <c r="J169" s="169">
        <v>43712</v>
      </c>
      <c r="K169" s="195"/>
      <c r="L169" s="190"/>
    </row>
    <row r="170" spans="1:12" ht="129.94999999999999" customHeight="1" x14ac:dyDescent="0.55000000000000004">
      <c r="A170" s="167">
        <v>166</v>
      </c>
      <c r="B170" s="139">
        <v>3574661512341</v>
      </c>
      <c r="C170" s="206" t="s">
        <v>680</v>
      </c>
      <c r="D170" s="219">
        <v>6</v>
      </c>
      <c r="E170" s="216"/>
      <c r="F170" s="173">
        <v>0.24</v>
      </c>
      <c r="G170" s="167" t="s">
        <v>103</v>
      </c>
      <c r="H170" s="145"/>
      <c r="I170" s="170"/>
      <c r="J170" s="169">
        <v>43712</v>
      </c>
      <c r="K170" s="195"/>
      <c r="L170" s="190"/>
    </row>
    <row r="171" spans="1:12" ht="129.94999999999999" customHeight="1" x14ac:dyDescent="0.55000000000000004">
      <c r="A171" s="167">
        <v>167</v>
      </c>
      <c r="B171" s="140">
        <v>4084500290532</v>
      </c>
      <c r="C171" s="206" t="s">
        <v>110</v>
      </c>
      <c r="D171" s="215">
        <v>3</v>
      </c>
      <c r="E171" s="215"/>
      <c r="F171" s="168">
        <v>0.24</v>
      </c>
      <c r="G171" s="167" t="s">
        <v>103</v>
      </c>
      <c r="H171" s="145"/>
      <c r="I171" s="170"/>
      <c r="J171" s="169">
        <v>43696</v>
      </c>
      <c r="K171" s="195"/>
      <c r="L171" s="190"/>
    </row>
    <row r="172" spans="1:12" ht="129.94999999999999" customHeight="1" x14ac:dyDescent="0.55000000000000004">
      <c r="A172" s="170">
        <v>168</v>
      </c>
      <c r="B172" s="140">
        <v>4084500929982</v>
      </c>
      <c r="C172" s="206" t="s">
        <v>113</v>
      </c>
      <c r="D172" s="215">
        <v>1</v>
      </c>
      <c r="E172" s="215"/>
      <c r="F172" s="168">
        <v>0.24</v>
      </c>
      <c r="G172" s="167" t="s">
        <v>103</v>
      </c>
      <c r="H172" s="145"/>
      <c r="I172" s="170"/>
      <c r="J172" s="169">
        <v>43696</v>
      </c>
      <c r="K172" s="195"/>
      <c r="L172" s="190"/>
    </row>
    <row r="173" spans="1:12" ht="129.94999999999999" customHeight="1" x14ac:dyDescent="0.55000000000000004">
      <c r="A173" s="167">
        <v>169</v>
      </c>
      <c r="B173" s="140">
        <v>4015600948016</v>
      </c>
      <c r="C173" s="206" t="s">
        <v>111</v>
      </c>
      <c r="D173" s="215">
        <v>6</v>
      </c>
      <c r="E173" s="215"/>
      <c r="F173" s="168">
        <v>0.24</v>
      </c>
      <c r="G173" s="167" t="s">
        <v>103</v>
      </c>
      <c r="H173" s="145"/>
      <c r="I173" s="170"/>
      <c r="J173" s="169">
        <v>43696</v>
      </c>
      <c r="K173" s="195"/>
      <c r="L173" s="190"/>
    </row>
    <row r="174" spans="1:12" ht="129.94999999999999" customHeight="1" x14ac:dyDescent="0.55000000000000004">
      <c r="A174" s="167">
        <v>170</v>
      </c>
      <c r="B174" s="140">
        <v>4084500290600</v>
      </c>
      <c r="C174" s="206" t="s">
        <v>112</v>
      </c>
      <c r="D174" s="215">
        <v>4</v>
      </c>
      <c r="E174" s="215"/>
      <c r="F174" s="168">
        <v>0.24</v>
      </c>
      <c r="G174" s="167" t="s">
        <v>103</v>
      </c>
      <c r="H174" s="145"/>
      <c r="I174" s="170"/>
      <c r="J174" s="169">
        <v>43696</v>
      </c>
      <c r="K174" s="195"/>
      <c r="L174" s="190"/>
    </row>
    <row r="175" spans="1:12" ht="129.94999999999999" customHeight="1" x14ac:dyDescent="0.55000000000000004">
      <c r="A175" s="170">
        <v>171</v>
      </c>
      <c r="B175" s="140">
        <v>5201143149242</v>
      </c>
      <c r="C175" s="206" t="s">
        <v>109</v>
      </c>
      <c r="D175" s="215">
        <v>2</v>
      </c>
      <c r="E175" s="215"/>
      <c r="F175" s="168">
        <v>0.24</v>
      </c>
      <c r="G175" s="167" t="s">
        <v>103</v>
      </c>
      <c r="H175" s="145"/>
      <c r="I175" s="170"/>
      <c r="J175" s="169">
        <v>43712</v>
      </c>
      <c r="K175" s="195" t="s">
        <v>725</v>
      </c>
      <c r="L175" s="190"/>
    </row>
    <row r="176" spans="1:12" ht="129.94999999999999" customHeight="1" x14ac:dyDescent="0.55000000000000004">
      <c r="A176" s="167">
        <v>172</v>
      </c>
      <c r="B176" s="140">
        <v>5201143149266</v>
      </c>
      <c r="C176" s="206" t="s">
        <v>107</v>
      </c>
      <c r="D176" s="215">
        <v>9</v>
      </c>
      <c r="E176" s="215"/>
      <c r="F176" s="168">
        <v>0.24</v>
      </c>
      <c r="G176" s="167" t="s">
        <v>103</v>
      </c>
      <c r="H176" s="145"/>
      <c r="I176" s="170"/>
      <c r="J176" s="169">
        <v>43712</v>
      </c>
      <c r="K176" s="195"/>
      <c r="L176" s="190"/>
    </row>
    <row r="177" spans="1:12" ht="129.94999999999999" customHeight="1" x14ac:dyDescent="0.55000000000000004">
      <c r="A177" s="167">
        <v>173</v>
      </c>
      <c r="B177" s="139">
        <v>8008970047737</v>
      </c>
      <c r="C177" s="206" t="s">
        <v>206</v>
      </c>
      <c r="D177" s="219">
        <v>3</v>
      </c>
      <c r="E177" s="216"/>
      <c r="F177" s="173">
        <v>0.24</v>
      </c>
      <c r="G177" s="167" t="s">
        <v>103</v>
      </c>
      <c r="H177" s="145"/>
      <c r="I177" s="170"/>
      <c r="J177" s="169">
        <v>43694</v>
      </c>
      <c r="K177" s="195"/>
      <c r="L177" s="190"/>
    </row>
    <row r="178" spans="1:12" ht="129.94999999999999" customHeight="1" x14ac:dyDescent="0.55000000000000004">
      <c r="A178" s="170">
        <v>174</v>
      </c>
      <c r="B178" s="139">
        <v>8001841120454</v>
      </c>
      <c r="C178" s="206" t="s">
        <v>568</v>
      </c>
      <c r="D178" s="219">
        <v>10</v>
      </c>
      <c r="E178" s="216"/>
      <c r="F178" s="173">
        <v>0.24</v>
      </c>
      <c r="G178" s="167" t="s">
        <v>103</v>
      </c>
      <c r="H178" s="145"/>
      <c r="I178" s="170"/>
      <c r="J178" s="169">
        <v>43684</v>
      </c>
      <c r="K178" s="195"/>
      <c r="L178" s="190"/>
    </row>
    <row r="179" spans="1:12" ht="129.94999999999999" customHeight="1" x14ac:dyDescent="0.55000000000000004">
      <c r="A179" s="167">
        <v>175</v>
      </c>
      <c r="B179" s="140">
        <v>8001090674265</v>
      </c>
      <c r="C179" s="206" t="s">
        <v>699</v>
      </c>
      <c r="D179" s="215">
        <v>5</v>
      </c>
      <c r="E179" s="216"/>
      <c r="F179" s="168">
        <v>0.24</v>
      </c>
      <c r="G179" s="167" t="s">
        <v>103</v>
      </c>
      <c r="H179" s="145"/>
      <c r="I179" s="170"/>
      <c r="J179" s="169">
        <v>43713</v>
      </c>
      <c r="K179" s="195"/>
      <c r="L179" s="190"/>
    </row>
    <row r="180" spans="1:12" ht="129.94999999999999" customHeight="1" x14ac:dyDescent="0.55000000000000004">
      <c r="A180" s="167">
        <v>176</v>
      </c>
      <c r="B180" s="140">
        <v>8001090582522</v>
      </c>
      <c r="C180" s="206" t="s">
        <v>698</v>
      </c>
      <c r="D180" s="215">
        <v>4</v>
      </c>
      <c r="E180" s="216"/>
      <c r="F180" s="168">
        <v>0.24</v>
      </c>
      <c r="G180" s="167" t="s">
        <v>103</v>
      </c>
      <c r="H180" s="145"/>
      <c r="I180" s="170"/>
      <c r="J180" s="169">
        <v>43713</v>
      </c>
      <c r="K180" s="195"/>
      <c r="L180" s="190"/>
    </row>
    <row r="181" spans="1:12" ht="129.94999999999999" customHeight="1" x14ac:dyDescent="0.55000000000000004">
      <c r="A181" s="170">
        <v>177</v>
      </c>
      <c r="B181" s="139">
        <v>8001841120331</v>
      </c>
      <c r="C181" s="206" t="s">
        <v>309</v>
      </c>
      <c r="D181" s="219">
        <v>12</v>
      </c>
      <c r="E181" s="216"/>
      <c r="F181" s="173">
        <v>0.24</v>
      </c>
      <c r="G181" s="167" t="s">
        <v>103</v>
      </c>
      <c r="H181" s="145"/>
      <c r="I181" s="170"/>
      <c r="J181" s="169" t="s">
        <v>569</v>
      </c>
      <c r="K181" s="195"/>
      <c r="L181" s="190"/>
    </row>
    <row r="182" spans="1:12" ht="129.94999999999999" customHeight="1" x14ac:dyDescent="0.55000000000000004">
      <c r="A182" s="167">
        <v>178</v>
      </c>
      <c r="B182" s="139">
        <v>8001841120539</v>
      </c>
      <c r="C182" s="206" t="s">
        <v>310</v>
      </c>
      <c r="D182" s="219">
        <v>2</v>
      </c>
      <c r="E182" s="216"/>
      <c r="F182" s="173">
        <v>0.24</v>
      </c>
      <c r="G182" s="167" t="s">
        <v>103</v>
      </c>
      <c r="H182" s="145"/>
      <c r="I182" s="170"/>
      <c r="J182" s="169">
        <v>43696</v>
      </c>
      <c r="K182" s="195"/>
      <c r="L182" s="190"/>
    </row>
    <row r="183" spans="1:12" ht="129.94999999999999" customHeight="1" x14ac:dyDescent="0.55000000000000004">
      <c r="A183" s="167">
        <v>179</v>
      </c>
      <c r="B183" s="139">
        <v>3574661159461</v>
      </c>
      <c r="C183" s="206" t="s">
        <v>678</v>
      </c>
      <c r="D183" s="219">
        <v>6</v>
      </c>
      <c r="E183" s="216"/>
      <c r="F183" s="173">
        <v>0.24</v>
      </c>
      <c r="G183" s="167" t="s">
        <v>103</v>
      </c>
      <c r="H183" s="145"/>
      <c r="I183" s="170"/>
      <c r="J183" s="169">
        <v>43712</v>
      </c>
      <c r="K183" s="195"/>
      <c r="L183" s="190"/>
    </row>
    <row r="184" spans="1:12" ht="129.94999999999999" customHeight="1" x14ac:dyDescent="0.55000000000000004">
      <c r="A184" s="170">
        <v>180</v>
      </c>
      <c r="B184" s="139">
        <v>4015400759201</v>
      </c>
      <c r="C184" s="206" t="s">
        <v>603</v>
      </c>
      <c r="D184" s="219">
        <v>16</v>
      </c>
      <c r="E184" s="216"/>
      <c r="F184" s="173">
        <v>0.24</v>
      </c>
      <c r="G184" s="167" t="s">
        <v>9</v>
      </c>
      <c r="H184" s="145"/>
      <c r="I184" s="170"/>
      <c r="J184" s="169" t="s">
        <v>715</v>
      </c>
      <c r="K184" s="195"/>
      <c r="L184" s="190"/>
    </row>
    <row r="185" spans="1:12" ht="129.94999999999999" customHeight="1" x14ac:dyDescent="0.55000000000000004">
      <c r="A185" s="167">
        <v>181</v>
      </c>
      <c r="B185" s="139">
        <v>4015400759232</v>
      </c>
      <c r="C185" s="206" t="s">
        <v>602</v>
      </c>
      <c r="D185" s="219">
        <v>11</v>
      </c>
      <c r="E185" s="216"/>
      <c r="F185" s="173">
        <v>0.24</v>
      </c>
      <c r="G185" s="167" t="s">
        <v>9</v>
      </c>
      <c r="H185" s="145"/>
      <c r="I185" s="170"/>
      <c r="J185" s="169">
        <v>43724</v>
      </c>
      <c r="K185" s="195"/>
      <c r="L185" s="190"/>
    </row>
    <row r="186" spans="1:12" ht="129.94999999999999" customHeight="1" x14ac:dyDescent="0.55000000000000004">
      <c r="A186" s="167">
        <v>182</v>
      </c>
      <c r="B186" s="140">
        <v>5201263082528</v>
      </c>
      <c r="C186" s="206" t="s">
        <v>410</v>
      </c>
      <c r="D186" s="215">
        <v>4</v>
      </c>
      <c r="E186" s="215"/>
      <c r="F186" s="173">
        <v>0.24</v>
      </c>
      <c r="G186" s="167" t="s">
        <v>9</v>
      </c>
      <c r="H186" s="145"/>
      <c r="I186" s="170"/>
      <c r="J186" s="169">
        <v>43694</v>
      </c>
      <c r="K186" s="195"/>
      <c r="L186" s="190"/>
    </row>
    <row r="187" spans="1:12" ht="129.94999999999999" customHeight="1" x14ac:dyDescent="0.55000000000000004">
      <c r="A187" s="170">
        <v>183</v>
      </c>
      <c r="B187" s="140">
        <v>5201263082580</v>
      </c>
      <c r="C187" s="206" t="s">
        <v>78</v>
      </c>
      <c r="D187" s="215">
        <v>3</v>
      </c>
      <c r="E187" s="215"/>
      <c r="F187" s="168">
        <v>0.24</v>
      </c>
      <c r="G187" s="167" t="s">
        <v>9</v>
      </c>
      <c r="H187" s="145"/>
      <c r="I187" s="170"/>
      <c r="J187" s="169">
        <v>43724</v>
      </c>
      <c r="K187" s="195"/>
      <c r="L187" s="190"/>
    </row>
    <row r="188" spans="1:12" ht="129.94999999999999" customHeight="1" x14ac:dyDescent="0.55000000000000004">
      <c r="A188" s="167">
        <v>184</v>
      </c>
      <c r="B188" s="140">
        <v>5201263082573</v>
      </c>
      <c r="C188" s="206" t="s">
        <v>80</v>
      </c>
      <c r="D188" s="215">
        <v>9</v>
      </c>
      <c r="E188" s="215"/>
      <c r="F188" s="168">
        <v>0.24</v>
      </c>
      <c r="G188" s="167" t="s">
        <v>9</v>
      </c>
      <c r="H188" s="145"/>
      <c r="I188" s="170"/>
      <c r="J188" s="169">
        <v>43696</v>
      </c>
      <c r="K188" s="195"/>
      <c r="L188" s="190"/>
    </row>
    <row r="189" spans="1:12" ht="129.94999999999999" customHeight="1" x14ac:dyDescent="0.55000000000000004">
      <c r="A189" s="167">
        <v>185</v>
      </c>
      <c r="B189" s="140">
        <v>5201263082559</v>
      </c>
      <c r="C189" s="206" t="s">
        <v>79</v>
      </c>
      <c r="D189" s="215">
        <v>3</v>
      </c>
      <c r="E189" s="215"/>
      <c r="F189" s="168">
        <v>0.24</v>
      </c>
      <c r="G189" s="167" t="s">
        <v>9</v>
      </c>
      <c r="H189" s="145"/>
      <c r="I189" s="170"/>
      <c r="J189" s="169">
        <v>43694</v>
      </c>
      <c r="K189" s="195"/>
      <c r="L189" s="190"/>
    </row>
    <row r="190" spans="1:12" ht="129.94999999999999" customHeight="1" x14ac:dyDescent="0.55000000000000004">
      <c r="A190" s="170">
        <v>186</v>
      </c>
      <c r="B190" s="140">
        <v>5201263082603</v>
      </c>
      <c r="C190" s="206" t="s">
        <v>76</v>
      </c>
      <c r="D190" s="215">
        <v>2</v>
      </c>
      <c r="E190" s="215"/>
      <c r="F190" s="168">
        <v>0.24</v>
      </c>
      <c r="G190" s="167" t="s">
        <v>9</v>
      </c>
      <c r="H190" s="145"/>
      <c r="I190" s="170"/>
      <c r="J190" s="169">
        <v>43711</v>
      </c>
      <c r="K190" s="195"/>
      <c r="L190" s="190"/>
    </row>
    <row r="191" spans="1:12" ht="129.94999999999999" customHeight="1" x14ac:dyDescent="0.55000000000000004">
      <c r="A191" s="167">
        <v>187</v>
      </c>
      <c r="B191" s="140">
        <v>5201263082566</v>
      </c>
      <c r="C191" s="206" t="s">
        <v>81</v>
      </c>
      <c r="D191" s="215">
        <v>6</v>
      </c>
      <c r="E191" s="215"/>
      <c r="F191" s="168">
        <v>0.24</v>
      </c>
      <c r="G191" s="167" t="s">
        <v>9</v>
      </c>
      <c r="H191" s="145"/>
      <c r="I191" s="170"/>
      <c r="J191" s="169">
        <v>43694</v>
      </c>
      <c r="K191" s="195"/>
      <c r="L191" s="190"/>
    </row>
    <row r="192" spans="1:12" ht="129.94999999999999" customHeight="1" x14ac:dyDescent="0.55000000000000004">
      <c r="A192" s="167">
        <v>188</v>
      </c>
      <c r="B192" s="140">
        <v>5201263082641</v>
      </c>
      <c r="C192" s="206" t="s">
        <v>82</v>
      </c>
      <c r="D192" s="215">
        <v>9</v>
      </c>
      <c r="E192" s="215"/>
      <c r="F192" s="168">
        <v>0.24</v>
      </c>
      <c r="G192" s="167" t="s">
        <v>9</v>
      </c>
      <c r="H192" s="145"/>
      <c r="I192" s="170"/>
      <c r="J192" s="169">
        <v>43724</v>
      </c>
      <c r="K192" s="195"/>
      <c r="L192" s="190"/>
    </row>
    <row r="193" spans="1:12" ht="129.94999999999999" customHeight="1" x14ac:dyDescent="0.55000000000000004">
      <c r="A193" s="170">
        <v>189</v>
      </c>
      <c r="B193" s="140">
        <v>5201263082610</v>
      </c>
      <c r="C193" s="206" t="s">
        <v>416</v>
      </c>
      <c r="D193" s="215">
        <v>5</v>
      </c>
      <c r="E193" s="215"/>
      <c r="F193" s="168">
        <v>0.24</v>
      </c>
      <c r="G193" s="167" t="s">
        <v>9</v>
      </c>
      <c r="H193" s="145"/>
      <c r="I193" s="170"/>
      <c r="J193" s="169">
        <v>43724</v>
      </c>
      <c r="K193" s="195"/>
      <c r="L193" s="190"/>
    </row>
    <row r="194" spans="1:12" ht="129.94999999999999" customHeight="1" x14ac:dyDescent="0.55000000000000004">
      <c r="A194" s="167">
        <v>190</v>
      </c>
      <c r="B194" s="139">
        <v>5201263006364</v>
      </c>
      <c r="C194" s="206" t="s">
        <v>261</v>
      </c>
      <c r="D194" s="219">
        <v>39</v>
      </c>
      <c r="E194" s="216"/>
      <c r="F194" s="173">
        <v>0.24</v>
      </c>
      <c r="G194" s="167" t="s">
        <v>9</v>
      </c>
      <c r="H194" s="145"/>
      <c r="I194" s="170"/>
      <c r="J194" s="169">
        <v>43728</v>
      </c>
      <c r="K194" s="195"/>
      <c r="L194" s="190"/>
    </row>
    <row r="195" spans="1:12" ht="129.94999999999999" customHeight="1" x14ac:dyDescent="0.55000000000000004">
      <c r="A195" s="167">
        <v>191</v>
      </c>
      <c r="B195" s="140">
        <v>5201263018077</v>
      </c>
      <c r="C195" s="206" t="s">
        <v>280</v>
      </c>
      <c r="D195" s="215">
        <v>8</v>
      </c>
      <c r="E195" s="215"/>
      <c r="F195" s="168">
        <v>0.24</v>
      </c>
      <c r="G195" s="167" t="s">
        <v>9</v>
      </c>
      <c r="H195" s="145"/>
      <c r="I195" s="170"/>
      <c r="J195" s="169">
        <v>43724</v>
      </c>
      <c r="K195" s="195"/>
      <c r="L195" s="190"/>
    </row>
    <row r="196" spans="1:12" ht="129.94999999999999" customHeight="1" x14ac:dyDescent="0.55000000000000004">
      <c r="A196" s="170">
        <v>192</v>
      </c>
      <c r="B196" s="140">
        <v>5201263018060</v>
      </c>
      <c r="C196" s="206" t="s">
        <v>281</v>
      </c>
      <c r="D196" s="215">
        <v>15</v>
      </c>
      <c r="E196" s="215"/>
      <c r="F196" s="168">
        <v>0.24</v>
      </c>
      <c r="G196" s="167" t="s">
        <v>9</v>
      </c>
      <c r="H196" s="145"/>
      <c r="I196" s="170"/>
      <c r="J196" s="169">
        <v>43724</v>
      </c>
      <c r="K196" s="195"/>
      <c r="L196" s="190"/>
    </row>
    <row r="197" spans="1:12" ht="129.94999999999999" customHeight="1" x14ac:dyDescent="0.55000000000000004">
      <c r="A197" s="167">
        <v>193</v>
      </c>
      <c r="B197" s="139">
        <v>5201263006340</v>
      </c>
      <c r="C197" s="206" t="s">
        <v>513</v>
      </c>
      <c r="D197" s="219">
        <v>11</v>
      </c>
      <c r="E197" s="216"/>
      <c r="F197" s="173">
        <v>0.24</v>
      </c>
      <c r="G197" s="167" t="s">
        <v>9</v>
      </c>
      <c r="H197" s="145"/>
      <c r="I197" s="170"/>
      <c r="J197" s="169">
        <v>43728</v>
      </c>
      <c r="K197" s="195"/>
      <c r="L197" s="190"/>
    </row>
    <row r="198" spans="1:12" ht="129.94999999999999" customHeight="1" x14ac:dyDescent="0.55000000000000004">
      <c r="A198" s="167">
        <v>194</v>
      </c>
      <c r="B198" s="139">
        <v>5201263006357</v>
      </c>
      <c r="C198" s="206" t="s">
        <v>620</v>
      </c>
      <c r="D198" s="219">
        <v>12</v>
      </c>
      <c r="E198" s="216"/>
      <c r="F198" s="173">
        <v>0.24</v>
      </c>
      <c r="G198" s="167" t="s">
        <v>9</v>
      </c>
      <c r="H198" s="145"/>
      <c r="I198" s="170"/>
      <c r="J198" s="169">
        <v>43728</v>
      </c>
      <c r="K198" s="195"/>
      <c r="L198" s="190"/>
    </row>
    <row r="199" spans="1:12" ht="129.94999999999999" customHeight="1" x14ac:dyDescent="0.55000000000000004">
      <c r="A199" s="170">
        <v>195</v>
      </c>
      <c r="B199" s="139">
        <v>7322540851946</v>
      </c>
      <c r="C199" s="206" t="s">
        <v>547</v>
      </c>
      <c r="D199" s="219">
        <v>5</v>
      </c>
      <c r="E199" s="216"/>
      <c r="F199" s="173">
        <v>0.24</v>
      </c>
      <c r="G199" s="167" t="s">
        <v>9</v>
      </c>
      <c r="H199" s="145"/>
      <c r="I199" s="170"/>
      <c r="J199" s="169">
        <v>43711</v>
      </c>
      <c r="K199" s="195"/>
      <c r="L199" s="190"/>
    </row>
    <row r="200" spans="1:12" ht="129.94999999999999" customHeight="1" x14ac:dyDescent="0.55000000000000004">
      <c r="A200" s="167">
        <v>196</v>
      </c>
      <c r="B200" s="139">
        <v>7310791184081</v>
      </c>
      <c r="C200" s="206" t="s">
        <v>548</v>
      </c>
      <c r="D200" s="219">
        <v>4</v>
      </c>
      <c r="E200" s="216"/>
      <c r="F200" s="173">
        <v>0.24</v>
      </c>
      <c r="G200" s="167" t="s">
        <v>9</v>
      </c>
      <c r="H200" s="145"/>
      <c r="I200" s="170"/>
      <c r="J200" s="169">
        <v>43711</v>
      </c>
      <c r="K200" s="195"/>
      <c r="L200" s="190"/>
    </row>
    <row r="201" spans="1:12" ht="129.94999999999999" customHeight="1" x14ac:dyDescent="0.55000000000000004">
      <c r="A201" s="167">
        <v>197</v>
      </c>
      <c r="B201" s="140">
        <v>5201321039839</v>
      </c>
      <c r="C201" s="206" t="s">
        <v>556</v>
      </c>
      <c r="D201" s="215">
        <v>11</v>
      </c>
      <c r="E201" s="215"/>
      <c r="F201" s="168">
        <v>0.24</v>
      </c>
      <c r="G201" s="167" t="s">
        <v>6</v>
      </c>
      <c r="H201" s="145"/>
      <c r="I201" s="170"/>
      <c r="J201" s="169">
        <v>43661</v>
      </c>
      <c r="K201" s="195"/>
      <c r="L201" s="190"/>
    </row>
    <row r="202" spans="1:12" ht="129.94999999999999" customHeight="1" x14ac:dyDescent="0.55000000000000004">
      <c r="A202" s="170">
        <v>198</v>
      </c>
      <c r="B202" s="139">
        <v>8001090762115</v>
      </c>
      <c r="C202" s="206" t="s">
        <v>134</v>
      </c>
      <c r="D202" s="217">
        <v>4</v>
      </c>
      <c r="E202" s="217"/>
      <c r="F202" s="173">
        <v>0.24</v>
      </c>
      <c r="G202" s="167" t="s">
        <v>6</v>
      </c>
      <c r="H202" s="145"/>
      <c r="I202" s="170"/>
      <c r="J202" s="169">
        <v>43694</v>
      </c>
      <c r="K202" s="195"/>
      <c r="L202" s="190"/>
    </row>
    <row r="203" spans="1:12" ht="129.94999999999999" customHeight="1" x14ac:dyDescent="0.55000000000000004">
      <c r="A203" s="167">
        <v>199</v>
      </c>
      <c r="B203" s="140">
        <v>8001841161785</v>
      </c>
      <c r="C203" s="206" t="s">
        <v>589</v>
      </c>
      <c r="D203" s="215">
        <v>4</v>
      </c>
      <c r="E203" s="215"/>
      <c r="F203" s="168">
        <v>0.24</v>
      </c>
      <c r="G203" s="167" t="s">
        <v>6</v>
      </c>
      <c r="H203" s="145"/>
      <c r="I203" s="170"/>
      <c r="J203" s="169">
        <v>43724</v>
      </c>
      <c r="K203" s="195"/>
      <c r="L203" s="190"/>
    </row>
    <row r="204" spans="1:12" ht="129.94999999999999" customHeight="1" x14ac:dyDescent="0.55000000000000004">
      <c r="A204" s="167">
        <v>200</v>
      </c>
      <c r="B204" s="139">
        <v>8001090762146</v>
      </c>
      <c r="C204" s="206" t="s">
        <v>133</v>
      </c>
      <c r="D204" s="217">
        <v>7</v>
      </c>
      <c r="E204" s="217"/>
      <c r="F204" s="173">
        <v>0.24</v>
      </c>
      <c r="G204" s="167" t="s">
        <v>6</v>
      </c>
      <c r="H204" s="145"/>
      <c r="I204" s="170"/>
      <c r="J204" s="169">
        <v>43726</v>
      </c>
      <c r="K204" s="195"/>
      <c r="L204" s="190"/>
    </row>
    <row r="205" spans="1:12" ht="129.94999999999999" customHeight="1" x14ac:dyDescent="0.55000000000000004">
      <c r="A205" s="170">
        <v>201</v>
      </c>
      <c r="B205" s="140">
        <v>8001841074597</v>
      </c>
      <c r="C205" s="206" t="s">
        <v>599</v>
      </c>
      <c r="D205" s="215">
        <v>4</v>
      </c>
      <c r="E205" s="215"/>
      <c r="F205" s="168">
        <v>0.24</v>
      </c>
      <c r="G205" s="167" t="s">
        <v>6</v>
      </c>
      <c r="H205" s="145"/>
      <c r="I205" s="170"/>
      <c r="J205" s="169">
        <v>43724</v>
      </c>
      <c r="K205" s="195"/>
      <c r="L205" s="190"/>
    </row>
    <row r="206" spans="1:12" ht="129.94999999999999" customHeight="1" x14ac:dyDescent="0.55000000000000004">
      <c r="A206" s="167">
        <v>202</v>
      </c>
      <c r="B206" s="140">
        <v>5201395130937</v>
      </c>
      <c r="C206" s="206" t="s">
        <v>84</v>
      </c>
      <c r="D206" s="215">
        <v>9</v>
      </c>
      <c r="E206" s="215"/>
      <c r="F206" s="168">
        <v>0.24</v>
      </c>
      <c r="G206" s="167" t="s">
        <v>6</v>
      </c>
      <c r="H206" s="145"/>
      <c r="I206" s="170"/>
      <c r="J206" s="169">
        <v>43724</v>
      </c>
      <c r="K206" s="195"/>
      <c r="L206" s="190"/>
    </row>
    <row r="207" spans="1:12" ht="129.94999999999999" customHeight="1" x14ac:dyDescent="0.55000000000000004">
      <c r="A207" s="167">
        <v>203</v>
      </c>
      <c r="B207" s="140">
        <v>5201321041108</v>
      </c>
      <c r="C207" s="206" t="s">
        <v>535</v>
      </c>
      <c r="D207" s="215">
        <v>9</v>
      </c>
      <c r="E207" s="215"/>
      <c r="F207" s="168">
        <v>0.24</v>
      </c>
      <c r="G207" s="167" t="s">
        <v>6</v>
      </c>
      <c r="H207" s="145"/>
      <c r="I207" s="170"/>
      <c r="J207" s="169">
        <v>43712</v>
      </c>
      <c r="K207" s="195"/>
      <c r="L207" s="190"/>
    </row>
    <row r="208" spans="1:12" ht="129.94999999999999" customHeight="1" x14ac:dyDescent="0.55000000000000004">
      <c r="A208" s="170">
        <v>204</v>
      </c>
      <c r="B208" s="140">
        <v>5201321041122</v>
      </c>
      <c r="C208" s="206" t="s">
        <v>536</v>
      </c>
      <c r="D208" s="215">
        <v>1</v>
      </c>
      <c r="E208" s="215"/>
      <c r="F208" s="168">
        <v>0.24</v>
      </c>
      <c r="G208" s="167" t="s">
        <v>6</v>
      </c>
      <c r="H208" s="145"/>
      <c r="I208" s="170"/>
      <c r="J208" s="169">
        <v>43694</v>
      </c>
      <c r="K208" s="195"/>
      <c r="L208" s="190"/>
    </row>
    <row r="209" spans="1:12" ht="129.94999999999999" customHeight="1" x14ac:dyDescent="0.55000000000000004">
      <c r="A209" s="167">
        <v>205</v>
      </c>
      <c r="B209" s="140">
        <v>5201321038030</v>
      </c>
      <c r="C209" s="206" t="s">
        <v>72</v>
      </c>
      <c r="D209" s="215">
        <v>4</v>
      </c>
      <c r="E209" s="215"/>
      <c r="F209" s="168">
        <v>0.24</v>
      </c>
      <c r="G209" s="167" t="s">
        <v>6</v>
      </c>
      <c r="H209" s="145"/>
      <c r="I209" s="170"/>
      <c r="J209" s="169">
        <v>43661</v>
      </c>
      <c r="K209" s="195"/>
      <c r="L209" s="190"/>
    </row>
    <row r="210" spans="1:12" ht="129.94999999999999" customHeight="1" x14ac:dyDescent="0.55000000000000004">
      <c r="A210" s="167">
        <v>206</v>
      </c>
      <c r="B210" s="140">
        <v>5201321041153</v>
      </c>
      <c r="C210" s="206" t="s">
        <v>538</v>
      </c>
      <c r="D210" s="215">
        <v>4</v>
      </c>
      <c r="E210" s="215"/>
      <c r="F210" s="168">
        <v>0.24</v>
      </c>
      <c r="G210" s="167" t="s">
        <v>6</v>
      </c>
      <c r="H210" s="145"/>
      <c r="I210" s="170"/>
      <c r="J210" s="169">
        <v>43694</v>
      </c>
      <c r="K210" s="195"/>
      <c r="L210" s="190"/>
    </row>
    <row r="211" spans="1:12" ht="129.94999999999999" customHeight="1" x14ac:dyDescent="0.55000000000000004">
      <c r="A211" s="170">
        <v>207</v>
      </c>
      <c r="B211" s="140">
        <v>5201321041177</v>
      </c>
      <c r="C211" s="206" t="s">
        <v>537</v>
      </c>
      <c r="D211" s="215">
        <v>3</v>
      </c>
      <c r="E211" s="215"/>
      <c r="F211" s="168">
        <v>0.24</v>
      </c>
      <c r="G211" s="167" t="s">
        <v>6</v>
      </c>
      <c r="H211" s="145"/>
      <c r="I211" s="170"/>
      <c r="J211" s="169">
        <v>43712</v>
      </c>
      <c r="K211" s="195"/>
      <c r="L211" s="190"/>
    </row>
    <row r="212" spans="1:12" ht="129.94999999999999" customHeight="1" x14ac:dyDescent="0.55000000000000004">
      <c r="A212" s="167">
        <v>208</v>
      </c>
      <c r="B212" s="140">
        <v>5201321041191</v>
      </c>
      <c r="C212" s="206" t="s">
        <v>676</v>
      </c>
      <c r="D212" s="215">
        <v>1</v>
      </c>
      <c r="E212" s="215"/>
      <c r="F212" s="168">
        <v>0.24</v>
      </c>
      <c r="G212" s="167" t="s">
        <v>6</v>
      </c>
      <c r="H212" s="145"/>
      <c r="I212" s="170"/>
      <c r="J212" s="169">
        <v>43712</v>
      </c>
      <c r="K212" s="195"/>
      <c r="L212" s="190"/>
    </row>
    <row r="213" spans="1:12" ht="129.94999999999999" customHeight="1" x14ac:dyDescent="0.55000000000000004">
      <c r="A213" s="167">
        <v>209</v>
      </c>
      <c r="B213" s="140">
        <v>8004060764638</v>
      </c>
      <c r="C213" s="206" t="s">
        <v>611</v>
      </c>
      <c r="D213" s="215">
        <v>3</v>
      </c>
      <c r="E213" s="215"/>
      <c r="F213" s="168">
        <v>0.24</v>
      </c>
      <c r="G213" s="167" t="s">
        <v>6</v>
      </c>
      <c r="H213" s="145"/>
      <c r="I213" s="170"/>
      <c r="J213" s="169">
        <v>43694</v>
      </c>
      <c r="K213" s="195"/>
      <c r="L213" s="190"/>
    </row>
    <row r="214" spans="1:12" ht="129.94999999999999" customHeight="1" x14ac:dyDescent="0.55000000000000004">
      <c r="A214" s="170">
        <v>210</v>
      </c>
      <c r="B214" s="140">
        <v>5201321041535</v>
      </c>
      <c r="C214" s="206" t="s">
        <v>533</v>
      </c>
      <c r="D214" s="215">
        <v>5</v>
      </c>
      <c r="E214" s="215"/>
      <c r="F214" s="168">
        <v>0.24</v>
      </c>
      <c r="G214" s="167" t="s">
        <v>6</v>
      </c>
      <c r="H214" s="145"/>
      <c r="I214" s="170"/>
      <c r="J214" s="169">
        <v>43694</v>
      </c>
      <c r="K214" s="195"/>
      <c r="L214" s="190"/>
    </row>
    <row r="215" spans="1:12" ht="129.94999999999999" customHeight="1" x14ac:dyDescent="0.55000000000000004">
      <c r="A215" s="167">
        <v>211</v>
      </c>
      <c r="B215" s="140">
        <v>8714100476475</v>
      </c>
      <c r="C215" s="206" t="s">
        <v>8</v>
      </c>
      <c r="D215" s="215">
        <v>5</v>
      </c>
      <c r="E215" s="215"/>
      <c r="F215" s="168">
        <v>0.24</v>
      </c>
      <c r="G215" s="167" t="s">
        <v>6</v>
      </c>
      <c r="H215" s="145"/>
      <c r="I215" s="170"/>
      <c r="J215" s="169">
        <v>43724</v>
      </c>
      <c r="K215" s="195"/>
      <c r="L215" s="190"/>
    </row>
    <row r="216" spans="1:12" ht="129.94999999999999" customHeight="1" x14ac:dyDescent="0.55000000000000004">
      <c r="A216" s="167">
        <v>212</v>
      </c>
      <c r="B216" s="139">
        <v>8710447441671</v>
      </c>
      <c r="C216" s="206" t="s">
        <v>240</v>
      </c>
      <c r="D216" s="219">
        <v>10</v>
      </c>
      <c r="E216" s="216"/>
      <c r="F216" s="173">
        <v>0.24</v>
      </c>
      <c r="G216" s="167" t="s">
        <v>6</v>
      </c>
      <c r="H216" s="145"/>
      <c r="I216" s="170"/>
      <c r="J216" s="169">
        <v>43724</v>
      </c>
      <c r="K216" s="195"/>
      <c r="L216" s="190"/>
    </row>
    <row r="217" spans="1:12" ht="129.94999999999999" customHeight="1" x14ac:dyDescent="0.55000000000000004">
      <c r="A217" s="170">
        <v>213</v>
      </c>
      <c r="B217" s="139">
        <v>8710908045738</v>
      </c>
      <c r="C217" s="206" t="s">
        <v>246</v>
      </c>
      <c r="D217" s="219">
        <v>6</v>
      </c>
      <c r="E217" s="216"/>
      <c r="F217" s="173">
        <v>0.24</v>
      </c>
      <c r="G217" s="167" t="s">
        <v>6</v>
      </c>
      <c r="H217" s="145"/>
      <c r="I217" s="170"/>
      <c r="J217" s="169">
        <v>43695</v>
      </c>
      <c r="K217" s="195"/>
      <c r="L217" s="190"/>
    </row>
    <row r="218" spans="1:12" ht="129.94999999999999" customHeight="1" x14ac:dyDescent="0.55000000000000004">
      <c r="A218" s="167">
        <v>214</v>
      </c>
      <c r="B218" s="139">
        <v>8710908210822</v>
      </c>
      <c r="C218" s="206" t="s">
        <v>597</v>
      </c>
      <c r="D218" s="219">
        <v>1</v>
      </c>
      <c r="E218" s="216"/>
      <c r="F218" s="173">
        <v>0.24</v>
      </c>
      <c r="G218" s="167" t="s">
        <v>6</v>
      </c>
      <c r="H218" s="145"/>
      <c r="I218" s="170"/>
      <c r="J218" s="169">
        <v>43724</v>
      </c>
      <c r="K218" s="195"/>
      <c r="L218" s="190"/>
    </row>
    <row r="219" spans="1:12" ht="129.94999999999999" customHeight="1" x14ac:dyDescent="0.55000000000000004">
      <c r="A219" s="167">
        <v>215</v>
      </c>
      <c r="B219" s="139">
        <v>8710908045585</v>
      </c>
      <c r="C219" s="206" t="s">
        <v>247</v>
      </c>
      <c r="D219" s="219">
        <v>6</v>
      </c>
      <c r="E219" s="216"/>
      <c r="F219" s="173">
        <v>0.24</v>
      </c>
      <c r="G219" s="167" t="s">
        <v>6</v>
      </c>
      <c r="H219" s="145"/>
      <c r="I219" s="170"/>
      <c r="J219" s="169">
        <v>43695</v>
      </c>
      <c r="K219" s="195"/>
      <c r="L219" s="190"/>
    </row>
    <row r="220" spans="1:12" ht="129.94999999999999" customHeight="1" x14ac:dyDescent="0.55000000000000004">
      <c r="A220" s="170">
        <v>216</v>
      </c>
      <c r="B220" s="139">
        <v>8710908211478</v>
      </c>
      <c r="C220" s="206" t="s">
        <v>598</v>
      </c>
      <c r="D220" s="219">
        <v>4</v>
      </c>
      <c r="E220" s="216"/>
      <c r="F220" s="173">
        <v>0.24</v>
      </c>
      <c r="G220" s="167" t="s">
        <v>6</v>
      </c>
      <c r="H220" s="145"/>
      <c r="I220" s="170"/>
      <c r="J220" s="169">
        <v>43714</v>
      </c>
      <c r="K220" s="195"/>
      <c r="L220" s="190"/>
    </row>
    <row r="221" spans="1:12" ht="129.94999999999999" customHeight="1" x14ac:dyDescent="0.55000000000000004">
      <c r="A221" s="167">
        <v>217</v>
      </c>
      <c r="B221" s="140">
        <v>8714100476482</v>
      </c>
      <c r="C221" s="206" t="s">
        <v>5</v>
      </c>
      <c r="D221" s="215">
        <v>7</v>
      </c>
      <c r="E221" s="215"/>
      <c r="F221" s="168">
        <v>0.24</v>
      </c>
      <c r="G221" s="167" t="s">
        <v>6</v>
      </c>
      <c r="H221" s="145"/>
      <c r="I221" s="170"/>
      <c r="J221" s="169">
        <v>43638</v>
      </c>
      <c r="K221" s="195"/>
      <c r="L221" s="190"/>
    </row>
    <row r="222" spans="1:12" ht="129.94999999999999" customHeight="1" x14ac:dyDescent="0.55000000000000004">
      <c r="A222" s="167">
        <v>218</v>
      </c>
      <c r="B222" s="139">
        <v>8710447441640</v>
      </c>
      <c r="C222" s="206" t="s">
        <v>241</v>
      </c>
      <c r="D222" s="219">
        <v>7</v>
      </c>
      <c r="E222" s="216"/>
      <c r="F222" s="173">
        <v>0.24</v>
      </c>
      <c r="G222" s="167" t="s">
        <v>6</v>
      </c>
      <c r="H222" s="145"/>
      <c r="I222" s="170"/>
      <c r="J222" s="169">
        <v>43724</v>
      </c>
      <c r="K222" s="195"/>
      <c r="L222" s="190"/>
    </row>
    <row r="223" spans="1:12" ht="129.94999999999999" customHeight="1" x14ac:dyDescent="0.55000000000000004">
      <c r="A223" s="170">
        <v>219</v>
      </c>
      <c r="B223" s="140">
        <v>5201137010459</v>
      </c>
      <c r="C223" s="206" t="s">
        <v>395</v>
      </c>
      <c r="D223" s="215">
        <v>15</v>
      </c>
      <c r="E223" s="215"/>
      <c r="F223" s="168">
        <v>0.24</v>
      </c>
      <c r="G223" s="167" t="s">
        <v>6</v>
      </c>
      <c r="H223" s="145"/>
      <c r="I223" s="170"/>
      <c r="J223" s="169">
        <v>43694</v>
      </c>
      <c r="K223" s="197" t="s">
        <v>632</v>
      </c>
      <c r="L223" s="190"/>
    </row>
    <row r="224" spans="1:12" ht="129.94999999999999" customHeight="1" x14ac:dyDescent="0.55000000000000004">
      <c r="A224" s="167">
        <v>220</v>
      </c>
      <c r="B224" s="139">
        <v>7622210413758</v>
      </c>
      <c r="C224" s="206" t="s">
        <v>296</v>
      </c>
      <c r="D224" s="217">
        <v>24</v>
      </c>
      <c r="E224" s="216"/>
      <c r="F224" s="173">
        <v>0.13</v>
      </c>
      <c r="G224" s="167" t="s">
        <v>186</v>
      </c>
      <c r="H224" s="229">
        <v>43862</v>
      </c>
      <c r="I224" s="170"/>
      <c r="J224" s="169">
        <v>43696</v>
      </c>
      <c r="K224" s="195"/>
      <c r="L224" s="190"/>
    </row>
    <row r="225" spans="1:12" ht="129.94999999999999" customHeight="1" x14ac:dyDescent="0.55000000000000004">
      <c r="A225" s="167">
        <v>221</v>
      </c>
      <c r="B225" s="139">
        <v>80135876</v>
      </c>
      <c r="C225" s="206" t="s">
        <v>571</v>
      </c>
      <c r="D225" s="217">
        <v>7</v>
      </c>
      <c r="E225" s="216"/>
      <c r="F225" s="173">
        <v>0.13</v>
      </c>
      <c r="G225" s="167" t="s">
        <v>186</v>
      </c>
      <c r="H225" s="229"/>
      <c r="I225" s="170"/>
      <c r="J225" s="169">
        <v>43724</v>
      </c>
      <c r="K225" s="195"/>
      <c r="L225" s="190"/>
    </row>
    <row r="226" spans="1:12" ht="129.94999999999999" customHeight="1" x14ac:dyDescent="0.55000000000000004">
      <c r="A226" s="170">
        <v>222</v>
      </c>
      <c r="B226" s="140">
        <v>5205130388843</v>
      </c>
      <c r="C226" s="206" t="s">
        <v>402</v>
      </c>
      <c r="D226" s="215">
        <v>2</v>
      </c>
      <c r="E226" s="215"/>
      <c r="F226" s="168">
        <v>0.24</v>
      </c>
      <c r="G226" s="190" t="s">
        <v>404</v>
      </c>
      <c r="H226" s="145"/>
      <c r="I226" s="170"/>
      <c r="J226" s="169">
        <v>43675</v>
      </c>
      <c r="K226" s="197" t="s">
        <v>403</v>
      </c>
      <c r="L226" s="190"/>
    </row>
    <row r="227" spans="1:12" ht="129.94999999999999" customHeight="1" x14ac:dyDescent="0.55000000000000004">
      <c r="A227" s="167">
        <v>223</v>
      </c>
      <c r="B227" s="140">
        <v>5205476251238</v>
      </c>
      <c r="C227" s="206" t="s">
        <v>435</v>
      </c>
      <c r="D227" s="215">
        <v>1</v>
      </c>
      <c r="E227" s="215"/>
      <c r="F227" s="168">
        <v>0.24</v>
      </c>
      <c r="G227" s="190" t="s">
        <v>404</v>
      </c>
      <c r="H227" s="145"/>
      <c r="I227" s="170"/>
      <c r="J227" s="169">
        <v>43625</v>
      </c>
      <c r="K227" s="197" t="s">
        <v>403</v>
      </c>
      <c r="L227" s="190"/>
    </row>
    <row r="228" spans="1:12" ht="129.94999999999999" customHeight="1" x14ac:dyDescent="0.55000000000000004">
      <c r="A228" s="167">
        <v>224</v>
      </c>
      <c r="B228" s="140">
        <v>6930749510185</v>
      </c>
      <c r="C228" s="206" t="s">
        <v>614</v>
      </c>
      <c r="D228" s="215">
        <v>20</v>
      </c>
      <c r="E228" s="215"/>
      <c r="F228" s="168">
        <v>0.24</v>
      </c>
      <c r="G228" s="190" t="s">
        <v>404</v>
      </c>
      <c r="H228" s="145"/>
      <c r="I228" s="170"/>
      <c r="J228" s="169">
        <v>43711</v>
      </c>
      <c r="K228" s="197"/>
      <c r="L228" s="190"/>
    </row>
    <row r="229" spans="1:12" ht="129.94999999999999" customHeight="1" x14ac:dyDescent="0.55000000000000004">
      <c r="A229" s="170">
        <v>225</v>
      </c>
      <c r="B229" s="140">
        <v>6955102200060</v>
      </c>
      <c r="C229" s="206" t="s">
        <v>615</v>
      </c>
      <c r="D229" s="215">
        <v>20</v>
      </c>
      <c r="E229" s="215"/>
      <c r="F229" s="168">
        <v>0.24</v>
      </c>
      <c r="G229" s="190" t="s">
        <v>404</v>
      </c>
      <c r="H229" s="145"/>
      <c r="I229" s="170"/>
      <c r="J229" s="169">
        <v>43711</v>
      </c>
      <c r="K229" s="197"/>
      <c r="L229" s="190"/>
    </row>
    <row r="230" spans="1:12" ht="129.94999999999999" customHeight="1" x14ac:dyDescent="0.55000000000000004">
      <c r="A230" s="167">
        <v>226</v>
      </c>
      <c r="B230" s="140">
        <v>9999001414</v>
      </c>
      <c r="C230" s="206" t="s">
        <v>462</v>
      </c>
      <c r="D230" s="215">
        <v>7</v>
      </c>
      <c r="E230" s="215"/>
      <c r="F230" s="168">
        <v>0.24</v>
      </c>
      <c r="G230" s="190" t="s">
        <v>404</v>
      </c>
      <c r="H230" s="145"/>
      <c r="I230" s="170"/>
      <c r="J230" s="169">
        <v>43698</v>
      </c>
      <c r="K230" s="197"/>
      <c r="L230" s="190"/>
    </row>
    <row r="231" spans="1:12" ht="129.94999999999999" customHeight="1" x14ac:dyDescent="0.55000000000000004">
      <c r="A231" s="167">
        <v>227</v>
      </c>
      <c r="B231" s="140">
        <v>6942138920512</v>
      </c>
      <c r="C231" s="206" t="s">
        <v>619</v>
      </c>
      <c r="D231" s="215">
        <v>12</v>
      </c>
      <c r="E231" s="215"/>
      <c r="F231" s="168">
        <v>0.24</v>
      </c>
      <c r="G231" s="190" t="s">
        <v>404</v>
      </c>
      <c r="H231" s="145"/>
      <c r="I231" s="170"/>
      <c r="J231" s="169">
        <v>43684</v>
      </c>
      <c r="K231" s="197"/>
      <c r="L231" s="190"/>
    </row>
    <row r="232" spans="1:12" ht="129.94999999999999" customHeight="1" x14ac:dyDescent="0.55000000000000004">
      <c r="A232" s="170">
        <v>228</v>
      </c>
      <c r="B232" s="140">
        <v>3010470154476</v>
      </c>
      <c r="C232" s="206" t="s">
        <v>559</v>
      </c>
      <c r="D232" s="215">
        <v>2</v>
      </c>
      <c r="E232" s="215"/>
      <c r="F232" s="168">
        <v>0.24</v>
      </c>
      <c r="G232" s="167" t="s">
        <v>33</v>
      </c>
      <c r="H232" s="145"/>
      <c r="I232" s="170"/>
      <c r="J232" s="169">
        <v>43724</v>
      </c>
      <c r="K232" s="195"/>
      <c r="L232" s="190"/>
    </row>
    <row r="233" spans="1:12" ht="129.94999999999999" customHeight="1" x14ac:dyDescent="0.55000000000000004">
      <c r="A233" s="167">
        <v>229</v>
      </c>
      <c r="B233" s="139">
        <v>5201314083313</v>
      </c>
      <c r="C233" s="206" t="s">
        <v>386</v>
      </c>
      <c r="D233" s="217">
        <v>12</v>
      </c>
      <c r="E233" s="216"/>
      <c r="F233" s="173">
        <v>0.24</v>
      </c>
      <c r="G233" s="167" t="s">
        <v>138</v>
      </c>
      <c r="H233" s="145"/>
      <c r="I233" s="170"/>
      <c r="J233" s="169">
        <v>43711</v>
      </c>
      <c r="K233" s="195"/>
      <c r="L233" s="190"/>
    </row>
    <row r="234" spans="1:12" ht="129.94999999999999" customHeight="1" x14ac:dyDescent="0.55000000000000004">
      <c r="A234" s="167">
        <v>230</v>
      </c>
      <c r="B234" s="140">
        <v>5201314117810</v>
      </c>
      <c r="C234" s="206" t="s">
        <v>689</v>
      </c>
      <c r="D234" s="217">
        <v>10</v>
      </c>
      <c r="E234" s="216"/>
      <c r="F234" s="173">
        <v>0.24</v>
      </c>
      <c r="G234" s="167" t="s">
        <v>138</v>
      </c>
      <c r="H234" s="145"/>
      <c r="I234" s="170"/>
      <c r="J234" s="169">
        <v>43713</v>
      </c>
      <c r="K234" s="195"/>
      <c r="L234" s="190"/>
    </row>
    <row r="235" spans="1:12" ht="129.94999999999999" customHeight="1" x14ac:dyDescent="0.55000000000000004">
      <c r="A235" s="170">
        <v>231</v>
      </c>
      <c r="B235" s="139">
        <v>5201485000188</v>
      </c>
      <c r="C235" s="206" t="s">
        <v>283</v>
      </c>
      <c r="D235" s="216">
        <v>14</v>
      </c>
      <c r="E235" s="216"/>
      <c r="F235" s="173">
        <v>0.24</v>
      </c>
      <c r="G235" s="167" t="s">
        <v>25</v>
      </c>
      <c r="H235" s="229">
        <v>43862</v>
      </c>
      <c r="I235" s="170"/>
      <c r="J235" s="169">
        <v>43713</v>
      </c>
      <c r="K235" s="195"/>
      <c r="L235" s="190"/>
    </row>
    <row r="236" spans="1:12" ht="129.94999999999999" customHeight="1" x14ac:dyDescent="0.55000000000000004">
      <c r="A236" s="167">
        <v>232</v>
      </c>
      <c r="B236" s="139">
        <v>5201485000850</v>
      </c>
      <c r="C236" s="206" t="s">
        <v>275</v>
      </c>
      <c r="D236" s="216">
        <v>32</v>
      </c>
      <c r="E236" s="216"/>
      <c r="F236" s="173">
        <v>0.24</v>
      </c>
      <c r="G236" s="167" t="s">
        <v>25</v>
      </c>
      <c r="H236" s="229">
        <v>43862</v>
      </c>
      <c r="I236" s="170"/>
      <c r="J236" s="169">
        <v>43724</v>
      </c>
      <c r="K236" s="195"/>
      <c r="L236" s="190"/>
    </row>
    <row r="237" spans="1:12" ht="129.94999999999999" customHeight="1" x14ac:dyDescent="0.55000000000000004">
      <c r="A237" s="167">
        <v>233</v>
      </c>
      <c r="B237" s="139">
        <v>5201485000874</v>
      </c>
      <c r="C237" s="206" t="s">
        <v>373</v>
      </c>
      <c r="D237" s="216">
        <v>56</v>
      </c>
      <c r="E237" s="216"/>
      <c r="F237" s="173">
        <v>0.24</v>
      </c>
      <c r="G237" s="167" t="s">
        <v>25</v>
      </c>
      <c r="H237" s="229">
        <v>43800</v>
      </c>
      <c r="I237" s="170"/>
      <c r="J237" s="169">
        <v>43726</v>
      </c>
      <c r="K237" s="197" t="s">
        <v>738</v>
      </c>
      <c r="L237" s="190"/>
    </row>
    <row r="238" spans="1:12" ht="129.94999999999999" customHeight="1" x14ac:dyDescent="0.55000000000000004">
      <c r="A238" s="170">
        <v>234</v>
      </c>
      <c r="B238" s="139">
        <v>5201485000201</v>
      </c>
      <c r="C238" s="206" t="s">
        <v>287</v>
      </c>
      <c r="D238" s="216">
        <v>8</v>
      </c>
      <c r="E238" s="216"/>
      <c r="F238" s="173">
        <v>0.24</v>
      </c>
      <c r="G238" s="167" t="s">
        <v>25</v>
      </c>
      <c r="H238" s="145"/>
      <c r="I238" s="170"/>
      <c r="J238" s="169">
        <v>43713</v>
      </c>
      <c r="K238" s="195"/>
      <c r="L238" s="190"/>
    </row>
    <row r="239" spans="1:12" ht="129.94999999999999" customHeight="1" x14ac:dyDescent="0.55000000000000004">
      <c r="A239" s="167">
        <v>235</v>
      </c>
      <c r="B239" s="139">
        <v>5200251195011</v>
      </c>
      <c r="C239" s="206" t="s">
        <v>222</v>
      </c>
      <c r="D239" s="219">
        <v>24</v>
      </c>
      <c r="E239" s="216"/>
      <c r="F239" s="173">
        <v>0.24</v>
      </c>
      <c r="G239" s="167" t="s">
        <v>39</v>
      </c>
      <c r="H239" s="145"/>
      <c r="I239" s="170"/>
      <c r="J239" s="169">
        <v>43728</v>
      </c>
      <c r="K239" s="195"/>
      <c r="L239" s="190"/>
    </row>
    <row r="240" spans="1:12" ht="129.94999999999999" customHeight="1" x14ac:dyDescent="0.55000000000000004">
      <c r="A240" s="167">
        <v>236</v>
      </c>
      <c r="B240" s="140">
        <v>5202995007285</v>
      </c>
      <c r="C240" s="206" t="s">
        <v>63</v>
      </c>
      <c r="D240" s="215">
        <v>6</v>
      </c>
      <c r="E240" s="215"/>
      <c r="F240" s="168">
        <v>0.24</v>
      </c>
      <c r="G240" s="190" t="s">
        <v>420</v>
      </c>
      <c r="H240" s="145"/>
      <c r="I240" s="170"/>
      <c r="J240" s="169">
        <v>43728</v>
      </c>
      <c r="K240" s="195" t="s">
        <v>728</v>
      </c>
      <c r="L240" s="190"/>
    </row>
    <row r="241" spans="1:12" ht="129.94999999999999" customHeight="1" x14ac:dyDescent="0.55000000000000004">
      <c r="A241" s="170">
        <v>237</v>
      </c>
      <c r="B241" s="140">
        <v>5202864007712</v>
      </c>
      <c r="C241" s="206" t="s">
        <v>757</v>
      </c>
      <c r="D241" s="215">
        <v>48</v>
      </c>
      <c r="E241" s="225" t="s">
        <v>464</v>
      </c>
      <c r="F241" s="168">
        <v>0.24</v>
      </c>
      <c r="G241" s="190" t="s">
        <v>420</v>
      </c>
      <c r="H241" s="145"/>
      <c r="I241" s="170"/>
      <c r="J241" s="169">
        <v>43728</v>
      </c>
      <c r="K241" s="195" t="s">
        <v>716</v>
      </c>
      <c r="L241" s="190"/>
    </row>
    <row r="242" spans="1:12" ht="129.94999999999999" customHeight="1" x14ac:dyDescent="0.55000000000000004">
      <c r="A242" s="167">
        <v>238</v>
      </c>
      <c r="B242" s="140">
        <v>5200132400081</v>
      </c>
      <c r="C242" s="206" t="s">
        <v>749</v>
      </c>
      <c r="D242" s="215">
        <v>11</v>
      </c>
      <c r="E242" s="215"/>
      <c r="F242" s="168">
        <v>0.24</v>
      </c>
      <c r="G242" s="190" t="s">
        <v>420</v>
      </c>
      <c r="H242" s="145"/>
      <c r="I242" s="170"/>
      <c r="J242" s="169">
        <v>43728</v>
      </c>
      <c r="K242" s="195"/>
      <c r="L242" s="190"/>
    </row>
    <row r="243" spans="1:12" ht="129.94999999999999" customHeight="1" x14ac:dyDescent="0.55000000000000004">
      <c r="A243" s="167">
        <v>239</v>
      </c>
      <c r="B243" s="140">
        <v>5213001970424</v>
      </c>
      <c r="C243" s="206" t="s">
        <v>68</v>
      </c>
      <c r="D243" s="215">
        <v>26</v>
      </c>
      <c r="E243" s="215"/>
      <c r="F243" s="168">
        <v>0.24</v>
      </c>
      <c r="G243" s="190" t="s">
        <v>420</v>
      </c>
      <c r="H243" s="145"/>
      <c r="I243" s="170"/>
      <c r="J243" s="169">
        <v>43712</v>
      </c>
      <c r="K243" s="195" t="s">
        <v>728</v>
      </c>
      <c r="L243" s="190"/>
    </row>
    <row r="244" spans="1:12" ht="129.94999999999999" customHeight="1" x14ac:dyDescent="0.55000000000000004">
      <c r="A244" s="170">
        <v>240</v>
      </c>
      <c r="B244" s="140">
        <v>5200132400104</v>
      </c>
      <c r="C244" s="206" t="s">
        <v>421</v>
      </c>
      <c r="D244" s="215">
        <v>6</v>
      </c>
      <c r="E244" s="215"/>
      <c r="F244" s="168">
        <v>0.24</v>
      </c>
      <c r="G244" s="190" t="s">
        <v>420</v>
      </c>
      <c r="H244" s="145"/>
      <c r="I244" s="170"/>
      <c r="J244" s="169">
        <v>43724</v>
      </c>
      <c r="K244" s="195" t="s">
        <v>728</v>
      </c>
      <c r="L244" s="190"/>
    </row>
    <row r="245" spans="1:12" ht="129.94999999999999" customHeight="1" x14ac:dyDescent="0.55000000000000004">
      <c r="A245" s="167">
        <v>241</v>
      </c>
      <c r="B245" s="140">
        <v>5204518400245</v>
      </c>
      <c r="C245" s="206" t="s">
        <v>128</v>
      </c>
      <c r="D245" s="215">
        <v>14</v>
      </c>
      <c r="E245" s="215"/>
      <c r="F245" s="168">
        <v>0.24</v>
      </c>
      <c r="G245" s="190" t="s">
        <v>420</v>
      </c>
      <c r="H245" s="145"/>
      <c r="I245" s="170"/>
      <c r="J245" s="169">
        <v>43728</v>
      </c>
      <c r="K245" s="195"/>
      <c r="L245" s="190"/>
    </row>
    <row r="246" spans="1:12" ht="129.94999999999999" customHeight="1" x14ac:dyDescent="0.55000000000000004">
      <c r="A246" s="167">
        <v>242</v>
      </c>
      <c r="B246" s="140">
        <v>5200251192065</v>
      </c>
      <c r="C246" s="206" t="s">
        <v>432</v>
      </c>
      <c r="D246" s="215">
        <v>24</v>
      </c>
      <c r="E246" s="215"/>
      <c r="F246" s="168">
        <v>0.24</v>
      </c>
      <c r="G246" s="190" t="s">
        <v>420</v>
      </c>
      <c r="H246" s="145"/>
      <c r="I246" s="170"/>
      <c r="J246" s="169">
        <v>43696</v>
      </c>
      <c r="K246" s="195"/>
      <c r="L246" s="190"/>
    </row>
    <row r="247" spans="1:12" ht="129.94999999999999" customHeight="1" x14ac:dyDescent="0.55000000000000004">
      <c r="A247" s="170">
        <v>243</v>
      </c>
      <c r="B247" s="140">
        <v>5213001970387</v>
      </c>
      <c r="C247" s="206" t="s">
        <v>60</v>
      </c>
      <c r="D247" s="215">
        <v>24</v>
      </c>
      <c r="E247" s="215"/>
      <c r="F247" s="168">
        <v>0.24</v>
      </c>
      <c r="G247" s="190" t="s">
        <v>420</v>
      </c>
      <c r="H247" s="145"/>
      <c r="I247" s="170"/>
      <c r="J247" s="169">
        <v>43713</v>
      </c>
      <c r="K247" s="195" t="s">
        <v>728</v>
      </c>
      <c r="L247" s="190"/>
    </row>
    <row r="248" spans="1:12" ht="129.94999999999999" customHeight="1" x14ac:dyDescent="0.55000000000000004">
      <c r="A248" s="167">
        <v>244</v>
      </c>
      <c r="B248" s="140">
        <v>5200318032563</v>
      </c>
      <c r="C248" s="206" t="s">
        <v>752</v>
      </c>
      <c r="D248" s="215">
        <v>12</v>
      </c>
      <c r="E248" s="215"/>
      <c r="F248" s="168">
        <v>0.24</v>
      </c>
      <c r="G248" s="190" t="s">
        <v>420</v>
      </c>
      <c r="H248" s="145"/>
      <c r="I248" s="170"/>
      <c r="J248" s="169">
        <v>43728</v>
      </c>
      <c r="K248" s="195"/>
      <c r="L248" s="190"/>
    </row>
    <row r="249" spans="1:12" ht="129.94999999999999" customHeight="1" x14ac:dyDescent="0.55000000000000004">
      <c r="A249" s="167">
        <v>245</v>
      </c>
      <c r="B249" s="140">
        <v>5202864000881</v>
      </c>
      <c r="C249" s="206" t="s">
        <v>67</v>
      </c>
      <c r="D249" s="215">
        <v>88</v>
      </c>
      <c r="E249" s="215"/>
      <c r="F249" s="168">
        <v>0.24</v>
      </c>
      <c r="G249" s="190" t="s">
        <v>56</v>
      </c>
      <c r="H249" s="145"/>
      <c r="I249" s="170"/>
      <c r="J249" s="169">
        <v>43728</v>
      </c>
      <c r="K249" s="195"/>
      <c r="L249" s="190"/>
    </row>
    <row r="250" spans="1:12" ht="129.94999999999999" customHeight="1" x14ac:dyDescent="0.55000000000000004">
      <c r="A250" s="170">
        <v>246</v>
      </c>
      <c r="B250" s="140">
        <v>5200251190177</v>
      </c>
      <c r="C250" s="206" t="s">
        <v>62</v>
      </c>
      <c r="D250" s="215">
        <v>16</v>
      </c>
      <c r="E250" s="215"/>
      <c r="F250" s="168">
        <v>0.24</v>
      </c>
      <c r="G250" s="190" t="s">
        <v>56</v>
      </c>
      <c r="H250" s="145"/>
      <c r="I250" s="170"/>
      <c r="J250" s="169">
        <v>43592</v>
      </c>
      <c r="K250" s="195"/>
      <c r="L250" s="190"/>
    </row>
    <row r="251" spans="1:12" ht="129.94999999999999" customHeight="1" x14ac:dyDescent="0.55000000000000004">
      <c r="A251" s="167">
        <v>247</v>
      </c>
      <c r="B251" s="140">
        <v>5200132400418</v>
      </c>
      <c r="C251" s="206" t="s">
        <v>61</v>
      </c>
      <c r="D251" s="215">
        <v>18</v>
      </c>
      <c r="E251" s="215"/>
      <c r="F251" s="168">
        <v>0.24</v>
      </c>
      <c r="G251" s="190" t="s">
        <v>56</v>
      </c>
      <c r="H251" s="145"/>
      <c r="I251" s="170"/>
      <c r="J251" s="169">
        <v>43726</v>
      </c>
      <c r="K251" s="195"/>
      <c r="L251" s="190"/>
    </row>
    <row r="252" spans="1:12" ht="129.94999999999999" customHeight="1" x14ac:dyDescent="0.55000000000000004">
      <c r="A252" s="167">
        <v>248</v>
      </c>
      <c r="B252" s="139">
        <v>9011111035721</v>
      </c>
      <c r="C252" s="206" t="s">
        <v>268</v>
      </c>
      <c r="D252" s="219">
        <v>24</v>
      </c>
      <c r="E252" s="216"/>
      <c r="F252" s="173">
        <v>0.24</v>
      </c>
      <c r="G252" s="190" t="s">
        <v>56</v>
      </c>
      <c r="H252" s="145"/>
      <c r="I252" s="170"/>
      <c r="J252" s="169">
        <v>43711</v>
      </c>
      <c r="K252" s="195"/>
      <c r="L252" s="190"/>
    </row>
    <row r="253" spans="1:12" ht="129.94999999999999" customHeight="1" x14ac:dyDescent="0.55000000000000004">
      <c r="A253" s="170">
        <v>249</v>
      </c>
      <c r="B253" s="140">
        <v>5200133050001</v>
      </c>
      <c r="C253" s="206" t="s">
        <v>267</v>
      </c>
      <c r="D253" s="215">
        <v>4</v>
      </c>
      <c r="E253" s="215"/>
      <c r="F253" s="168">
        <v>0.24</v>
      </c>
      <c r="G253" s="190" t="s">
        <v>56</v>
      </c>
      <c r="H253" s="145"/>
      <c r="I253" s="170"/>
      <c r="J253" s="169">
        <v>43711</v>
      </c>
      <c r="K253" s="195"/>
      <c r="L253" s="190"/>
    </row>
    <row r="254" spans="1:12" ht="129.94999999999999" customHeight="1" x14ac:dyDescent="0.55000000000000004">
      <c r="A254" s="167">
        <v>250</v>
      </c>
      <c r="B254" s="139">
        <v>7322540055337</v>
      </c>
      <c r="C254" s="206" t="s">
        <v>215</v>
      </c>
      <c r="D254" s="219">
        <v>24</v>
      </c>
      <c r="E254" s="216"/>
      <c r="F254" s="173">
        <v>0.24</v>
      </c>
      <c r="G254" s="190" t="s">
        <v>56</v>
      </c>
      <c r="H254" s="145"/>
      <c r="I254" s="170"/>
      <c r="J254" s="169">
        <v>43711</v>
      </c>
      <c r="K254" s="195"/>
      <c r="L254" s="190"/>
    </row>
    <row r="255" spans="1:12" ht="129.94999999999999" customHeight="1" x14ac:dyDescent="0.55000000000000004">
      <c r="A255" s="167">
        <v>251</v>
      </c>
      <c r="B255" s="140">
        <v>5200251190191</v>
      </c>
      <c r="C255" s="206" t="s">
        <v>340</v>
      </c>
      <c r="D255" s="215">
        <v>16</v>
      </c>
      <c r="E255" s="215"/>
      <c r="F255" s="168">
        <v>0.24</v>
      </c>
      <c r="G255" s="190" t="s">
        <v>56</v>
      </c>
      <c r="H255" s="145"/>
      <c r="I255" s="170"/>
      <c r="J255" s="169">
        <v>43728</v>
      </c>
      <c r="K255" s="195"/>
      <c r="L255" s="190"/>
    </row>
    <row r="256" spans="1:12" ht="129.94999999999999" customHeight="1" x14ac:dyDescent="0.55000000000000004">
      <c r="A256" s="170">
        <v>252</v>
      </c>
      <c r="B256" s="140">
        <v>5200132400043</v>
      </c>
      <c r="C256" s="206" t="s">
        <v>295</v>
      </c>
      <c r="D256" s="215">
        <v>25</v>
      </c>
      <c r="E256" s="215"/>
      <c r="F256" s="168">
        <v>0.24</v>
      </c>
      <c r="G256" s="190" t="s">
        <v>56</v>
      </c>
      <c r="H256" s="145"/>
      <c r="I256" s="170"/>
      <c r="J256" s="169">
        <v>43696</v>
      </c>
      <c r="K256" s="196" t="s">
        <v>640</v>
      </c>
      <c r="L256" s="190"/>
    </row>
    <row r="257" spans="1:12" ht="129.94999999999999" customHeight="1" x14ac:dyDescent="0.55000000000000004">
      <c r="A257" s="167">
        <v>253</v>
      </c>
      <c r="B257" s="139">
        <v>9011111035783</v>
      </c>
      <c r="C257" s="206" t="s">
        <v>195</v>
      </c>
      <c r="D257" s="219">
        <v>30</v>
      </c>
      <c r="E257" s="216"/>
      <c r="F257" s="173">
        <v>0.24</v>
      </c>
      <c r="G257" s="190" t="s">
        <v>56</v>
      </c>
      <c r="H257" s="145"/>
      <c r="I257" s="170"/>
      <c r="J257" s="169">
        <v>43711</v>
      </c>
      <c r="K257" s="195"/>
      <c r="L257" s="190"/>
    </row>
    <row r="258" spans="1:12" ht="129.94999999999999" customHeight="1" x14ac:dyDescent="0.55000000000000004">
      <c r="A258" s="167">
        <v>254</v>
      </c>
      <c r="B258" s="139">
        <v>7322540409864</v>
      </c>
      <c r="C258" s="206" t="s">
        <v>196</v>
      </c>
      <c r="D258" s="219">
        <v>18</v>
      </c>
      <c r="E258" s="216"/>
      <c r="F258" s="173">
        <v>0.24</v>
      </c>
      <c r="G258" s="190" t="s">
        <v>56</v>
      </c>
      <c r="H258" s="145"/>
      <c r="I258" s="170"/>
      <c r="J258" s="169">
        <v>43728</v>
      </c>
      <c r="K258" s="195"/>
      <c r="L258" s="190"/>
    </row>
    <row r="259" spans="1:12" ht="129.94999999999999" customHeight="1" x14ac:dyDescent="0.55000000000000004">
      <c r="A259" s="170">
        <v>255</v>
      </c>
      <c r="B259" s="140">
        <v>5213001970448</v>
      </c>
      <c r="C259" s="206" t="s">
        <v>65</v>
      </c>
      <c r="D259" s="215">
        <v>11</v>
      </c>
      <c r="E259" s="215"/>
      <c r="F259" s="168">
        <v>0.24</v>
      </c>
      <c r="G259" s="190" t="s">
        <v>56</v>
      </c>
      <c r="H259" s="145"/>
      <c r="I259" s="170"/>
      <c r="J259" s="169">
        <v>43728</v>
      </c>
      <c r="K259" s="196" t="s">
        <v>639</v>
      </c>
      <c r="L259" s="190"/>
    </row>
    <row r="260" spans="1:12" ht="129.94999999999999" customHeight="1" x14ac:dyDescent="0.55000000000000004">
      <c r="A260" s="167">
        <v>256</v>
      </c>
      <c r="B260" s="140">
        <v>5200132400067</v>
      </c>
      <c r="C260" s="206" t="s">
        <v>71</v>
      </c>
      <c r="D260" s="215">
        <v>45</v>
      </c>
      <c r="E260" s="215"/>
      <c r="F260" s="168">
        <v>0.24</v>
      </c>
      <c r="G260" s="167" t="s">
        <v>59</v>
      </c>
      <c r="H260" s="145"/>
      <c r="I260" s="170"/>
      <c r="J260" s="169">
        <v>43728</v>
      </c>
      <c r="K260" s="195"/>
      <c r="L260" s="190"/>
    </row>
    <row r="261" spans="1:12" ht="129.94999999999999" customHeight="1" x14ac:dyDescent="0.55000000000000004">
      <c r="A261" s="167">
        <v>257</v>
      </c>
      <c r="B261" s="139">
        <v>3800090303404</v>
      </c>
      <c r="C261" s="206" t="s">
        <v>425</v>
      </c>
      <c r="D261" s="217">
        <v>4</v>
      </c>
      <c r="E261" s="216"/>
      <c r="F261" s="191">
        <v>0.24</v>
      </c>
      <c r="G261" s="167" t="s">
        <v>59</v>
      </c>
      <c r="H261" s="145"/>
      <c r="I261" s="170"/>
      <c r="J261" s="169">
        <v>43711</v>
      </c>
      <c r="K261" s="197" t="s">
        <v>483</v>
      </c>
      <c r="L261" s="190"/>
    </row>
    <row r="262" spans="1:12" ht="129.94999999999999" customHeight="1" x14ac:dyDescent="0.55000000000000004">
      <c r="A262" s="170">
        <v>258</v>
      </c>
      <c r="B262" s="139">
        <v>5200251193024</v>
      </c>
      <c r="C262" s="206" t="s">
        <v>758</v>
      </c>
      <c r="D262" s="217">
        <v>74</v>
      </c>
      <c r="E262" s="216"/>
      <c r="F262" s="191">
        <v>0.24</v>
      </c>
      <c r="G262" s="167" t="s">
        <v>59</v>
      </c>
      <c r="H262" s="145"/>
      <c r="I262" s="170"/>
      <c r="J262" s="169">
        <v>43726</v>
      </c>
      <c r="K262" s="197"/>
      <c r="L262" s="190"/>
    </row>
    <row r="263" spans="1:12" ht="129.94999999999999" customHeight="1" x14ac:dyDescent="0.55000000000000004">
      <c r="A263" s="167">
        <v>259</v>
      </c>
      <c r="B263" s="139">
        <v>3800090304081</v>
      </c>
      <c r="C263" s="206" t="s">
        <v>424</v>
      </c>
      <c r="D263" s="217">
        <v>6</v>
      </c>
      <c r="E263" s="216"/>
      <c r="F263" s="191">
        <v>0.24</v>
      </c>
      <c r="G263" s="167" t="s">
        <v>59</v>
      </c>
      <c r="H263" s="145"/>
      <c r="I263" s="170"/>
      <c r="J263" s="169">
        <v>43711</v>
      </c>
      <c r="K263" s="197" t="s">
        <v>483</v>
      </c>
      <c r="L263" s="190"/>
    </row>
    <row r="264" spans="1:12" ht="129.94999999999999" customHeight="1" x14ac:dyDescent="0.55000000000000004">
      <c r="A264" s="167">
        <v>260</v>
      </c>
      <c r="B264" s="139">
        <v>3800090303824</v>
      </c>
      <c r="C264" s="206" t="s">
        <v>423</v>
      </c>
      <c r="D264" s="217">
        <v>8</v>
      </c>
      <c r="E264" s="216"/>
      <c r="F264" s="191">
        <v>0.24</v>
      </c>
      <c r="G264" s="167" t="s">
        <v>59</v>
      </c>
      <c r="H264" s="145"/>
      <c r="I264" s="170"/>
      <c r="J264" s="169">
        <v>43711</v>
      </c>
      <c r="K264" s="197" t="s">
        <v>483</v>
      </c>
      <c r="L264" s="190"/>
    </row>
    <row r="265" spans="1:12" ht="129.94999999999999" customHeight="1" x14ac:dyDescent="0.55000000000000004">
      <c r="A265" s="170">
        <v>261</v>
      </c>
      <c r="B265" s="140">
        <v>5201156902636</v>
      </c>
      <c r="C265" s="206" t="s">
        <v>484</v>
      </c>
      <c r="D265" s="215">
        <v>108</v>
      </c>
      <c r="E265" s="215"/>
      <c r="F265" s="168">
        <v>0.13</v>
      </c>
      <c r="G265" s="167" t="s">
        <v>135</v>
      </c>
      <c r="H265" s="145"/>
      <c r="I265" s="170"/>
      <c r="J265" s="169">
        <v>43726</v>
      </c>
      <c r="K265" s="195"/>
      <c r="L265" s="190"/>
    </row>
    <row r="266" spans="1:12" ht="129.94999999999999" customHeight="1" x14ac:dyDescent="0.55000000000000004">
      <c r="A266" s="167">
        <v>262</v>
      </c>
      <c r="B266" s="139">
        <v>5201156210496</v>
      </c>
      <c r="C266" s="206" t="s">
        <v>737</v>
      </c>
      <c r="D266" s="219">
        <v>12</v>
      </c>
      <c r="E266" s="216"/>
      <c r="F266" s="173">
        <v>0.13</v>
      </c>
      <c r="G266" s="167" t="s">
        <v>135</v>
      </c>
      <c r="H266" s="145"/>
      <c r="I266" s="170"/>
      <c r="J266" s="169">
        <v>43726</v>
      </c>
      <c r="K266" s="195"/>
      <c r="L266" s="190"/>
    </row>
    <row r="267" spans="1:12" ht="129.94999999999999" customHeight="1" x14ac:dyDescent="0.55000000000000004">
      <c r="A267" s="167">
        <v>263</v>
      </c>
      <c r="B267" s="139">
        <v>5201156210984</v>
      </c>
      <c r="C267" s="206" t="s">
        <v>512</v>
      </c>
      <c r="D267" s="219">
        <v>108</v>
      </c>
      <c r="E267" s="216"/>
      <c r="F267" s="173">
        <v>0.13</v>
      </c>
      <c r="G267" s="167" t="s">
        <v>135</v>
      </c>
      <c r="H267" s="145"/>
      <c r="I267" s="170"/>
      <c r="J267" s="169">
        <v>43726</v>
      </c>
      <c r="K267" s="195"/>
      <c r="L267" s="190"/>
    </row>
    <row r="268" spans="1:12" ht="129.94999999999999" customHeight="1" x14ac:dyDescent="0.55000000000000004">
      <c r="A268" s="170"/>
      <c r="B268" s="139"/>
      <c r="C268" s="206"/>
      <c r="D268" s="219"/>
      <c r="E268" s="216"/>
      <c r="F268" s="173"/>
      <c r="G268" s="167"/>
      <c r="H268" s="145"/>
      <c r="I268" s="170"/>
      <c r="J268" s="169"/>
      <c r="K268" s="195"/>
      <c r="L268" s="190"/>
    </row>
    <row r="269" spans="1:12" ht="129.94999999999999" customHeight="1" x14ac:dyDescent="0.55000000000000004">
      <c r="A269" s="170"/>
      <c r="B269" s="139"/>
      <c r="C269" s="206"/>
      <c r="D269" s="217"/>
      <c r="E269" s="216"/>
      <c r="F269" s="173"/>
      <c r="G269" s="167"/>
      <c r="H269" s="145"/>
      <c r="I269" s="170"/>
      <c r="J269" s="169">
        <v>43500</v>
      </c>
      <c r="K269" s="195"/>
      <c r="L269" s="190"/>
    </row>
    <row r="270" spans="1:12" s="98" customFormat="1" ht="44.25" customHeight="1" x14ac:dyDescent="0.6">
      <c r="B270" s="194" t="s">
        <v>208</v>
      </c>
      <c r="C270" s="210"/>
      <c r="D270" s="222">
        <f>SUM(D5:D269)</f>
        <v>4555</v>
      </c>
      <c r="E270" s="222">
        <f>SUM(E5:E269)</f>
        <v>11</v>
      </c>
      <c r="G270" s="100"/>
      <c r="J270" s="134"/>
      <c r="K270" s="203"/>
    </row>
    <row r="271" spans="1:12" ht="44.25" x14ac:dyDescent="0.55000000000000004">
      <c r="C271" s="204"/>
      <c r="G271" s="1"/>
    </row>
    <row r="272" spans="1:12" ht="44.25" x14ac:dyDescent="0.55000000000000004">
      <c r="C272" s="204"/>
      <c r="E272" s="213"/>
      <c r="G272" s="1"/>
    </row>
    <row r="273" spans="3:7" ht="44.25" x14ac:dyDescent="0.55000000000000004">
      <c r="C273" s="204"/>
      <c r="E273" s="213"/>
      <c r="G273" s="1"/>
    </row>
    <row r="274" spans="3:7" ht="44.25" x14ac:dyDescent="0.55000000000000004">
      <c r="C274" s="204"/>
      <c r="E274" s="213"/>
      <c r="G274" s="1"/>
    </row>
    <row r="275" spans="3:7" ht="44.25" x14ac:dyDescent="0.55000000000000004">
      <c r="C275" s="204"/>
      <c r="E275" s="213"/>
      <c r="G275" s="1"/>
    </row>
    <row r="276" spans="3:7" ht="44.25" x14ac:dyDescent="0.55000000000000004">
      <c r="C276" s="204"/>
      <c r="G276" s="1"/>
    </row>
    <row r="277" spans="3:7" ht="44.25" x14ac:dyDescent="0.55000000000000004">
      <c r="C277" s="204"/>
      <c r="G277" s="1"/>
    </row>
    <row r="278" spans="3:7" ht="44.25" x14ac:dyDescent="0.55000000000000004">
      <c r="C278" s="204"/>
      <c r="G278" s="1"/>
    </row>
    <row r="279" spans="3:7" ht="44.25" x14ac:dyDescent="0.55000000000000004">
      <c r="C279" s="204"/>
      <c r="G279" s="1"/>
    </row>
    <row r="280" spans="3:7" ht="44.25" x14ac:dyDescent="0.55000000000000004">
      <c r="C280" s="204"/>
      <c r="G280" s="1"/>
    </row>
    <row r="281" spans="3:7" ht="44.25" x14ac:dyDescent="0.55000000000000004">
      <c r="C281" s="204"/>
      <c r="G281" s="1"/>
    </row>
    <row r="282" spans="3:7" ht="44.25" x14ac:dyDescent="0.55000000000000004">
      <c r="C282" s="204"/>
      <c r="G282" s="1"/>
    </row>
    <row r="283" spans="3:7" ht="44.25" x14ac:dyDescent="0.55000000000000004">
      <c r="C283" s="204"/>
      <c r="G283" s="1"/>
    </row>
    <row r="284" spans="3:7" ht="44.25" x14ac:dyDescent="0.55000000000000004">
      <c r="C284" s="204"/>
      <c r="G284" s="1"/>
    </row>
    <row r="285" spans="3:7" ht="44.25" x14ac:dyDescent="0.55000000000000004">
      <c r="C285" s="204"/>
      <c r="G285" s="1"/>
    </row>
    <row r="286" spans="3:7" ht="44.25" x14ac:dyDescent="0.55000000000000004">
      <c r="C286" s="204"/>
      <c r="G286" s="1"/>
    </row>
    <row r="287" spans="3:7" ht="44.25" x14ac:dyDescent="0.55000000000000004">
      <c r="C287" s="204"/>
      <c r="G287" s="1"/>
    </row>
    <row r="288" spans="3:7" ht="44.25" x14ac:dyDescent="0.55000000000000004">
      <c r="C288" s="204"/>
      <c r="G288" s="1"/>
    </row>
    <row r="289" spans="3:7" ht="44.25" x14ac:dyDescent="0.55000000000000004">
      <c r="C289" s="204"/>
      <c r="G289" s="1"/>
    </row>
    <row r="290" spans="3:7" ht="44.25" x14ac:dyDescent="0.55000000000000004">
      <c r="C290" s="204"/>
      <c r="G290" s="1"/>
    </row>
    <row r="291" spans="3:7" ht="44.25" x14ac:dyDescent="0.55000000000000004">
      <c r="C291" s="204"/>
      <c r="G291" s="1"/>
    </row>
    <row r="292" spans="3:7" ht="44.25" x14ac:dyDescent="0.55000000000000004">
      <c r="C292" s="204"/>
      <c r="G292" s="1"/>
    </row>
    <row r="293" spans="3:7" ht="44.25" x14ac:dyDescent="0.55000000000000004">
      <c r="C293" s="204"/>
      <c r="G293" s="1"/>
    </row>
    <row r="294" spans="3:7" ht="44.25" x14ac:dyDescent="0.55000000000000004">
      <c r="C294" s="204"/>
      <c r="G294" s="1"/>
    </row>
    <row r="295" spans="3:7" ht="44.25" x14ac:dyDescent="0.55000000000000004">
      <c r="C295" s="204"/>
      <c r="G295" s="1"/>
    </row>
    <row r="296" spans="3:7" ht="44.25" x14ac:dyDescent="0.55000000000000004">
      <c r="C296" s="204"/>
      <c r="G296" s="1"/>
    </row>
    <row r="297" spans="3:7" ht="44.25" x14ac:dyDescent="0.55000000000000004">
      <c r="C297" s="204"/>
      <c r="G297" s="1"/>
    </row>
    <row r="298" spans="3:7" ht="44.25" x14ac:dyDescent="0.55000000000000004">
      <c r="C298" s="204"/>
      <c r="G298" s="1"/>
    </row>
    <row r="299" spans="3:7" ht="44.25" x14ac:dyDescent="0.55000000000000004">
      <c r="C299" s="204"/>
      <c r="G299" s="1"/>
    </row>
    <row r="300" spans="3:7" ht="44.25" x14ac:dyDescent="0.55000000000000004">
      <c r="C300" s="204"/>
      <c r="G300" s="1"/>
    </row>
    <row r="301" spans="3:7" ht="44.25" x14ac:dyDescent="0.55000000000000004">
      <c r="C301" s="204"/>
      <c r="G301" s="1"/>
    </row>
    <row r="302" spans="3:7" ht="44.25" x14ac:dyDescent="0.55000000000000004">
      <c r="C302" s="204"/>
      <c r="G302" s="1"/>
    </row>
    <row r="303" spans="3:7" ht="44.25" x14ac:dyDescent="0.55000000000000004">
      <c r="C303" s="204"/>
      <c r="G303" s="1"/>
    </row>
    <row r="304" spans="3:7" ht="44.25" x14ac:dyDescent="0.55000000000000004">
      <c r="C304" s="204"/>
      <c r="G304" s="1"/>
    </row>
    <row r="305" spans="3:7" ht="44.25" x14ac:dyDescent="0.55000000000000004">
      <c r="C305" s="204"/>
      <c r="G305" s="1"/>
    </row>
    <row r="306" spans="3:7" ht="44.25" x14ac:dyDescent="0.55000000000000004">
      <c r="C306" s="204"/>
      <c r="G306" s="1"/>
    </row>
    <row r="307" spans="3:7" ht="44.25" x14ac:dyDescent="0.55000000000000004">
      <c r="C307" s="204"/>
      <c r="G307" s="1"/>
    </row>
    <row r="308" spans="3:7" ht="44.25" x14ac:dyDescent="0.55000000000000004">
      <c r="C308" s="204"/>
      <c r="G308" s="1"/>
    </row>
    <row r="309" spans="3:7" ht="44.25" x14ac:dyDescent="0.55000000000000004">
      <c r="C309" s="204"/>
      <c r="G309" s="1"/>
    </row>
    <row r="310" spans="3:7" ht="44.25" x14ac:dyDescent="0.55000000000000004">
      <c r="C310" s="204"/>
      <c r="G310" s="1"/>
    </row>
    <row r="311" spans="3:7" ht="44.25" x14ac:dyDescent="0.55000000000000004">
      <c r="C311" s="204"/>
      <c r="G311" s="1"/>
    </row>
    <row r="312" spans="3:7" ht="44.25" x14ac:dyDescent="0.55000000000000004">
      <c r="C312" s="204"/>
      <c r="G312" s="1"/>
    </row>
    <row r="313" spans="3:7" ht="44.25" x14ac:dyDescent="0.55000000000000004">
      <c r="C313" s="204"/>
      <c r="G313" s="1"/>
    </row>
    <row r="314" spans="3:7" ht="44.25" x14ac:dyDescent="0.55000000000000004">
      <c r="C314" s="204"/>
      <c r="G314" s="1"/>
    </row>
    <row r="315" spans="3:7" ht="44.25" x14ac:dyDescent="0.55000000000000004">
      <c r="C315" s="204"/>
      <c r="G315" s="1"/>
    </row>
    <row r="316" spans="3:7" ht="44.25" x14ac:dyDescent="0.55000000000000004">
      <c r="C316" s="204"/>
      <c r="G316" s="1"/>
    </row>
    <row r="317" spans="3:7" ht="44.25" x14ac:dyDescent="0.55000000000000004">
      <c r="C317" s="204"/>
      <c r="G317" s="1"/>
    </row>
    <row r="318" spans="3:7" ht="44.25" x14ac:dyDescent="0.55000000000000004">
      <c r="C318" s="204"/>
      <c r="G318" s="1"/>
    </row>
    <row r="319" spans="3:7" ht="44.25" x14ac:dyDescent="0.55000000000000004">
      <c r="C319" s="204"/>
      <c r="G319" s="1"/>
    </row>
    <row r="320" spans="3:7" ht="44.25" x14ac:dyDescent="0.55000000000000004">
      <c r="C320" s="204"/>
      <c r="G320" s="1"/>
    </row>
    <row r="321" spans="3:7" ht="44.25" x14ac:dyDescent="0.55000000000000004">
      <c r="C321" s="204"/>
      <c r="G321" s="1"/>
    </row>
    <row r="322" spans="3:7" ht="44.25" x14ac:dyDescent="0.55000000000000004">
      <c r="C322" s="204"/>
      <c r="G322" s="1"/>
    </row>
    <row r="323" spans="3:7" ht="44.25" x14ac:dyDescent="0.55000000000000004">
      <c r="C323" s="204"/>
      <c r="G323" s="1"/>
    </row>
    <row r="324" spans="3:7" ht="44.25" x14ac:dyDescent="0.55000000000000004">
      <c r="C324" s="204"/>
      <c r="G324" s="1"/>
    </row>
    <row r="325" spans="3:7" ht="44.25" x14ac:dyDescent="0.55000000000000004">
      <c r="C325" s="204"/>
      <c r="G325" s="1"/>
    </row>
    <row r="326" spans="3:7" ht="44.25" x14ac:dyDescent="0.55000000000000004">
      <c r="C326" s="204"/>
      <c r="G326" s="1"/>
    </row>
    <row r="327" spans="3:7" ht="44.25" x14ac:dyDescent="0.55000000000000004">
      <c r="C327" s="204"/>
      <c r="G327" s="1"/>
    </row>
    <row r="328" spans="3:7" ht="44.25" x14ac:dyDescent="0.55000000000000004">
      <c r="C328" s="204"/>
      <c r="G328" s="1"/>
    </row>
    <row r="329" spans="3:7" ht="44.25" x14ac:dyDescent="0.55000000000000004">
      <c r="C329" s="204"/>
      <c r="G329" s="1"/>
    </row>
    <row r="330" spans="3:7" ht="44.25" x14ac:dyDescent="0.55000000000000004">
      <c r="C330" s="204"/>
      <c r="G330" s="1"/>
    </row>
    <row r="331" spans="3:7" ht="44.25" x14ac:dyDescent="0.55000000000000004">
      <c r="C331" s="204"/>
      <c r="G331" s="1"/>
    </row>
    <row r="332" spans="3:7" ht="44.25" x14ac:dyDescent="0.55000000000000004">
      <c r="C332" s="204"/>
      <c r="G332" s="1"/>
    </row>
    <row r="333" spans="3:7" ht="44.25" x14ac:dyDescent="0.55000000000000004">
      <c r="C333" s="204"/>
      <c r="G333" s="1"/>
    </row>
    <row r="334" spans="3:7" ht="44.25" x14ac:dyDescent="0.55000000000000004">
      <c r="C334" s="204"/>
      <c r="G334" s="1"/>
    </row>
    <row r="335" spans="3:7" ht="44.25" x14ac:dyDescent="0.55000000000000004">
      <c r="C335" s="204"/>
      <c r="G335" s="1"/>
    </row>
    <row r="336" spans="3:7" ht="44.25" x14ac:dyDescent="0.55000000000000004">
      <c r="C336" s="204"/>
      <c r="G336" s="1"/>
    </row>
    <row r="337" spans="3:7" ht="44.25" x14ac:dyDescent="0.55000000000000004">
      <c r="C337" s="204"/>
      <c r="G337" s="1"/>
    </row>
    <row r="338" spans="3:7" ht="44.25" x14ac:dyDescent="0.55000000000000004">
      <c r="C338" s="204"/>
      <c r="G338" s="1"/>
    </row>
    <row r="339" spans="3:7" ht="44.25" x14ac:dyDescent="0.55000000000000004">
      <c r="C339" s="204"/>
      <c r="G339" s="1"/>
    </row>
    <row r="340" spans="3:7" ht="44.25" x14ac:dyDescent="0.55000000000000004">
      <c r="C340" s="204"/>
      <c r="G340" s="1"/>
    </row>
    <row r="341" spans="3:7" ht="44.25" x14ac:dyDescent="0.55000000000000004">
      <c r="C341" s="204"/>
      <c r="G341" s="1"/>
    </row>
    <row r="342" spans="3:7" ht="44.25" x14ac:dyDescent="0.55000000000000004">
      <c r="C342" s="204"/>
      <c r="G342" s="1"/>
    </row>
    <row r="343" spans="3:7" ht="44.25" x14ac:dyDescent="0.55000000000000004">
      <c r="C343" s="204"/>
      <c r="G343" s="1"/>
    </row>
    <row r="344" spans="3:7" ht="44.25" x14ac:dyDescent="0.55000000000000004">
      <c r="C344" s="204"/>
      <c r="G344" s="1"/>
    </row>
    <row r="345" spans="3:7" ht="44.25" x14ac:dyDescent="0.55000000000000004">
      <c r="C345" s="204"/>
      <c r="G345" s="1"/>
    </row>
    <row r="346" spans="3:7" ht="44.25" x14ac:dyDescent="0.55000000000000004">
      <c r="C346" s="204"/>
      <c r="G346" s="1"/>
    </row>
    <row r="347" spans="3:7" ht="44.25" x14ac:dyDescent="0.55000000000000004">
      <c r="C347" s="204"/>
      <c r="G347" s="1"/>
    </row>
    <row r="348" spans="3:7" ht="44.25" x14ac:dyDescent="0.55000000000000004">
      <c r="C348" s="204"/>
      <c r="G348" s="1"/>
    </row>
    <row r="349" spans="3:7" ht="44.25" x14ac:dyDescent="0.55000000000000004">
      <c r="C349" s="204"/>
      <c r="G349" s="1"/>
    </row>
    <row r="350" spans="3:7" ht="44.25" x14ac:dyDescent="0.55000000000000004">
      <c r="C350" s="204"/>
      <c r="G350" s="1"/>
    </row>
    <row r="351" spans="3:7" ht="44.25" x14ac:dyDescent="0.55000000000000004">
      <c r="C351" s="204"/>
      <c r="G351" s="1"/>
    </row>
    <row r="352" spans="3:7" ht="44.25" x14ac:dyDescent="0.55000000000000004">
      <c r="C352" s="204"/>
      <c r="G352" s="1"/>
    </row>
    <row r="353" spans="3:7" ht="44.25" x14ac:dyDescent="0.55000000000000004">
      <c r="C353" s="204"/>
      <c r="G353" s="1"/>
    </row>
    <row r="354" spans="3:7" ht="44.25" x14ac:dyDescent="0.55000000000000004">
      <c r="C354" s="204"/>
      <c r="G354" s="1"/>
    </row>
    <row r="355" spans="3:7" ht="44.25" x14ac:dyDescent="0.55000000000000004">
      <c r="C355" s="204"/>
      <c r="G355" s="1"/>
    </row>
    <row r="356" spans="3:7" ht="44.25" x14ac:dyDescent="0.55000000000000004">
      <c r="C356" s="204"/>
      <c r="G356" s="1"/>
    </row>
    <row r="357" spans="3:7" ht="44.25" x14ac:dyDescent="0.55000000000000004">
      <c r="C357" s="204"/>
      <c r="G357" s="1"/>
    </row>
    <row r="358" spans="3:7" ht="44.25" x14ac:dyDescent="0.55000000000000004">
      <c r="C358" s="204"/>
      <c r="G358" s="1"/>
    </row>
    <row r="359" spans="3:7" ht="44.25" x14ac:dyDescent="0.55000000000000004">
      <c r="C359" s="204"/>
      <c r="G359" s="1"/>
    </row>
    <row r="360" spans="3:7" ht="44.25" x14ac:dyDescent="0.55000000000000004">
      <c r="C360" s="204"/>
      <c r="G360" s="1"/>
    </row>
    <row r="361" spans="3:7" ht="44.25" x14ac:dyDescent="0.55000000000000004">
      <c r="C361" s="204"/>
      <c r="G361" s="1"/>
    </row>
    <row r="362" spans="3:7" ht="44.25" x14ac:dyDescent="0.55000000000000004">
      <c r="C362" s="204"/>
      <c r="G362" s="1"/>
    </row>
    <row r="363" spans="3:7" ht="44.25" x14ac:dyDescent="0.55000000000000004">
      <c r="C363" s="204"/>
      <c r="G363" s="1"/>
    </row>
    <row r="364" spans="3:7" ht="44.25" x14ac:dyDescent="0.55000000000000004">
      <c r="C364" s="204"/>
      <c r="G364" s="1"/>
    </row>
    <row r="365" spans="3:7" ht="44.25" x14ac:dyDescent="0.55000000000000004">
      <c r="C365" s="204"/>
      <c r="G365" s="1"/>
    </row>
    <row r="366" spans="3:7" ht="44.25" x14ac:dyDescent="0.55000000000000004">
      <c r="C366" s="204"/>
      <c r="G366" s="1"/>
    </row>
    <row r="367" spans="3:7" ht="44.25" x14ac:dyDescent="0.55000000000000004">
      <c r="C367" s="204"/>
      <c r="G367" s="1"/>
    </row>
    <row r="368" spans="3:7" ht="44.25" x14ac:dyDescent="0.55000000000000004">
      <c r="C368" s="204"/>
      <c r="G368" s="1"/>
    </row>
    <row r="369" spans="3:7" ht="44.25" x14ac:dyDescent="0.55000000000000004">
      <c r="C369" s="204"/>
      <c r="G369" s="1"/>
    </row>
    <row r="370" spans="3:7" ht="44.25" x14ac:dyDescent="0.55000000000000004">
      <c r="C370" s="204"/>
      <c r="G370" s="1"/>
    </row>
    <row r="371" spans="3:7" ht="44.25" x14ac:dyDescent="0.55000000000000004">
      <c r="C371" s="204"/>
      <c r="G371" s="1"/>
    </row>
    <row r="372" spans="3:7" ht="44.25" x14ac:dyDescent="0.55000000000000004">
      <c r="C372" s="204"/>
      <c r="G372" s="1"/>
    </row>
    <row r="373" spans="3:7" ht="44.25" x14ac:dyDescent="0.55000000000000004">
      <c r="C373" s="204"/>
      <c r="G373" s="1"/>
    </row>
    <row r="374" spans="3:7" ht="44.25" x14ac:dyDescent="0.55000000000000004">
      <c r="C374" s="204"/>
      <c r="G374" s="1"/>
    </row>
    <row r="375" spans="3:7" ht="44.25" x14ac:dyDescent="0.55000000000000004">
      <c r="C375" s="204"/>
      <c r="G375" s="1"/>
    </row>
    <row r="376" spans="3:7" ht="44.25" x14ac:dyDescent="0.55000000000000004">
      <c r="C376" s="204"/>
      <c r="G376" s="1"/>
    </row>
    <row r="377" spans="3:7" ht="44.25" x14ac:dyDescent="0.55000000000000004">
      <c r="C377" s="204"/>
      <c r="G377" s="1"/>
    </row>
    <row r="378" spans="3:7" ht="44.25" x14ac:dyDescent="0.55000000000000004">
      <c r="C378" s="204"/>
      <c r="G378" s="1"/>
    </row>
    <row r="379" spans="3:7" ht="44.25" x14ac:dyDescent="0.55000000000000004">
      <c r="C379" s="204"/>
      <c r="G379" s="1"/>
    </row>
    <row r="380" spans="3:7" ht="44.25" x14ac:dyDescent="0.55000000000000004">
      <c r="C380" s="204"/>
      <c r="G380" s="1"/>
    </row>
    <row r="381" spans="3:7" ht="44.25" x14ac:dyDescent="0.55000000000000004">
      <c r="C381" s="204"/>
      <c r="G381" s="1"/>
    </row>
    <row r="382" spans="3:7" ht="44.25" x14ac:dyDescent="0.55000000000000004">
      <c r="C382" s="204"/>
      <c r="G382" s="1"/>
    </row>
    <row r="383" spans="3:7" ht="44.25" x14ac:dyDescent="0.55000000000000004">
      <c r="C383" s="204"/>
      <c r="G383" s="1"/>
    </row>
    <row r="384" spans="3:7" ht="44.25" x14ac:dyDescent="0.55000000000000004">
      <c r="C384" s="204"/>
      <c r="G384" s="1"/>
    </row>
    <row r="385" spans="3:7" ht="44.25" x14ac:dyDescent="0.55000000000000004">
      <c r="C385" s="204"/>
      <c r="G385" s="1"/>
    </row>
    <row r="386" spans="3:7" ht="44.25" x14ac:dyDescent="0.55000000000000004">
      <c r="C386" s="204"/>
      <c r="G386" s="1"/>
    </row>
    <row r="387" spans="3:7" ht="44.25" x14ac:dyDescent="0.55000000000000004">
      <c r="C387" s="204"/>
      <c r="G387" s="1"/>
    </row>
    <row r="388" spans="3:7" ht="44.25" x14ac:dyDescent="0.55000000000000004">
      <c r="C388" s="204"/>
      <c r="G388" s="1"/>
    </row>
    <row r="389" spans="3:7" ht="44.25" x14ac:dyDescent="0.55000000000000004">
      <c r="C389" s="204"/>
      <c r="G389" s="1"/>
    </row>
    <row r="390" spans="3:7" ht="44.25" x14ac:dyDescent="0.55000000000000004">
      <c r="C390" s="204"/>
      <c r="G390" s="1"/>
    </row>
    <row r="391" spans="3:7" ht="44.25" x14ac:dyDescent="0.55000000000000004">
      <c r="C391" s="204"/>
      <c r="G391" s="1"/>
    </row>
    <row r="392" spans="3:7" ht="44.25" x14ac:dyDescent="0.55000000000000004">
      <c r="C392" s="204"/>
      <c r="G392" s="1"/>
    </row>
    <row r="393" spans="3:7" ht="44.25" x14ac:dyDescent="0.55000000000000004">
      <c r="C393" s="204"/>
      <c r="G393" s="1"/>
    </row>
    <row r="394" spans="3:7" ht="44.25" x14ac:dyDescent="0.55000000000000004">
      <c r="C394" s="204"/>
      <c r="G394" s="1"/>
    </row>
    <row r="395" spans="3:7" ht="44.25" x14ac:dyDescent="0.55000000000000004">
      <c r="C395" s="204"/>
      <c r="G395" s="1"/>
    </row>
    <row r="396" spans="3:7" ht="44.25" x14ac:dyDescent="0.55000000000000004">
      <c r="C396" s="204"/>
      <c r="G396" s="1"/>
    </row>
    <row r="397" spans="3:7" ht="44.25" x14ac:dyDescent="0.55000000000000004">
      <c r="C397" s="204"/>
      <c r="G397" s="1"/>
    </row>
    <row r="398" spans="3:7" ht="44.25" x14ac:dyDescent="0.55000000000000004">
      <c r="C398" s="204"/>
      <c r="G398" s="1"/>
    </row>
    <row r="399" spans="3:7" ht="44.25" x14ac:dyDescent="0.55000000000000004">
      <c r="C399" s="204"/>
      <c r="G399" s="1"/>
    </row>
    <row r="400" spans="3:7" ht="44.25" x14ac:dyDescent="0.55000000000000004">
      <c r="C400" s="204"/>
      <c r="G400" s="1"/>
    </row>
    <row r="401" spans="3:7" ht="44.25" x14ac:dyDescent="0.55000000000000004">
      <c r="C401" s="204"/>
      <c r="G401" s="1"/>
    </row>
    <row r="402" spans="3:7" ht="44.25" x14ac:dyDescent="0.55000000000000004">
      <c r="C402" s="204"/>
      <c r="G402" s="1"/>
    </row>
    <row r="403" spans="3:7" ht="44.25" x14ac:dyDescent="0.55000000000000004">
      <c r="C403" s="204"/>
      <c r="G403" s="1"/>
    </row>
    <row r="404" spans="3:7" ht="44.25" x14ac:dyDescent="0.55000000000000004">
      <c r="C404" s="204"/>
      <c r="G404" s="1"/>
    </row>
    <row r="405" spans="3:7" ht="44.25" x14ac:dyDescent="0.55000000000000004">
      <c r="C405" s="204"/>
      <c r="G405" s="1"/>
    </row>
    <row r="406" spans="3:7" ht="44.25" x14ac:dyDescent="0.55000000000000004">
      <c r="C406" s="204"/>
      <c r="G406" s="1"/>
    </row>
    <row r="407" spans="3:7" ht="44.25" x14ac:dyDescent="0.55000000000000004">
      <c r="C407" s="204"/>
      <c r="G407" s="1"/>
    </row>
    <row r="408" spans="3:7" ht="44.25" x14ac:dyDescent="0.55000000000000004">
      <c r="C408" s="204"/>
      <c r="G408" s="1"/>
    </row>
    <row r="409" spans="3:7" ht="44.25" x14ac:dyDescent="0.55000000000000004">
      <c r="C409" s="204"/>
      <c r="G409" s="1"/>
    </row>
    <row r="410" spans="3:7" ht="44.25" x14ac:dyDescent="0.55000000000000004">
      <c r="C410" s="204"/>
      <c r="G410" s="1"/>
    </row>
    <row r="411" spans="3:7" ht="44.25" x14ac:dyDescent="0.55000000000000004">
      <c r="C411" s="204"/>
      <c r="G411" s="1"/>
    </row>
    <row r="412" spans="3:7" ht="44.25" x14ac:dyDescent="0.55000000000000004">
      <c r="C412" s="204"/>
      <c r="G412" s="1"/>
    </row>
    <row r="413" spans="3:7" ht="44.25" x14ac:dyDescent="0.55000000000000004">
      <c r="C413" s="204"/>
      <c r="G413" s="1"/>
    </row>
    <row r="414" spans="3:7" ht="44.25" x14ac:dyDescent="0.55000000000000004">
      <c r="C414" s="204"/>
      <c r="G414" s="1"/>
    </row>
    <row r="415" spans="3:7" ht="44.25" x14ac:dyDescent="0.55000000000000004">
      <c r="C415" s="204"/>
      <c r="G415" s="1"/>
    </row>
    <row r="416" spans="3:7" ht="44.25" x14ac:dyDescent="0.55000000000000004">
      <c r="C416" s="204"/>
      <c r="G416" s="1"/>
    </row>
    <row r="417" spans="3:7" ht="44.25" x14ac:dyDescent="0.55000000000000004">
      <c r="C417" s="204"/>
      <c r="G417" s="1"/>
    </row>
    <row r="418" spans="3:7" ht="44.25" x14ac:dyDescent="0.55000000000000004">
      <c r="C418" s="204"/>
      <c r="G418" s="1"/>
    </row>
    <row r="419" spans="3:7" ht="44.25" x14ac:dyDescent="0.55000000000000004">
      <c r="C419" s="204"/>
      <c r="G419" s="1"/>
    </row>
    <row r="420" spans="3:7" ht="44.25" x14ac:dyDescent="0.55000000000000004">
      <c r="C420" s="204"/>
      <c r="G420" s="1"/>
    </row>
    <row r="421" spans="3:7" ht="44.25" x14ac:dyDescent="0.55000000000000004">
      <c r="C421" s="204"/>
      <c r="G421" s="1"/>
    </row>
    <row r="422" spans="3:7" ht="44.25" x14ac:dyDescent="0.55000000000000004">
      <c r="C422" s="204"/>
      <c r="G422" s="1"/>
    </row>
    <row r="423" spans="3:7" ht="44.25" x14ac:dyDescent="0.55000000000000004">
      <c r="C423" s="204"/>
      <c r="G423" s="1"/>
    </row>
    <row r="424" spans="3:7" ht="44.25" x14ac:dyDescent="0.55000000000000004">
      <c r="C424" s="204"/>
      <c r="G424" s="1"/>
    </row>
    <row r="425" spans="3:7" ht="44.25" x14ac:dyDescent="0.55000000000000004">
      <c r="C425" s="204"/>
      <c r="G425" s="1"/>
    </row>
    <row r="426" spans="3:7" ht="44.25" x14ac:dyDescent="0.55000000000000004">
      <c r="C426" s="204"/>
      <c r="G426" s="1"/>
    </row>
    <row r="427" spans="3:7" ht="44.25" x14ac:dyDescent="0.55000000000000004">
      <c r="C427" s="204"/>
      <c r="G427" s="1"/>
    </row>
    <row r="428" spans="3:7" ht="44.25" x14ac:dyDescent="0.55000000000000004">
      <c r="C428" s="204"/>
      <c r="G428" s="1"/>
    </row>
    <row r="429" spans="3:7" ht="44.25" x14ac:dyDescent="0.55000000000000004">
      <c r="C429" s="204"/>
      <c r="G429" s="1"/>
    </row>
    <row r="430" spans="3:7" ht="44.25" x14ac:dyDescent="0.55000000000000004">
      <c r="C430" s="204"/>
      <c r="G430" s="1"/>
    </row>
    <row r="431" spans="3:7" ht="44.25" x14ac:dyDescent="0.55000000000000004">
      <c r="C431" s="204"/>
      <c r="G431" s="1"/>
    </row>
    <row r="432" spans="3:7" ht="44.25" x14ac:dyDescent="0.55000000000000004">
      <c r="C432" s="204"/>
      <c r="G432" s="1"/>
    </row>
    <row r="433" spans="3:7" ht="44.25" x14ac:dyDescent="0.55000000000000004">
      <c r="C433" s="204"/>
      <c r="G433" s="1"/>
    </row>
    <row r="434" spans="3:7" ht="44.25" x14ac:dyDescent="0.55000000000000004">
      <c r="C434" s="204"/>
      <c r="G434" s="1"/>
    </row>
    <row r="435" spans="3:7" ht="44.25" x14ac:dyDescent="0.55000000000000004">
      <c r="C435" s="204"/>
      <c r="G435" s="1"/>
    </row>
    <row r="436" spans="3:7" ht="44.25" x14ac:dyDescent="0.55000000000000004">
      <c r="C436" s="204"/>
      <c r="G436" s="1"/>
    </row>
    <row r="437" spans="3:7" ht="44.25" x14ac:dyDescent="0.55000000000000004">
      <c r="C437" s="204"/>
      <c r="G437" s="1"/>
    </row>
    <row r="438" spans="3:7" ht="44.25" x14ac:dyDescent="0.55000000000000004">
      <c r="C438" s="204"/>
      <c r="G438" s="1"/>
    </row>
    <row r="439" spans="3:7" ht="44.25" x14ac:dyDescent="0.55000000000000004">
      <c r="C439" s="204"/>
      <c r="G439" s="1"/>
    </row>
    <row r="440" spans="3:7" ht="44.25" x14ac:dyDescent="0.55000000000000004">
      <c r="C440" s="204"/>
      <c r="G440" s="1"/>
    </row>
    <row r="441" spans="3:7" ht="44.25" x14ac:dyDescent="0.55000000000000004">
      <c r="C441" s="204"/>
      <c r="G441" s="1"/>
    </row>
    <row r="442" spans="3:7" ht="44.25" x14ac:dyDescent="0.55000000000000004">
      <c r="C442" s="204"/>
      <c r="G442" s="1"/>
    </row>
    <row r="443" spans="3:7" ht="44.25" x14ac:dyDescent="0.55000000000000004">
      <c r="C443" s="204"/>
      <c r="G443" s="1"/>
    </row>
    <row r="444" spans="3:7" ht="44.25" x14ac:dyDescent="0.55000000000000004">
      <c r="C444" s="204"/>
      <c r="G444" s="1"/>
    </row>
    <row r="445" spans="3:7" ht="44.25" x14ac:dyDescent="0.55000000000000004">
      <c r="C445" s="204"/>
      <c r="G445" s="1"/>
    </row>
    <row r="446" spans="3:7" ht="44.25" x14ac:dyDescent="0.55000000000000004">
      <c r="C446" s="204"/>
      <c r="G446" s="1"/>
    </row>
    <row r="447" spans="3:7" ht="44.25" x14ac:dyDescent="0.55000000000000004">
      <c r="C447" s="204"/>
      <c r="G447" s="1"/>
    </row>
    <row r="448" spans="3:7" ht="44.25" x14ac:dyDescent="0.55000000000000004">
      <c r="C448" s="204"/>
      <c r="G448" s="1"/>
    </row>
    <row r="449" spans="3:7" ht="44.25" x14ac:dyDescent="0.55000000000000004">
      <c r="C449" s="204"/>
      <c r="G449" s="1"/>
    </row>
    <row r="450" spans="3:7" ht="44.25" x14ac:dyDescent="0.55000000000000004">
      <c r="C450" s="204"/>
      <c r="G450" s="1"/>
    </row>
    <row r="451" spans="3:7" ht="44.25" x14ac:dyDescent="0.55000000000000004">
      <c r="C451" s="204"/>
      <c r="G451" s="1"/>
    </row>
    <row r="452" spans="3:7" ht="44.25" x14ac:dyDescent="0.55000000000000004">
      <c r="C452" s="204"/>
      <c r="G452" s="1"/>
    </row>
    <row r="453" spans="3:7" ht="44.25" x14ac:dyDescent="0.55000000000000004">
      <c r="C453" s="204"/>
      <c r="G453" s="1"/>
    </row>
    <row r="454" spans="3:7" ht="44.25" x14ac:dyDescent="0.55000000000000004">
      <c r="C454" s="204"/>
      <c r="G454" s="1"/>
    </row>
    <row r="455" spans="3:7" ht="44.25" x14ac:dyDescent="0.55000000000000004">
      <c r="C455" s="204"/>
      <c r="G455" s="1"/>
    </row>
    <row r="456" spans="3:7" ht="44.25" x14ac:dyDescent="0.55000000000000004">
      <c r="C456" s="204"/>
      <c r="G456" s="1"/>
    </row>
    <row r="457" spans="3:7" ht="44.25" x14ac:dyDescent="0.55000000000000004">
      <c r="C457" s="204"/>
      <c r="G457" s="1"/>
    </row>
    <row r="458" spans="3:7" ht="44.25" x14ac:dyDescent="0.55000000000000004">
      <c r="C458" s="204"/>
      <c r="G458" s="1"/>
    </row>
    <row r="459" spans="3:7" ht="44.25" x14ac:dyDescent="0.55000000000000004">
      <c r="C459" s="204"/>
      <c r="G459" s="1"/>
    </row>
    <row r="460" spans="3:7" ht="44.25" x14ac:dyDescent="0.55000000000000004">
      <c r="C460" s="204"/>
      <c r="G460" s="1"/>
    </row>
    <row r="461" spans="3:7" ht="44.25" x14ac:dyDescent="0.55000000000000004">
      <c r="C461" s="204"/>
      <c r="G461" s="1"/>
    </row>
    <row r="462" spans="3:7" ht="44.25" x14ac:dyDescent="0.55000000000000004">
      <c r="C462" s="204"/>
      <c r="G462" s="1"/>
    </row>
    <row r="463" spans="3:7" ht="44.25" x14ac:dyDescent="0.55000000000000004">
      <c r="C463" s="204"/>
      <c r="G463" s="1"/>
    </row>
    <row r="464" spans="3:7" ht="44.25" x14ac:dyDescent="0.55000000000000004">
      <c r="C464" s="204"/>
      <c r="G464" s="1"/>
    </row>
    <row r="465" spans="3:7" ht="44.25" x14ac:dyDescent="0.55000000000000004">
      <c r="C465" s="204"/>
      <c r="G465" s="1"/>
    </row>
    <row r="466" spans="3:7" ht="44.25" x14ac:dyDescent="0.55000000000000004">
      <c r="C466" s="204"/>
      <c r="G466" s="1"/>
    </row>
    <row r="467" spans="3:7" ht="44.25" x14ac:dyDescent="0.55000000000000004">
      <c r="C467" s="204"/>
      <c r="G467" s="1"/>
    </row>
    <row r="468" spans="3:7" ht="44.25" x14ac:dyDescent="0.55000000000000004">
      <c r="C468" s="204"/>
      <c r="G468" s="1"/>
    </row>
    <row r="469" spans="3:7" ht="44.25" x14ac:dyDescent="0.55000000000000004">
      <c r="C469" s="204"/>
      <c r="G469" s="1"/>
    </row>
    <row r="470" spans="3:7" ht="44.25" x14ac:dyDescent="0.55000000000000004">
      <c r="C470" s="204"/>
      <c r="G470" s="1"/>
    </row>
    <row r="471" spans="3:7" ht="44.25" x14ac:dyDescent="0.55000000000000004">
      <c r="C471" s="204"/>
      <c r="G471" s="1"/>
    </row>
    <row r="472" spans="3:7" ht="44.25" x14ac:dyDescent="0.55000000000000004">
      <c r="C472" s="204"/>
      <c r="G472" s="1"/>
    </row>
    <row r="473" spans="3:7" ht="44.25" x14ac:dyDescent="0.55000000000000004">
      <c r="C473" s="204"/>
      <c r="G473" s="1"/>
    </row>
    <row r="474" spans="3:7" ht="44.25" x14ac:dyDescent="0.55000000000000004">
      <c r="C474" s="204"/>
      <c r="G474" s="1"/>
    </row>
    <row r="475" spans="3:7" ht="44.25" x14ac:dyDescent="0.55000000000000004">
      <c r="C475" s="204"/>
      <c r="G475" s="1"/>
    </row>
    <row r="476" spans="3:7" ht="44.25" x14ac:dyDescent="0.55000000000000004">
      <c r="C476" s="204"/>
      <c r="G476" s="1"/>
    </row>
    <row r="477" spans="3:7" ht="44.25" x14ac:dyDescent="0.55000000000000004">
      <c r="C477" s="204"/>
      <c r="G477" s="1"/>
    </row>
    <row r="478" spans="3:7" ht="44.25" x14ac:dyDescent="0.55000000000000004">
      <c r="C478" s="204"/>
      <c r="G478" s="1"/>
    </row>
    <row r="479" spans="3:7" ht="44.25" x14ac:dyDescent="0.55000000000000004">
      <c r="C479" s="204"/>
      <c r="G479" s="1"/>
    </row>
    <row r="480" spans="3:7" ht="44.25" x14ac:dyDescent="0.55000000000000004">
      <c r="C480" s="204"/>
      <c r="G480" s="1"/>
    </row>
    <row r="481" spans="3:7" ht="44.25" x14ac:dyDescent="0.55000000000000004">
      <c r="C481" s="204"/>
      <c r="G481" s="1"/>
    </row>
    <row r="482" spans="3:7" ht="44.25" x14ac:dyDescent="0.55000000000000004">
      <c r="C482" s="204"/>
      <c r="G482" s="1"/>
    </row>
    <row r="483" spans="3:7" ht="44.25" x14ac:dyDescent="0.55000000000000004">
      <c r="C483" s="204"/>
      <c r="G483" s="1"/>
    </row>
    <row r="484" spans="3:7" ht="44.25" x14ac:dyDescent="0.55000000000000004">
      <c r="C484" s="204"/>
      <c r="G484" s="1"/>
    </row>
    <row r="485" spans="3:7" ht="44.25" x14ac:dyDescent="0.55000000000000004">
      <c r="C485" s="204"/>
      <c r="G485" s="1"/>
    </row>
    <row r="486" spans="3:7" ht="44.25" x14ac:dyDescent="0.55000000000000004">
      <c r="C486" s="204"/>
      <c r="G486" s="1"/>
    </row>
    <row r="487" spans="3:7" ht="44.25" x14ac:dyDescent="0.55000000000000004">
      <c r="C487" s="204"/>
      <c r="G487" s="1"/>
    </row>
    <row r="488" spans="3:7" ht="44.25" x14ac:dyDescent="0.55000000000000004">
      <c r="C488" s="204"/>
      <c r="G488" s="1"/>
    </row>
    <row r="489" spans="3:7" ht="44.25" x14ac:dyDescent="0.55000000000000004">
      <c r="C489" s="204"/>
      <c r="G489" s="1"/>
    </row>
    <row r="490" spans="3:7" ht="44.25" x14ac:dyDescent="0.55000000000000004">
      <c r="C490" s="204"/>
      <c r="G490" s="1"/>
    </row>
    <row r="491" spans="3:7" ht="44.25" x14ac:dyDescent="0.55000000000000004">
      <c r="C491" s="204"/>
      <c r="G491" s="1"/>
    </row>
    <row r="492" spans="3:7" ht="44.25" x14ac:dyDescent="0.55000000000000004">
      <c r="C492" s="204"/>
      <c r="G492" s="1"/>
    </row>
    <row r="493" spans="3:7" ht="44.25" x14ac:dyDescent="0.55000000000000004">
      <c r="C493" s="204"/>
      <c r="G493" s="1"/>
    </row>
    <row r="494" spans="3:7" ht="44.25" x14ac:dyDescent="0.55000000000000004">
      <c r="C494" s="204"/>
      <c r="G494" s="1"/>
    </row>
    <row r="495" spans="3:7" ht="44.25" x14ac:dyDescent="0.55000000000000004">
      <c r="C495" s="204"/>
      <c r="G495" s="1"/>
    </row>
    <row r="496" spans="3:7" ht="44.25" x14ac:dyDescent="0.55000000000000004">
      <c r="C496" s="204"/>
      <c r="G496" s="1"/>
    </row>
    <row r="497" spans="3:7" ht="44.25" x14ac:dyDescent="0.55000000000000004">
      <c r="C497" s="204"/>
      <c r="G497" s="1"/>
    </row>
    <row r="498" spans="3:7" ht="44.25" x14ac:dyDescent="0.55000000000000004">
      <c r="C498" s="204"/>
      <c r="G498" s="1"/>
    </row>
    <row r="499" spans="3:7" ht="44.25" x14ac:dyDescent="0.55000000000000004">
      <c r="C499" s="204"/>
      <c r="G499" s="1"/>
    </row>
    <row r="500" spans="3:7" ht="44.25" x14ac:dyDescent="0.55000000000000004">
      <c r="C500" s="204"/>
      <c r="G500" s="1"/>
    </row>
    <row r="501" spans="3:7" ht="44.25" x14ac:dyDescent="0.55000000000000004">
      <c r="C501" s="204"/>
      <c r="G501" s="1"/>
    </row>
    <row r="502" spans="3:7" ht="44.25" x14ac:dyDescent="0.55000000000000004">
      <c r="C502" s="204"/>
      <c r="G502" s="1"/>
    </row>
    <row r="503" spans="3:7" ht="44.25" x14ac:dyDescent="0.55000000000000004">
      <c r="C503" s="204"/>
      <c r="G503" s="1"/>
    </row>
    <row r="504" spans="3:7" ht="44.25" x14ac:dyDescent="0.55000000000000004">
      <c r="C504" s="204"/>
      <c r="G504" s="1"/>
    </row>
    <row r="505" spans="3:7" ht="44.25" x14ac:dyDescent="0.55000000000000004">
      <c r="C505" s="204"/>
      <c r="G505" s="1"/>
    </row>
    <row r="506" spans="3:7" ht="44.25" x14ac:dyDescent="0.55000000000000004">
      <c r="C506" s="204"/>
      <c r="G506" s="1"/>
    </row>
    <row r="507" spans="3:7" ht="44.25" x14ac:dyDescent="0.55000000000000004">
      <c r="C507" s="204"/>
      <c r="G507" s="1"/>
    </row>
    <row r="508" spans="3:7" ht="44.25" x14ac:dyDescent="0.55000000000000004">
      <c r="C508" s="204"/>
      <c r="G508" s="1"/>
    </row>
    <row r="509" spans="3:7" ht="44.25" x14ac:dyDescent="0.55000000000000004">
      <c r="C509" s="204"/>
      <c r="G509" s="1"/>
    </row>
    <row r="510" spans="3:7" ht="44.25" x14ac:dyDescent="0.55000000000000004">
      <c r="C510" s="204"/>
      <c r="G510" s="1"/>
    </row>
    <row r="511" spans="3:7" ht="44.25" x14ac:dyDescent="0.55000000000000004">
      <c r="C511" s="204"/>
      <c r="G511" s="1"/>
    </row>
    <row r="512" spans="3:7" ht="44.25" x14ac:dyDescent="0.55000000000000004">
      <c r="C512" s="204"/>
      <c r="G512" s="1"/>
    </row>
    <row r="513" spans="3:7" ht="44.25" x14ac:dyDescent="0.55000000000000004">
      <c r="C513" s="204"/>
      <c r="G513" s="1"/>
    </row>
    <row r="514" spans="3:7" ht="44.25" x14ac:dyDescent="0.55000000000000004">
      <c r="C514" s="204"/>
      <c r="G514" s="1"/>
    </row>
    <row r="515" spans="3:7" ht="44.25" x14ac:dyDescent="0.55000000000000004">
      <c r="C515" s="204"/>
      <c r="G515" s="1"/>
    </row>
    <row r="516" spans="3:7" ht="44.25" x14ac:dyDescent="0.55000000000000004">
      <c r="C516" s="204"/>
      <c r="G516" s="1"/>
    </row>
    <row r="517" spans="3:7" ht="44.25" x14ac:dyDescent="0.55000000000000004">
      <c r="C517" s="204"/>
      <c r="G517" s="1"/>
    </row>
    <row r="518" spans="3:7" ht="44.25" x14ac:dyDescent="0.55000000000000004">
      <c r="C518" s="204"/>
      <c r="G518" s="1"/>
    </row>
    <row r="519" spans="3:7" ht="44.25" x14ac:dyDescent="0.55000000000000004">
      <c r="C519" s="204"/>
      <c r="G519" s="1"/>
    </row>
    <row r="520" spans="3:7" ht="44.25" x14ac:dyDescent="0.55000000000000004">
      <c r="C520" s="204"/>
      <c r="G520" s="1"/>
    </row>
    <row r="521" spans="3:7" ht="44.25" x14ac:dyDescent="0.55000000000000004">
      <c r="C521" s="204"/>
      <c r="G521" s="1"/>
    </row>
    <row r="522" spans="3:7" ht="44.25" x14ac:dyDescent="0.55000000000000004">
      <c r="C522" s="204"/>
      <c r="G522" s="1"/>
    </row>
    <row r="523" spans="3:7" ht="44.25" x14ac:dyDescent="0.55000000000000004">
      <c r="C523" s="204"/>
      <c r="G523" s="1"/>
    </row>
    <row r="524" spans="3:7" ht="44.25" x14ac:dyDescent="0.55000000000000004">
      <c r="C524" s="204"/>
      <c r="G524" s="1"/>
    </row>
    <row r="525" spans="3:7" ht="44.25" x14ac:dyDescent="0.55000000000000004">
      <c r="C525" s="204"/>
      <c r="G525" s="1"/>
    </row>
    <row r="526" spans="3:7" ht="44.25" x14ac:dyDescent="0.55000000000000004">
      <c r="C526" s="204"/>
      <c r="G526" s="1"/>
    </row>
    <row r="527" spans="3:7" ht="44.25" x14ac:dyDescent="0.55000000000000004">
      <c r="C527" s="204"/>
      <c r="G527" s="1"/>
    </row>
    <row r="528" spans="3:7" ht="44.25" x14ac:dyDescent="0.55000000000000004">
      <c r="C528" s="204"/>
      <c r="G528" s="1"/>
    </row>
    <row r="529" spans="3:7" ht="44.25" x14ac:dyDescent="0.55000000000000004">
      <c r="C529" s="204"/>
      <c r="G529" s="1"/>
    </row>
    <row r="530" spans="3:7" ht="44.25" x14ac:dyDescent="0.55000000000000004">
      <c r="C530" s="204"/>
      <c r="G530" s="1"/>
    </row>
    <row r="531" spans="3:7" ht="44.25" x14ac:dyDescent="0.55000000000000004">
      <c r="C531" s="204"/>
      <c r="G531" s="1"/>
    </row>
    <row r="532" spans="3:7" ht="44.25" x14ac:dyDescent="0.55000000000000004">
      <c r="C532" s="204"/>
      <c r="G532" s="1"/>
    </row>
    <row r="533" spans="3:7" ht="44.25" x14ac:dyDescent="0.55000000000000004">
      <c r="C533" s="204"/>
      <c r="G533" s="1"/>
    </row>
    <row r="534" spans="3:7" ht="44.25" x14ac:dyDescent="0.55000000000000004">
      <c r="C534" s="204"/>
      <c r="G534" s="1"/>
    </row>
    <row r="535" spans="3:7" ht="44.25" x14ac:dyDescent="0.55000000000000004">
      <c r="C535" s="204"/>
      <c r="G535" s="1"/>
    </row>
    <row r="536" spans="3:7" ht="44.25" x14ac:dyDescent="0.55000000000000004">
      <c r="C536" s="204"/>
      <c r="G536" s="1"/>
    </row>
    <row r="537" spans="3:7" ht="44.25" x14ac:dyDescent="0.55000000000000004">
      <c r="C537" s="204"/>
      <c r="G537" s="1"/>
    </row>
    <row r="538" spans="3:7" ht="44.25" x14ac:dyDescent="0.55000000000000004">
      <c r="C538" s="204"/>
      <c r="G538" s="1"/>
    </row>
    <row r="539" spans="3:7" ht="44.25" x14ac:dyDescent="0.55000000000000004">
      <c r="C539" s="204"/>
      <c r="G539" s="1"/>
    </row>
    <row r="540" spans="3:7" ht="44.25" x14ac:dyDescent="0.55000000000000004">
      <c r="C540" s="204"/>
      <c r="G540" s="1"/>
    </row>
    <row r="541" spans="3:7" ht="44.25" x14ac:dyDescent="0.55000000000000004">
      <c r="C541" s="204"/>
      <c r="G541" s="1"/>
    </row>
    <row r="542" spans="3:7" ht="44.25" x14ac:dyDescent="0.55000000000000004">
      <c r="C542" s="204"/>
      <c r="G542" s="1"/>
    </row>
    <row r="543" spans="3:7" ht="44.25" x14ac:dyDescent="0.55000000000000004">
      <c r="C543" s="204"/>
      <c r="G543" s="1"/>
    </row>
    <row r="544" spans="3:7" ht="44.25" x14ac:dyDescent="0.55000000000000004">
      <c r="C544" s="204"/>
      <c r="G544" s="1"/>
    </row>
    <row r="545" spans="3:7" ht="44.25" x14ac:dyDescent="0.55000000000000004">
      <c r="C545" s="204"/>
      <c r="G545" s="1"/>
    </row>
    <row r="546" spans="3:7" ht="44.25" x14ac:dyDescent="0.55000000000000004">
      <c r="C546" s="204"/>
      <c r="G546" s="1"/>
    </row>
    <row r="547" spans="3:7" ht="44.25" x14ac:dyDescent="0.55000000000000004">
      <c r="C547" s="204"/>
      <c r="G547" s="1"/>
    </row>
    <row r="548" spans="3:7" ht="44.25" x14ac:dyDescent="0.55000000000000004">
      <c r="C548" s="204"/>
      <c r="G548" s="1"/>
    </row>
    <row r="549" spans="3:7" ht="44.25" x14ac:dyDescent="0.55000000000000004">
      <c r="C549" s="204"/>
      <c r="G549" s="1"/>
    </row>
    <row r="550" spans="3:7" ht="44.25" x14ac:dyDescent="0.55000000000000004">
      <c r="C550" s="204"/>
      <c r="G550" s="1"/>
    </row>
    <row r="551" spans="3:7" ht="44.25" x14ac:dyDescent="0.55000000000000004">
      <c r="C551" s="204"/>
      <c r="G551" s="1"/>
    </row>
    <row r="552" spans="3:7" ht="44.25" x14ac:dyDescent="0.55000000000000004">
      <c r="C552" s="204"/>
      <c r="G552" s="1"/>
    </row>
    <row r="553" spans="3:7" ht="44.25" x14ac:dyDescent="0.55000000000000004">
      <c r="C553" s="204"/>
      <c r="G553" s="1"/>
    </row>
    <row r="554" spans="3:7" ht="44.25" x14ac:dyDescent="0.55000000000000004">
      <c r="C554" s="204"/>
      <c r="G554" s="1"/>
    </row>
    <row r="555" spans="3:7" ht="44.25" x14ac:dyDescent="0.55000000000000004">
      <c r="C555" s="204"/>
      <c r="G555" s="1"/>
    </row>
    <row r="556" spans="3:7" ht="44.25" x14ac:dyDescent="0.55000000000000004">
      <c r="C556" s="204"/>
      <c r="G556" s="1"/>
    </row>
    <row r="557" spans="3:7" ht="44.25" x14ac:dyDescent="0.55000000000000004">
      <c r="C557" s="204"/>
      <c r="G557" s="1"/>
    </row>
    <row r="558" spans="3:7" ht="44.25" x14ac:dyDescent="0.55000000000000004">
      <c r="C558" s="204"/>
      <c r="G558" s="1"/>
    </row>
    <row r="559" spans="3:7" ht="44.25" x14ac:dyDescent="0.55000000000000004">
      <c r="C559" s="204"/>
      <c r="G559" s="1"/>
    </row>
    <row r="560" spans="3:7" ht="44.25" x14ac:dyDescent="0.55000000000000004">
      <c r="C560" s="204"/>
      <c r="G560" s="1"/>
    </row>
    <row r="561" spans="3:7" ht="44.25" x14ac:dyDescent="0.55000000000000004">
      <c r="C561" s="204"/>
      <c r="G561" s="1"/>
    </row>
    <row r="562" spans="3:7" ht="44.25" x14ac:dyDescent="0.55000000000000004">
      <c r="C562" s="204"/>
      <c r="G562" s="1"/>
    </row>
    <row r="563" spans="3:7" ht="44.25" x14ac:dyDescent="0.55000000000000004">
      <c r="C563" s="204"/>
      <c r="G563" s="1"/>
    </row>
    <row r="564" spans="3:7" ht="44.25" x14ac:dyDescent="0.55000000000000004">
      <c r="C564" s="204"/>
      <c r="G564" s="1"/>
    </row>
    <row r="565" spans="3:7" ht="44.25" x14ac:dyDescent="0.55000000000000004">
      <c r="C565" s="204"/>
      <c r="G565" s="1"/>
    </row>
    <row r="566" spans="3:7" ht="44.25" x14ac:dyDescent="0.55000000000000004">
      <c r="C566" s="204"/>
      <c r="G566" s="1"/>
    </row>
    <row r="567" spans="3:7" ht="44.25" x14ac:dyDescent="0.55000000000000004">
      <c r="C567" s="204"/>
      <c r="G567" s="1"/>
    </row>
    <row r="568" spans="3:7" ht="44.25" x14ac:dyDescent="0.55000000000000004">
      <c r="C568" s="204"/>
      <c r="G568" s="1"/>
    </row>
    <row r="569" spans="3:7" ht="44.25" x14ac:dyDescent="0.55000000000000004">
      <c r="C569" s="204"/>
      <c r="G569" s="1"/>
    </row>
    <row r="570" spans="3:7" ht="44.25" x14ac:dyDescent="0.55000000000000004">
      <c r="C570" s="204"/>
      <c r="G570" s="1"/>
    </row>
    <row r="571" spans="3:7" ht="44.25" x14ac:dyDescent="0.55000000000000004">
      <c r="C571" s="204"/>
      <c r="G571" s="1"/>
    </row>
    <row r="572" spans="3:7" ht="44.25" x14ac:dyDescent="0.55000000000000004">
      <c r="C572" s="204"/>
      <c r="G572" s="1"/>
    </row>
    <row r="573" spans="3:7" ht="44.25" x14ac:dyDescent="0.55000000000000004">
      <c r="C573" s="204"/>
      <c r="G573" s="1"/>
    </row>
    <row r="574" spans="3:7" ht="44.25" x14ac:dyDescent="0.55000000000000004">
      <c r="C574" s="204"/>
      <c r="G574" s="1"/>
    </row>
    <row r="575" spans="3:7" ht="44.25" x14ac:dyDescent="0.55000000000000004">
      <c r="C575" s="204"/>
      <c r="G575" s="1"/>
    </row>
    <row r="576" spans="3:7" ht="44.25" x14ac:dyDescent="0.55000000000000004">
      <c r="C576" s="204"/>
      <c r="G576" s="1"/>
    </row>
    <row r="577" spans="3:7" ht="44.25" x14ac:dyDescent="0.55000000000000004">
      <c r="C577" s="204"/>
      <c r="G577" s="1"/>
    </row>
    <row r="578" spans="3:7" ht="44.25" x14ac:dyDescent="0.55000000000000004">
      <c r="C578" s="204"/>
      <c r="G578" s="1"/>
    </row>
    <row r="579" spans="3:7" ht="44.25" x14ac:dyDescent="0.55000000000000004">
      <c r="C579" s="204"/>
      <c r="G579" s="1"/>
    </row>
    <row r="580" spans="3:7" ht="44.25" x14ac:dyDescent="0.55000000000000004">
      <c r="C580" s="204"/>
      <c r="G580" s="1"/>
    </row>
    <row r="581" spans="3:7" ht="44.25" x14ac:dyDescent="0.55000000000000004">
      <c r="C581" s="204"/>
      <c r="G581" s="1"/>
    </row>
    <row r="582" spans="3:7" ht="44.25" x14ac:dyDescent="0.55000000000000004">
      <c r="C582" s="204"/>
      <c r="G582" s="1"/>
    </row>
    <row r="583" spans="3:7" ht="44.25" x14ac:dyDescent="0.55000000000000004">
      <c r="C583" s="204"/>
      <c r="G583" s="1"/>
    </row>
    <row r="584" spans="3:7" ht="44.25" x14ac:dyDescent="0.55000000000000004">
      <c r="C584" s="204"/>
      <c r="G584" s="1"/>
    </row>
    <row r="585" spans="3:7" ht="44.25" x14ac:dyDescent="0.55000000000000004">
      <c r="C585" s="204"/>
      <c r="G585" s="1"/>
    </row>
    <row r="586" spans="3:7" ht="44.25" x14ac:dyDescent="0.55000000000000004">
      <c r="C586" s="204"/>
      <c r="G586" s="1"/>
    </row>
    <row r="587" spans="3:7" ht="44.25" x14ac:dyDescent="0.55000000000000004">
      <c r="C587" s="204"/>
      <c r="G587" s="1"/>
    </row>
    <row r="588" spans="3:7" ht="44.25" x14ac:dyDescent="0.55000000000000004">
      <c r="C588" s="204"/>
      <c r="G588" s="1"/>
    </row>
    <row r="589" spans="3:7" ht="44.25" x14ac:dyDescent="0.55000000000000004">
      <c r="C589" s="204"/>
      <c r="G589" s="1"/>
    </row>
    <row r="590" spans="3:7" ht="44.25" x14ac:dyDescent="0.55000000000000004">
      <c r="C590" s="204"/>
      <c r="G590" s="1"/>
    </row>
    <row r="591" spans="3:7" ht="44.25" x14ac:dyDescent="0.55000000000000004">
      <c r="C591" s="204"/>
      <c r="G591" s="1"/>
    </row>
    <row r="592" spans="3:7" ht="44.25" x14ac:dyDescent="0.55000000000000004">
      <c r="C592" s="204"/>
      <c r="G592" s="1"/>
    </row>
    <row r="593" spans="3:7" ht="44.25" x14ac:dyDescent="0.55000000000000004">
      <c r="C593" s="204"/>
      <c r="G593" s="1"/>
    </row>
    <row r="594" spans="3:7" ht="44.25" x14ac:dyDescent="0.55000000000000004">
      <c r="C594" s="204"/>
      <c r="G594" s="1"/>
    </row>
    <row r="595" spans="3:7" ht="44.25" x14ac:dyDescent="0.55000000000000004">
      <c r="C595" s="204"/>
      <c r="G595" s="1"/>
    </row>
    <row r="596" spans="3:7" ht="44.25" x14ac:dyDescent="0.55000000000000004">
      <c r="C596" s="204"/>
      <c r="G596" s="1"/>
    </row>
    <row r="597" spans="3:7" ht="44.25" x14ac:dyDescent="0.55000000000000004">
      <c r="C597" s="204"/>
      <c r="G597" s="1"/>
    </row>
    <row r="598" spans="3:7" ht="44.25" x14ac:dyDescent="0.55000000000000004">
      <c r="C598" s="204"/>
      <c r="G598" s="1"/>
    </row>
    <row r="599" spans="3:7" ht="44.25" x14ac:dyDescent="0.55000000000000004">
      <c r="C599" s="204"/>
      <c r="G599" s="1"/>
    </row>
    <row r="600" spans="3:7" ht="44.25" x14ac:dyDescent="0.55000000000000004">
      <c r="C600" s="204"/>
      <c r="G600" s="1"/>
    </row>
    <row r="601" spans="3:7" ht="44.25" x14ac:dyDescent="0.55000000000000004">
      <c r="C601" s="204"/>
      <c r="G601" s="1"/>
    </row>
    <row r="602" spans="3:7" ht="44.25" x14ac:dyDescent="0.55000000000000004">
      <c r="C602" s="204"/>
      <c r="G602" s="1"/>
    </row>
    <row r="603" spans="3:7" ht="44.25" x14ac:dyDescent="0.55000000000000004">
      <c r="C603" s="204"/>
      <c r="G603" s="1"/>
    </row>
    <row r="604" spans="3:7" ht="44.25" x14ac:dyDescent="0.55000000000000004">
      <c r="C604" s="204"/>
      <c r="G604" s="1"/>
    </row>
    <row r="605" spans="3:7" ht="44.25" x14ac:dyDescent="0.55000000000000004">
      <c r="C605" s="204"/>
      <c r="G605" s="1"/>
    </row>
    <row r="606" spans="3:7" ht="44.25" x14ac:dyDescent="0.55000000000000004">
      <c r="C606" s="204"/>
      <c r="G606" s="1"/>
    </row>
    <row r="607" spans="3:7" ht="44.25" x14ac:dyDescent="0.55000000000000004">
      <c r="C607" s="204"/>
      <c r="G607" s="1"/>
    </row>
    <row r="608" spans="3:7" ht="44.25" x14ac:dyDescent="0.55000000000000004">
      <c r="C608" s="204"/>
      <c r="G608" s="1"/>
    </row>
    <row r="609" spans="3:7" ht="44.25" x14ac:dyDescent="0.55000000000000004">
      <c r="C609" s="204"/>
      <c r="G609" s="1"/>
    </row>
    <row r="610" spans="3:7" ht="44.25" x14ac:dyDescent="0.55000000000000004">
      <c r="C610" s="204"/>
      <c r="G610" s="1"/>
    </row>
    <row r="611" spans="3:7" ht="44.25" x14ac:dyDescent="0.55000000000000004">
      <c r="C611" s="204"/>
      <c r="G611" s="1"/>
    </row>
    <row r="612" spans="3:7" ht="44.25" x14ac:dyDescent="0.55000000000000004">
      <c r="C612" s="204"/>
      <c r="G612" s="1"/>
    </row>
    <row r="613" spans="3:7" ht="44.25" x14ac:dyDescent="0.55000000000000004">
      <c r="C613" s="204"/>
      <c r="G613" s="1"/>
    </row>
    <row r="614" spans="3:7" ht="44.25" x14ac:dyDescent="0.55000000000000004">
      <c r="C614" s="204"/>
      <c r="G614" s="1"/>
    </row>
    <row r="615" spans="3:7" ht="44.25" x14ac:dyDescent="0.55000000000000004">
      <c r="C615" s="204"/>
      <c r="G615" s="1"/>
    </row>
    <row r="616" spans="3:7" ht="44.25" x14ac:dyDescent="0.55000000000000004">
      <c r="C616" s="204"/>
      <c r="G616" s="1"/>
    </row>
    <row r="617" spans="3:7" ht="44.25" x14ac:dyDescent="0.55000000000000004">
      <c r="C617" s="204"/>
      <c r="G617" s="1"/>
    </row>
    <row r="618" spans="3:7" ht="44.25" x14ac:dyDescent="0.55000000000000004">
      <c r="C618" s="204"/>
      <c r="G618" s="1"/>
    </row>
    <row r="619" spans="3:7" ht="44.25" x14ac:dyDescent="0.55000000000000004">
      <c r="C619" s="204"/>
      <c r="G619" s="1"/>
    </row>
    <row r="620" spans="3:7" ht="44.25" x14ac:dyDescent="0.55000000000000004">
      <c r="C620" s="204"/>
      <c r="G620" s="1"/>
    </row>
    <row r="621" spans="3:7" ht="44.25" x14ac:dyDescent="0.55000000000000004">
      <c r="C621" s="204"/>
      <c r="G621" s="1"/>
    </row>
    <row r="622" spans="3:7" ht="44.25" x14ac:dyDescent="0.55000000000000004">
      <c r="C622" s="204"/>
      <c r="G622" s="1"/>
    </row>
    <row r="623" spans="3:7" ht="44.25" x14ac:dyDescent="0.55000000000000004">
      <c r="C623" s="204"/>
      <c r="G623" s="1"/>
    </row>
    <row r="624" spans="3:7" ht="44.25" x14ac:dyDescent="0.55000000000000004">
      <c r="C624" s="204"/>
      <c r="G624" s="1"/>
    </row>
    <row r="625" spans="3:7" ht="44.25" x14ac:dyDescent="0.55000000000000004">
      <c r="C625" s="204"/>
      <c r="G625" s="1"/>
    </row>
    <row r="626" spans="3:7" ht="44.25" x14ac:dyDescent="0.55000000000000004">
      <c r="C626" s="204"/>
      <c r="G626" s="1"/>
    </row>
    <row r="627" spans="3:7" ht="44.25" x14ac:dyDescent="0.55000000000000004">
      <c r="C627" s="204"/>
      <c r="G627" s="1"/>
    </row>
    <row r="628" spans="3:7" ht="44.25" x14ac:dyDescent="0.55000000000000004">
      <c r="C628" s="204"/>
      <c r="G628" s="1"/>
    </row>
    <row r="629" spans="3:7" ht="44.25" x14ac:dyDescent="0.55000000000000004">
      <c r="C629" s="204"/>
      <c r="G629" s="1"/>
    </row>
    <row r="630" spans="3:7" ht="44.25" x14ac:dyDescent="0.55000000000000004">
      <c r="C630" s="204"/>
      <c r="G630" s="1"/>
    </row>
    <row r="631" spans="3:7" ht="44.25" x14ac:dyDescent="0.55000000000000004">
      <c r="C631" s="204"/>
      <c r="G631" s="1"/>
    </row>
    <row r="632" spans="3:7" ht="44.25" x14ac:dyDescent="0.55000000000000004">
      <c r="C632" s="204"/>
      <c r="G632" s="1"/>
    </row>
    <row r="633" spans="3:7" ht="44.25" x14ac:dyDescent="0.55000000000000004">
      <c r="C633" s="204"/>
      <c r="G633" s="1"/>
    </row>
    <row r="634" spans="3:7" ht="44.25" x14ac:dyDescent="0.55000000000000004">
      <c r="C634" s="204"/>
      <c r="G634" s="1"/>
    </row>
    <row r="635" spans="3:7" ht="44.25" x14ac:dyDescent="0.55000000000000004">
      <c r="C635" s="204"/>
      <c r="G635" s="1"/>
    </row>
    <row r="636" spans="3:7" ht="44.25" x14ac:dyDescent="0.55000000000000004">
      <c r="C636" s="204"/>
      <c r="G636" s="1"/>
    </row>
    <row r="637" spans="3:7" ht="44.25" x14ac:dyDescent="0.55000000000000004">
      <c r="C637" s="204"/>
      <c r="G637" s="1"/>
    </row>
    <row r="638" spans="3:7" ht="44.25" x14ac:dyDescent="0.55000000000000004">
      <c r="C638" s="204"/>
      <c r="G638" s="1"/>
    </row>
    <row r="639" spans="3:7" ht="44.25" x14ac:dyDescent="0.55000000000000004">
      <c r="C639" s="204"/>
      <c r="G639" s="1"/>
    </row>
    <row r="640" spans="3:7" ht="44.25" x14ac:dyDescent="0.55000000000000004">
      <c r="C640" s="204"/>
      <c r="G640" s="1"/>
    </row>
    <row r="641" spans="3:7" ht="44.25" x14ac:dyDescent="0.55000000000000004">
      <c r="C641" s="204"/>
      <c r="G641" s="1"/>
    </row>
    <row r="642" spans="3:7" ht="44.25" x14ac:dyDescent="0.55000000000000004">
      <c r="C642" s="204"/>
      <c r="G642" s="1"/>
    </row>
    <row r="643" spans="3:7" ht="44.25" x14ac:dyDescent="0.55000000000000004">
      <c r="C643" s="204"/>
      <c r="G643" s="1"/>
    </row>
    <row r="644" spans="3:7" ht="44.25" x14ac:dyDescent="0.55000000000000004">
      <c r="C644" s="204"/>
      <c r="G644" s="1"/>
    </row>
    <row r="645" spans="3:7" ht="44.25" x14ac:dyDescent="0.55000000000000004">
      <c r="C645" s="204"/>
      <c r="G645" s="1"/>
    </row>
    <row r="646" spans="3:7" ht="44.25" x14ac:dyDescent="0.55000000000000004">
      <c r="C646" s="204"/>
      <c r="G646" s="1"/>
    </row>
    <row r="647" spans="3:7" ht="44.25" x14ac:dyDescent="0.55000000000000004">
      <c r="C647" s="204"/>
      <c r="G647" s="1"/>
    </row>
    <row r="648" spans="3:7" ht="44.25" x14ac:dyDescent="0.55000000000000004">
      <c r="C648" s="204"/>
      <c r="G648" s="1"/>
    </row>
    <row r="649" spans="3:7" ht="44.25" x14ac:dyDescent="0.55000000000000004">
      <c r="C649" s="204"/>
      <c r="G649" s="1"/>
    </row>
    <row r="650" spans="3:7" ht="44.25" x14ac:dyDescent="0.55000000000000004">
      <c r="C650" s="204"/>
      <c r="G650" s="1"/>
    </row>
    <row r="651" spans="3:7" ht="44.25" x14ac:dyDescent="0.55000000000000004">
      <c r="C651" s="204"/>
      <c r="G651" s="1"/>
    </row>
    <row r="652" spans="3:7" ht="44.25" x14ac:dyDescent="0.55000000000000004">
      <c r="C652" s="204"/>
      <c r="G652" s="1"/>
    </row>
    <row r="653" spans="3:7" ht="44.25" x14ac:dyDescent="0.55000000000000004">
      <c r="C653" s="204"/>
      <c r="G653" s="1"/>
    </row>
    <row r="654" spans="3:7" ht="44.25" x14ac:dyDescent="0.55000000000000004">
      <c r="C654" s="204"/>
      <c r="G654" s="1"/>
    </row>
    <row r="655" spans="3:7" ht="44.25" x14ac:dyDescent="0.55000000000000004">
      <c r="C655" s="204"/>
      <c r="G655" s="1"/>
    </row>
    <row r="656" spans="3:7" ht="44.25" x14ac:dyDescent="0.55000000000000004">
      <c r="C656" s="204"/>
      <c r="G656" s="1"/>
    </row>
    <row r="657" spans="3:7" ht="44.25" x14ac:dyDescent="0.55000000000000004">
      <c r="C657" s="204"/>
      <c r="G657" s="1"/>
    </row>
    <row r="658" spans="3:7" ht="44.25" x14ac:dyDescent="0.55000000000000004">
      <c r="C658" s="204"/>
      <c r="G658" s="1"/>
    </row>
    <row r="659" spans="3:7" ht="44.25" x14ac:dyDescent="0.55000000000000004">
      <c r="C659" s="204"/>
      <c r="G659" s="1"/>
    </row>
    <row r="660" spans="3:7" ht="44.25" x14ac:dyDescent="0.55000000000000004">
      <c r="C660" s="204"/>
      <c r="G660" s="1"/>
    </row>
    <row r="661" spans="3:7" ht="44.25" x14ac:dyDescent="0.55000000000000004">
      <c r="C661" s="204"/>
      <c r="G661" s="1"/>
    </row>
    <row r="662" spans="3:7" ht="44.25" x14ac:dyDescent="0.55000000000000004">
      <c r="C662" s="204"/>
      <c r="G662" s="1"/>
    </row>
    <row r="663" spans="3:7" ht="44.25" x14ac:dyDescent="0.55000000000000004">
      <c r="C663" s="204"/>
      <c r="G663" s="1"/>
    </row>
    <row r="664" spans="3:7" ht="44.25" x14ac:dyDescent="0.55000000000000004">
      <c r="C664" s="204"/>
      <c r="G664" s="1"/>
    </row>
    <row r="665" spans="3:7" ht="44.25" x14ac:dyDescent="0.55000000000000004">
      <c r="C665" s="204"/>
      <c r="G665" s="1"/>
    </row>
    <row r="666" spans="3:7" ht="44.25" x14ac:dyDescent="0.55000000000000004">
      <c r="C666" s="204"/>
      <c r="G666" s="1"/>
    </row>
    <row r="667" spans="3:7" ht="44.25" x14ac:dyDescent="0.55000000000000004">
      <c r="C667" s="204"/>
      <c r="G667" s="1"/>
    </row>
    <row r="668" spans="3:7" ht="44.25" x14ac:dyDescent="0.55000000000000004">
      <c r="C668" s="204"/>
      <c r="G668" s="1"/>
    </row>
    <row r="669" spans="3:7" ht="44.25" x14ac:dyDescent="0.55000000000000004">
      <c r="C669" s="204"/>
      <c r="G669" s="1"/>
    </row>
    <row r="670" spans="3:7" ht="44.25" x14ac:dyDescent="0.55000000000000004">
      <c r="C670" s="204"/>
      <c r="G670" s="1"/>
    </row>
    <row r="671" spans="3:7" ht="44.25" x14ac:dyDescent="0.55000000000000004">
      <c r="C671" s="204"/>
      <c r="G671" s="1"/>
    </row>
    <row r="672" spans="3:7" ht="44.25" x14ac:dyDescent="0.55000000000000004">
      <c r="C672" s="204"/>
      <c r="G672" s="1"/>
    </row>
    <row r="673" spans="3:7" ht="44.25" x14ac:dyDescent="0.55000000000000004">
      <c r="C673" s="204"/>
      <c r="G673" s="1"/>
    </row>
    <row r="674" spans="3:7" ht="44.25" x14ac:dyDescent="0.55000000000000004">
      <c r="C674" s="204"/>
      <c r="G674" s="1"/>
    </row>
    <row r="675" spans="3:7" ht="44.25" x14ac:dyDescent="0.55000000000000004">
      <c r="C675" s="204"/>
      <c r="G675" s="1"/>
    </row>
    <row r="676" spans="3:7" ht="44.25" x14ac:dyDescent="0.55000000000000004">
      <c r="C676" s="204"/>
      <c r="G676" s="1"/>
    </row>
    <row r="677" spans="3:7" ht="44.25" x14ac:dyDescent="0.55000000000000004">
      <c r="C677" s="204"/>
      <c r="G677" s="1"/>
    </row>
    <row r="678" spans="3:7" ht="44.25" x14ac:dyDescent="0.55000000000000004">
      <c r="C678" s="204"/>
      <c r="G678" s="1"/>
    </row>
    <row r="679" spans="3:7" ht="44.25" x14ac:dyDescent="0.55000000000000004">
      <c r="C679" s="204"/>
      <c r="G679" s="1"/>
    </row>
    <row r="680" spans="3:7" ht="44.25" x14ac:dyDescent="0.55000000000000004">
      <c r="C680" s="204"/>
      <c r="G680" s="1"/>
    </row>
    <row r="681" spans="3:7" ht="44.25" x14ac:dyDescent="0.55000000000000004">
      <c r="C681" s="204"/>
      <c r="G681" s="1"/>
    </row>
    <row r="682" spans="3:7" ht="44.25" x14ac:dyDescent="0.55000000000000004">
      <c r="C682" s="204"/>
      <c r="G682" s="1"/>
    </row>
    <row r="683" spans="3:7" ht="44.25" x14ac:dyDescent="0.55000000000000004">
      <c r="C683" s="204"/>
      <c r="G683" s="1"/>
    </row>
    <row r="684" spans="3:7" ht="44.25" x14ac:dyDescent="0.55000000000000004">
      <c r="C684" s="204"/>
      <c r="G684" s="1"/>
    </row>
    <row r="685" spans="3:7" ht="44.25" x14ac:dyDescent="0.55000000000000004">
      <c r="C685" s="204"/>
      <c r="G685" s="1"/>
    </row>
    <row r="686" spans="3:7" ht="44.25" x14ac:dyDescent="0.55000000000000004">
      <c r="C686" s="204"/>
      <c r="G686" s="1"/>
    </row>
    <row r="687" spans="3:7" ht="44.25" x14ac:dyDescent="0.55000000000000004">
      <c r="C687" s="204"/>
      <c r="G687" s="1"/>
    </row>
    <row r="688" spans="3:7" ht="44.25" x14ac:dyDescent="0.55000000000000004">
      <c r="C688" s="204"/>
      <c r="G688" s="1"/>
    </row>
    <row r="689" spans="3:7" ht="44.25" x14ac:dyDescent="0.55000000000000004">
      <c r="C689" s="204"/>
      <c r="G689" s="1"/>
    </row>
    <row r="690" spans="3:7" ht="44.25" x14ac:dyDescent="0.55000000000000004">
      <c r="C690" s="204"/>
      <c r="G690" s="1"/>
    </row>
    <row r="691" spans="3:7" ht="44.25" x14ac:dyDescent="0.55000000000000004">
      <c r="C691" s="204"/>
      <c r="G691" s="1"/>
    </row>
    <row r="692" spans="3:7" ht="44.25" x14ac:dyDescent="0.55000000000000004">
      <c r="C692" s="204"/>
      <c r="G692" s="1"/>
    </row>
    <row r="693" spans="3:7" ht="44.25" x14ac:dyDescent="0.55000000000000004">
      <c r="C693" s="204"/>
      <c r="G693" s="1"/>
    </row>
    <row r="694" spans="3:7" ht="44.25" x14ac:dyDescent="0.55000000000000004">
      <c r="C694" s="204"/>
      <c r="G694" s="1"/>
    </row>
    <row r="695" spans="3:7" ht="44.25" x14ac:dyDescent="0.55000000000000004">
      <c r="C695" s="204"/>
      <c r="G695" s="1"/>
    </row>
    <row r="696" spans="3:7" ht="44.25" x14ac:dyDescent="0.55000000000000004">
      <c r="C696" s="204"/>
      <c r="G696" s="1"/>
    </row>
    <row r="697" spans="3:7" ht="44.25" x14ac:dyDescent="0.55000000000000004">
      <c r="C697" s="204"/>
      <c r="G697" s="1"/>
    </row>
    <row r="698" spans="3:7" ht="44.25" x14ac:dyDescent="0.55000000000000004">
      <c r="C698" s="204"/>
      <c r="G698" s="1"/>
    </row>
    <row r="699" spans="3:7" ht="44.25" x14ac:dyDescent="0.55000000000000004">
      <c r="C699" s="204"/>
      <c r="G699" s="1"/>
    </row>
    <row r="700" spans="3:7" ht="44.25" x14ac:dyDescent="0.55000000000000004">
      <c r="C700" s="204"/>
      <c r="G700" s="1"/>
    </row>
    <row r="701" spans="3:7" ht="44.25" x14ac:dyDescent="0.55000000000000004">
      <c r="C701" s="204"/>
      <c r="G701" s="1"/>
    </row>
    <row r="702" spans="3:7" ht="44.25" x14ac:dyDescent="0.55000000000000004">
      <c r="C702" s="204"/>
      <c r="G702" s="1"/>
    </row>
    <row r="703" spans="3:7" ht="44.25" x14ac:dyDescent="0.55000000000000004">
      <c r="C703" s="204"/>
      <c r="G703" s="1"/>
    </row>
    <row r="704" spans="3:7" ht="44.25" x14ac:dyDescent="0.55000000000000004">
      <c r="C704" s="204"/>
      <c r="G704" s="1"/>
    </row>
    <row r="705" spans="3:7" ht="44.25" x14ac:dyDescent="0.55000000000000004">
      <c r="C705" s="204"/>
      <c r="G705" s="1"/>
    </row>
    <row r="706" spans="3:7" ht="44.25" x14ac:dyDescent="0.55000000000000004">
      <c r="C706" s="204"/>
      <c r="G706" s="1"/>
    </row>
    <row r="707" spans="3:7" ht="44.25" x14ac:dyDescent="0.55000000000000004">
      <c r="C707" s="204"/>
      <c r="G707" s="1"/>
    </row>
    <row r="708" spans="3:7" ht="44.25" x14ac:dyDescent="0.55000000000000004">
      <c r="C708" s="204"/>
      <c r="G708" s="1"/>
    </row>
    <row r="709" spans="3:7" ht="44.25" x14ac:dyDescent="0.55000000000000004">
      <c r="C709" s="204"/>
      <c r="G709" s="1"/>
    </row>
    <row r="710" spans="3:7" ht="44.25" x14ac:dyDescent="0.55000000000000004">
      <c r="C710" s="204"/>
      <c r="G710" s="1"/>
    </row>
    <row r="711" spans="3:7" ht="44.25" x14ac:dyDescent="0.55000000000000004">
      <c r="C711" s="204"/>
      <c r="G711" s="1"/>
    </row>
    <row r="712" spans="3:7" ht="44.25" x14ac:dyDescent="0.55000000000000004">
      <c r="C712" s="204"/>
      <c r="G712" s="1"/>
    </row>
    <row r="713" spans="3:7" ht="44.25" x14ac:dyDescent="0.55000000000000004">
      <c r="C713" s="204"/>
      <c r="G713" s="1"/>
    </row>
    <row r="714" spans="3:7" ht="44.25" x14ac:dyDescent="0.55000000000000004">
      <c r="C714" s="204"/>
      <c r="G714" s="1"/>
    </row>
    <row r="715" spans="3:7" ht="44.25" x14ac:dyDescent="0.55000000000000004">
      <c r="C715" s="204"/>
      <c r="G715" s="1"/>
    </row>
    <row r="716" spans="3:7" ht="44.25" x14ac:dyDescent="0.55000000000000004">
      <c r="C716" s="204"/>
      <c r="G716" s="1"/>
    </row>
    <row r="717" spans="3:7" ht="44.25" x14ac:dyDescent="0.55000000000000004">
      <c r="C717" s="204"/>
      <c r="G717" s="1"/>
    </row>
    <row r="718" spans="3:7" ht="44.25" x14ac:dyDescent="0.55000000000000004">
      <c r="C718" s="204"/>
      <c r="G718" s="1"/>
    </row>
    <row r="719" spans="3:7" ht="44.25" x14ac:dyDescent="0.55000000000000004">
      <c r="C719" s="204"/>
      <c r="G719" s="1"/>
    </row>
    <row r="720" spans="3:7" ht="44.25" x14ac:dyDescent="0.55000000000000004">
      <c r="C720" s="204"/>
      <c r="G720" s="1"/>
    </row>
    <row r="721" spans="3:7" ht="44.25" x14ac:dyDescent="0.55000000000000004">
      <c r="C721" s="204"/>
      <c r="G721" s="1"/>
    </row>
    <row r="722" spans="3:7" ht="44.25" x14ac:dyDescent="0.55000000000000004">
      <c r="C722" s="204"/>
      <c r="G722" s="1"/>
    </row>
    <row r="723" spans="3:7" ht="44.25" x14ac:dyDescent="0.55000000000000004">
      <c r="C723" s="204"/>
      <c r="G723" s="1"/>
    </row>
    <row r="724" spans="3:7" ht="44.25" x14ac:dyDescent="0.55000000000000004">
      <c r="C724" s="204"/>
      <c r="G724" s="1"/>
    </row>
    <row r="725" spans="3:7" ht="44.25" x14ac:dyDescent="0.55000000000000004">
      <c r="C725" s="204"/>
      <c r="G725" s="1"/>
    </row>
    <row r="726" spans="3:7" ht="44.25" x14ac:dyDescent="0.55000000000000004">
      <c r="C726" s="204"/>
      <c r="G726" s="1"/>
    </row>
    <row r="727" spans="3:7" ht="44.25" x14ac:dyDescent="0.55000000000000004">
      <c r="C727" s="204"/>
      <c r="G727" s="1"/>
    </row>
    <row r="728" spans="3:7" ht="44.25" x14ac:dyDescent="0.55000000000000004">
      <c r="C728" s="204"/>
      <c r="G728" s="1"/>
    </row>
    <row r="729" spans="3:7" ht="44.25" x14ac:dyDescent="0.55000000000000004">
      <c r="C729" s="204"/>
      <c r="G729" s="1"/>
    </row>
    <row r="730" spans="3:7" ht="44.25" x14ac:dyDescent="0.55000000000000004">
      <c r="C730" s="204"/>
      <c r="G730" s="1"/>
    </row>
    <row r="731" spans="3:7" ht="44.25" x14ac:dyDescent="0.55000000000000004">
      <c r="C731" s="204"/>
      <c r="G731" s="1"/>
    </row>
    <row r="732" spans="3:7" ht="44.25" x14ac:dyDescent="0.55000000000000004">
      <c r="C732" s="204"/>
      <c r="G732" s="1"/>
    </row>
    <row r="733" spans="3:7" ht="44.25" x14ac:dyDescent="0.55000000000000004">
      <c r="C733" s="204"/>
      <c r="G733" s="1"/>
    </row>
    <row r="734" spans="3:7" ht="44.25" x14ac:dyDescent="0.55000000000000004">
      <c r="C734" s="204"/>
      <c r="G734" s="1"/>
    </row>
    <row r="735" spans="3:7" ht="44.25" x14ac:dyDescent="0.55000000000000004">
      <c r="C735" s="204"/>
      <c r="G735" s="1"/>
    </row>
    <row r="736" spans="3:7" ht="44.25" x14ac:dyDescent="0.55000000000000004">
      <c r="C736" s="204"/>
      <c r="G736" s="1"/>
    </row>
    <row r="737" spans="3:7" ht="44.25" x14ac:dyDescent="0.55000000000000004">
      <c r="C737" s="204"/>
      <c r="G737" s="1"/>
    </row>
    <row r="738" spans="3:7" ht="44.25" x14ac:dyDescent="0.55000000000000004">
      <c r="C738" s="204"/>
      <c r="G738" s="1"/>
    </row>
    <row r="739" spans="3:7" ht="44.25" x14ac:dyDescent="0.55000000000000004">
      <c r="C739" s="204"/>
      <c r="G739" s="1"/>
    </row>
    <row r="740" spans="3:7" ht="44.25" x14ac:dyDescent="0.55000000000000004">
      <c r="C740" s="204"/>
      <c r="G740" s="1"/>
    </row>
    <row r="741" spans="3:7" ht="44.25" x14ac:dyDescent="0.55000000000000004">
      <c r="C741" s="204"/>
      <c r="G741" s="1"/>
    </row>
    <row r="742" spans="3:7" ht="44.25" x14ac:dyDescent="0.55000000000000004">
      <c r="C742" s="204"/>
      <c r="G742" s="1"/>
    </row>
    <row r="743" spans="3:7" ht="44.25" x14ac:dyDescent="0.55000000000000004">
      <c r="C743" s="204"/>
      <c r="G743" s="1"/>
    </row>
    <row r="744" spans="3:7" ht="44.25" x14ac:dyDescent="0.55000000000000004">
      <c r="C744" s="204"/>
      <c r="G744" s="1"/>
    </row>
    <row r="745" spans="3:7" ht="44.25" x14ac:dyDescent="0.55000000000000004">
      <c r="C745" s="204"/>
      <c r="G745" s="1"/>
    </row>
    <row r="746" spans="3:7" ht="44.25" x14ac:dyDescent="0.55000000000000004">
      <c r="C746" s="204"/>
      <c r="G746" s="1"/>
    </row>
    <row r="747" spans="3:7" ht="44.25" x14ac:dyDescent="0.55000000000000004">
      <c r="C747" s="204"/>
      <c r="G747" s="1"/>
    </row>
    <row r="748" spans="3:7" ht="44.25" x14ac:dyDescent="0.55000000000000004">
      <c r="C748" s="204"/>
      <c r="G748" s="1"/>
    </row>
    <row r="749" spans="3:7" ht="44.25" x14ac:dyDescent="0.55000000000000004">
      <c r="C749" s="204"/>
      <c r="G749" s="1"/>
    </row>
    <row r="750" spans="3:7" ht="44.25" x14ac:dyDescent="0.55000000000000004">
      <c r="C750" s="204"/>
      <c r="G750" s="1"/>
    </row>
    <row r="751" spans="3:7" ht="44.25" x14ac:dyDescent="0.55000000000000004">
      <c r="C751" s="204"/>
      <c r="G751" s="1"/>
    </row>
    <row r="752" spans="3:7" ht="44.25" x14ac:dyDescent="0.55000000000000004">
      <c r="C752" s="204"/>
      <c r="G752" s="1"/>
    </row>
    <row r="753" spans="3:7" ht="44.25" x14ac:dyDescent="0.55000000000000004">
      <c r="C753" s="204"/>
      <c r="G753" s="1"/>
    </row>
    <row r="754" spans="3:7" ht="44.25" x14ac:dyDescent="0.55000000000000004">
      <c r="C754" s="204"/>
      <c r="G754" s="1"/>
    </row>
    <row r="755" spans="3:7" ht="44.25" x14ac:dyDescent="0.55000000000000004">
      <c r="C755" s="204"/>
      <c r="G755" s="1"/>
    </row>
    <row r="756" spans="3:7" ht="44.25" x14ac:dyDescent="0.55000000000000004">
      <c r="C756" s="204"/>
      <c r="G756" s="1"/>
    </row>
    <row r="757" spans="3:7" ht="44.25" x14ac:dyDescent="0.55000000000000004">
      <c r="C757" s="204"/>
      <c r="G757" s="1"/>
    </row>
    <row r="758" spans="3:7" ht="44.25" x14ac:dyDescent="0.55000000000000004">
      <c r="C758" s="204"/>
      <c r="G758" s="1"/>
    </row>
    <row r="759" spans="3:7" ht="44.25" x14ac:dyDescent="0.55000000000000004">
      <c r="C759" s="204"/>
      <c r="G759" s="1"/>
    </row>
    <row r="760" spans="3:7" ht="44.25" x14ac:dyDescent="0.55000000000000004">
      <c r="C760" s="204"/>
      <c r="G760" s="1"/>
    </row>
    <row r="761" spans="3:7" ht="44.25" x14ac:dyDescent="0.55000000000000004">
      <c r="C761" s="204"/>
      <c r="G761" s="1"/>
    </row>
    <row r="762" spans="3:7" ht="44.25" x14ac:dyDescent="0.55000000000000004">
      <c r="C762" s="204"/>
      <c r="G762" s="1"/>
    </row>
    <row r="763" spans="3:7" ht="44.25" x14ac:dyDescent="0.55000000000000004">
      <c r="C763" s="204"/>
      <c r="G763" s="1"/>
    </row>
    <row r="764" spans="3:7" ht="44.25" x14ac:dyDescent="0.55000000000000004">
      <c r="C764" s="204"/>
      <c r="G764" s="1"/>
    </row>
    <row r="765" spans="3:7" ht="44.25" x14ac:dyDescent="0.55000000000000004">
      <c r="C765" s="204"/>
      <c r="G765" s="1"/>
    </row>
    <row r="766" spans="3:7" ht="44.25" x14ac:dyDescent="0.55000000000000004">
      <c r="C766" s="204"/>
      <c r="G766" s="1"/>
    </row>
    <row r="767" spans="3:7" ht="44.25" x14ac:dyDescent="0.55000000000000004">
      <c r="C767" s="204"/>
      <c r="G767" s="1"/>
    </row>
    <row r="768" spans="3:7" ht="44.25" x14ac:dyDescent="0.55000000000000004">
      <c r="C768" s="204"/>
      <c r="G768" s="1"/>
    </row>
    <row r="769" spans="3:7" ht="44.25" x14ac:dyDescent="0.55000000000000004">
      <c r="C769" s="204"/>
      <c r="G769" s="1"/>
    </row>
    <row r="770" spans="3:7" ht="44.25" x14ac:dyDescent="0.55000000000000004">
      <c r="C770" s="204"/>
      <c r="G770" s="1"/>
    </row>
    <row r="771" spans="3:7" ht="44.25" x14ac:dyDescent="0.55000000000000004">
      <c r="C771" s="204"/>
      <c r="G771" s="1"/>
    </row>
    <row r="772" spans="3:7" ht="44.25" x14ac:dyDescent="0.55000000000000004">
      <c r="C772" s="204"/>
      <c r="G772" s="1"/>
    </row>
    <row r="773" spans="3:7" ht="44.25" x14ac:dyDescent="0.55000000000000004">
      <c r="C773" s="204"/>
      <c r="G773" s="1"/>
    </row>
    <row r="774" spans="3:7" ht="44.25" x14ac:dyDescent="0.55000000000000004">
      <c r="C774" s="204"/>
      <c r="G774" s="1"/>
    </row>
    <row r="775" spans="3:7" ht="44.25" x14ac:dyDescent="0.55000000000000004">
      <c r="C775" s="204"/>
      <c r="G775" s="1"/>
    </row>
    <row r="776" spans="3:7" ht="44.25" x14ac:dyDescent="0.55000000000000004">
      <c r="C776" s="204"/>
      <c r="G776" s="1"/>
    </row>
    <row r="777" spans="3:7" ht="44.25" x14ac:dyDescent="0.55000000000000004">
      <c r="C777" s="204"/>
      <c r="G777" s="1"/>
    </row>
    <row r="778" spans="3:7" ht="44.25" x14ac:dyDescent="0.55000000000000004">
      <c r="C778" s="204"/>
      <c r="G778" s="1"/>
    </row>
    <row r="779" spans="3:7" ht="44.25" x14ac:dyDescent="0.55000000000000004">
      <c r="C779" s="204"/>
      <c r="G779" s="1"/>
    </row>
    <row r="780" spans="3:7" ht="44.25" x14ac:dyDescent="0.55000000000000004">
      <c r="C780" s="204"/>
      <c r="G780" s="1"/>
    </row>
    <row r="781" spans="3:7" ht="44.25" x14ac:dyDescent="0.55000000000000004">
      <c r="C781" s="204"/>
      <c r="G781" s="1"/>
    </row>
    <row r="782" spans="3:7" ht="44.25" x14ac:dyDescent="0.55000000000000004">
      <c r="C782" s="204"/>
      <c r="G782" s="1"/>
    </row>
    <row r="783" spans="3:7" ht="44.25" x14ac:dyDescent="0.55000000000000004">
      <c r="C783" s="204"/>
      <c r="G783" s="1"/>
    </row>
    <row r="784" spans="3:7" ht="44.25" x14ac:dyDescent="0.55000000000000004">
      <c r="C784" s="204"/>
      <c r="G784" s="1"/>
    </row>
    <row r="785" spans="3:7" ht="44.25" x14ac:dyDescent="0.55000000000000004">
      <c r="C785" s="204"/>
      <c r="G785" s="1"/>
    </row>
    <row r="786" spans="3:7" ht="44.25" x14ac:dyDescent="0.55000000000000004">
      <c r="C786" s="204"/>
      <c r="G786" s="1"/>
    </row>
    <row r="787" spans="3:7" ht="44.25" x14ac:dyDescent="0.55000000000000004">
      <c r="C787" s="204"/>
      <c r="G787" s="1"/>
    </row>
    <row r="788" spans="3:7" ht="44.25" x14ac:dyDescent="0.55000000000000004">
      <c r="C788" s="204"/>
      <c r="G788" s="1"/>
    </row>
    <row r="789" spans="3:7" ht="44.25" x14ac:dyDescent="0.55000000000000004">
      <c r="C789" s="204"/>
      <c r="G789" s="1"/>
    </row>
    <row r="790" spans="3:7" ht="44.25" x14ac:dyDescent="0.55000000000000004">
      <c r="C790" s="204"/>
      <c r="G790" s="1"/>
    </row>
    <row r="791" spans="3:7" ht="44.25" x14ac:dyDescent="0.55000000000000004">
      <c r="C791" s="204"/>
      <c r="G791" s="1"/>
    </row>
    <row r="792" spans="3:7" ht="44.25" x14ac:dyDescent="0.55000000000000004">
      <c r="C792" s="204"/>
      <c r="G792" s="1"/>
    </row>
    <row r="793" spans="3:7" ht="44.25" x14ac:dyDescent="0.55000000000000004">
      <c r="C793" s="204"/>
      <c r="G793" s="1"/>
    </row>
    <row r="794" spans="3:7" ht="44.25" x14ac:dyDescent="0.55000000000000004">
      <c r="C794" s="204"/>
      <c r="G794" s="1"/>
    </row>
    <row r="795" spans="3:7" ht="44.25" x14ac:dyDescent="0.55000000000000004">
      <c r="C795" s="204"/>
      <c r="G795" s="1"/>
    </row>
    <row r="796" spans="3:7" ht="44.25" x14ac:dyDescent="0.55000000000000004">
      <c r="C796" s="204"/>
      <c r="G796" s="1"/>
    </row>
    <row r="797" spans="3:7" ht="44.25" x14ac:dyDescent="0.55000000000000004">
      <c r="C797" s="204"/>
      <c r="G797" s="1"/>
    </row>
    <row r="798" spans="3:7" ht="44.25" x14ac:dyDescent="0.55000000000000004">
      <c r="C798" s="204"/>
      <c r="G798" s="1"/>
    </row>
    <row r="799" spans="3:7" ht="44.25" x14ac:dyDescent="0.55000000000000004">
      <c r="C799" s="204"/>
      <c r="G799" s="1"/>
    </row>
    <row r="800" spans="3:7" ht="44.25" x14ac:dyDescent="0.55000000000000004">
      <c r="C800" s="204"/>
      <c r="G800" s="1"/>
    </row>
    <row r="801" spans="3:7" ht="44.25" x14ac:dyDescent="0.55000000000000004">
      <c r="C801" s="204"/>
      <c r="G801" s="1"/>
    </row>
    <row r="802" spans="3:7" ht="44.25" x14ac:dyDescent="0.55000000000000004">
      <c r="C802" s="204"/>
      <c r="G802" s="1"/>
    </row>
    <row r="803" spans="3:7" ht="44.25" x14ac:dyDescent="0.55000000000000004">
      <c r="C803" s="204"/>
      <c r="G803" s="1"/>
    </row>
    <row r="804" spans="3:7" ht="44.25" x14ac:dyDescent="0.55000000000000004">
      <c r="C804" s="204"/>
      <c r="G804" s="1"/>
    </row>
    <row r="805" spans="3:7" ht="44.25" x14ac:dyDescent="0.55000000000000004">
      <c r="C805" s="204"/>
      <c r="G805" s="1"/>
    </row>
    <row r="806" spans="3:7" ht="44.25" x14ac:dyDescent="0.55000000000000004">
      <c r="C806" s="204"/>
      <c r="G806" s="1"/>
    </row>
    <row r="807" spans="3:7" ht="44.25" x14ac:dyDescent="0.55000000000000004">
      <c r="C807" s="204"/>
      <c r="G807" s="1"/>
    </row>
    <row r="808" spans="3:7" ht="44.25" x14ac:dyDescent="0.55000000000000004">
      <c r="C808" s="204"/>
      <c r="G808" s="1"/>
    </row>
    <row r="809" spans="3:7" ht="44.25" x14ac:dyDescent="0.55000000000000004">
      <c r="C809" s="204"/>
      <c r="G809" s="1"/>
    </row>
    <row r="810" spans="3:7" ht="44.25" x14ac:dyDescent="0.55000000000000004">
      <c r="C810" s="204"/>
      <c r="G810" s="1"/>
    </row>
    <row r="811" spans="3:7" ht="44.25" x14ac:dyDescent="0.55000000000000004">
      <c r="C811" s="204"/>
      <c r="G811" s="1"/>
    </row>
    <row r="812" spans="3:7" ht="44.25" x14ac:dyDescent="0.55000000000000004">
      <c r="C812" s="204"/>
      <c r="G812" s="1"/>
    </row>
    <row r="813" spans="3:7" ht="44.25" x14ac:dyDescent="0.55000000000000004">
      <c r="C813" s="204"/>
      <c r="G813" s="1"/>
    </row>
    <row r="814" spans="3:7" ht="44.25" x14ac:dyDescent="0.55000000000000004">
      <c r="C814" s="204"/>
      <c r="G814" s="1"/>
    </row>
    <row r="815" spans="3:7" ht="44.25" x14ac:dyDescent="0.55000000000000004">
      <c r="C815" s="204"/>
      <c r="G815" s="1"/>
    </row>
    <row r="816" spans="3:7" ht="44.25" x14ac:dyDescent="0.55000000000000004">
      <c r="C816" s="204"/>
      <c r="G816" s="1"/>
    </row>
    <row r="817" spans="3:7" ht="44.25" x14ac:dyDescent="0.55000000000000004">
      <c r="C817" s="204"/>
      <c r="G817" s="1"/>
    </row>
    <row r="818" spans="3:7" ht="44.25" x14ac:dyDescent="0.55000000000000004">
      <c r="C818" s="204"/>
      <c r="G818" s="1"/>
    </row>
    <row r="819" spans="3:7" ht="44.25" x14ac:dyDescent="0.55000000000000004">
      <c r="C819" s="204"/>
      <c r="G819" s="1"/>
    </row>
    <row r="820" spans="3:7" ht="44.25" x14ac:dyDescent="0.55000000000000004">
      <c r="C820" s="204"/>
      <c r="G820" s="1"/>
    </row>
    <row r="821" spans="3:7" ht="44.25" x14ac:dyDescent="0.55000000000000004">
      <c r="C821" s="204"/>
      <c r="G821" s="1"/>
    </row>
    <row r="822" spans="3:7" ht="44.25" x14ac:dyDescent="0.55000000000000004">
      <c r="C822" s="204"/>
      <c r="G822" s="1"/>
    </row>
    <row r="823" spans="3:7" ht="44.25" x14ac:dyDescent="0.55000000000000004">
      <c r="C823" s="204"/>
      <c r="G823" s="1"/>
    </row>
    <row r="824" spans="3:7" ht="44.25" x14ac:dyDescent="0.55000000000000004">
      <c r="C824" s="204"/>
      <c r="G824" s="1"/>
    </row>
    <row r="825" spans="3:7" ht="44.25" x14ac:dyDescent="0.55000000000000004">
      <c r="C825" s="204"/>
      <c r="G825" s="1"/>
    </row>
    <row r="826" spans="3:7" ht="44.25" x14ac:dyDescent="0.55000000000000004">
      <c r="C826" s="204"/>
      <c r="G826" s="1"/>
    </row>
    <row r="827" spans="3:7" ht="44.25" x14ac:dyDescent="0.55000000000000004">
      <c r="C827" s="204"/>
      <c r="G827" s="1"/>
    </row>
    <row r="828" spans="3:7" ht="44.25" x14ac:dyDescent="0.55000000000000004">
      <c r="C828" s="204"/>
      <c r="G828" s="1"/>
    </row>
    <row r="829" spans="3:7" ht="44.25" x14ac:dyDescent="0.55000000000000004">
      <c r="C829" s="204"/>
      <c r="G829" s="1"/>
    </row>
    <row r="830" spans="3:7" ht="44.25" x14ac:dyDescent="0.55000000000000004">
      <c r="C830" s="204"/>
      <c r="G830" s="1"/>
    </row>
    <row r="831" spans="3:7" ht="44.25" x14ac:dyDescent="0.55000000000000004">
      <c r="C831" s="204"/>
      <c r="G831" s="1"/>
    </row>
    <row r="832" spans="3:7" ht="44.25" x14ac:dyDescent="0.55000000000000004">
      <c r="C832" s="204"/>
      <c r="G832" s="1"/>
    </row>
    <row r="833" spans="3:7" ht="44.25" x14ac:dyDescent="0.55000000000000004">
      <c r="C833" s="204"/>
      <c r="G833" s="1"/>
    </row>
    <row r="834" spans="3:7" ht="44.25" x14ac:dyDescent="0.55000000000000004">
      <c r="C834" s="204"/>
      <c r="G834" s="1"/>
    </row>
    <row r="835" spans="3:7" ht="44.25" x14ac:dyDescent="0.55000000000000004">
      <c r="C835" s="204"/>
      <c r="G835" s="1"/>
    </row>
    <row r="836" spans="3:7" ht="44.25" x14ac:dyDescent="0.55000000000000004">
      <c r="C836" s="204"/>
      <c r="G836" s="1"/>
    </row>
    <row r="837" spans="3:7" ht="44.25" x14ac:dyDescent="0.55000000000000004">
      <c r="C837" s="204"/>
      <c r="G837" s="1"/>
    </row>
    <row r="838" spans="3:7" ht="44.25" x14ac:dyDescent="0.55000000000000004">
      <c r="C838" s="204"/>
      <c r="G838" s="1"/>
    </row>
    <row r="839" spans="3:7" ht="44.25" x14ac:dyDescent="0.55000000000000004">
      <c r="C839" s="204"/>
      <c r="G839" s="1"/>
    </row>
    <row r="840" spans="3:7" ht="44.25" x14ac:dyDescent="0.55000000000000004">
      <c r="C840" s="204"/>
      <c r="G840" s="1"/>
    </row>
    <row r="841" spans="3:7" ht="44.25" x14ac:dyDescent="0.55000000000000004">
      <c r="C841" s="204"/>
      <c r="G841" s="1"/>
    </row>
    <row r="842" spans="3:7" ht="44.25" x14ac:dyDescent="0.55000000000000004">
      <c r="C842" s="204"/>
      <c r="G842" s="1"/>
    </row>
    <row r="843" spans="3:7" ht="44.25" x14ac:dyDescent="0.55000000000000004">
      <c r="C843" s="204"/>
      <c r="G843" s="1"/>
    </row>
    <row r="844" spans="3:7" ht="44.25" x14ac:dyDescent="0.55000000000000004">
      <c r="C844" s="204"/>
      <c r="G844" s="1"/>
    </row>
    <row r="845" spans="3:7" ht="44.25" x14ac:dyDescent="0.55000000000000004">
      <c r="C845" s="204"/>
      <c r="G845" s="1"/>
    </row>
    <row r="846" spans="3:7" ht="44.25" x14ac:dyDescent="0.55000000000000004">
      <c r="C846" s="204"/>
      <c r="G846" s="1"/>
    </row>
    <row r="847" spans="3:7" ht="44.25" x14ac:dyDescent="0.55000000000000004">
      <c r="C847" s="204"/>
      <c r="G847" s="1"/>
    </row>
    <row r="848" spans="3:7" ht="44.25" x14ac:dyDescent="0.55000000000000004">
      <c r="C848" s="204"/>
      <c r="G848" s="1"/>
    </row>
    <row r="849" spans="3:7" ht="44.25" x14ac:dyDescent="0.55000000000000004">
      <c r="C849" s="204"/>
      <c r="G849" s="1"/>
    </row>
    <row r="850" spans="3:7" ht="44.25" x14ac:dyDescent="0.55000000000000004">
      <c r="C850" s="204"/>
      <c r="G850" s="1"/>
    </row>
    <row r="851" spans="3:7" ht="44.25" x14ac:dyDescent="0.55000000000000004">
      <c r="C851" s="204"/>
      <c r="G851" s="1"/>
    </row>
    <row r="852" spans="3:7" ht="44.25" x14ac:dyDescent="0.55000000000000004">
      <c r="C852" s="204"/>
      <c r="G852" s="1"/>
    </row>
    <row r="853" spans="3:7" ht="44.25" x14ac:dyDescent="0.55000000000000004">
      <c r="C853" s="204"/>
      <c r="G853" s="1"/>
    </row>
    <row r="854" spans="3:7" ht="44.25" x14ac:dyDescent="0.55000000000000004">
      <c r="C854" s="204"/>
      <c r="G854" s="1"/>
    </row>
    <row r="855" spans="3:7" ht="44.25" x14ac:dyDescent="0.55000000000000004">
      <c r="C855" s="204"/>
      <c r="G855" s="1"/>
    </row>
    <row r="856" spans="3:7" ht="44.25" x14ac:dyDescent="0.55000000000000004">
      <c r="C856" s="204"/>
      <c r="G856" s="1"/>
    </row>
    <row r="857" spans="3:7" ht="44.25" x14ac:dyDescent="0.55000000000000004">
      <c r="C857" s="204"/>
      <c r="G857" s="1"/>
    </row>
    <row r="858" spans="3:7" ht="44.25" x14ac:dyDescent="0.55000000000000004">
      <c r="C858" s="204"/>
      <c r="G858" s="1"/>
    </row>
    <row r="859" spans="3:7" ht="44.25" x14ac:dyDescent="0.55000000000000004">
      <c r="C859" s="204"/>
      <c r="G859" s="1"/>
    </row>
    <row r="860" spans="3:7" ht="44.25" x14ac:dyDescent="0.55000000000000004">
      <c r="C860" s="204"/>
      <c r="G860" s="1"/>
    </row>
    <row r="861" spans="3:7" ht="44.25" x14ac:dyDescent="0.55000000000000004">
      <c r="C861" s="204"/>
      <c r="G861" s="1"/>
    </row>
    <row r="862" spans="3:7" ht="44.25" x14ac:dyDescent="0.55000000000000004">
      <c r="C862" s="204"/>
      <c r="G862" s="1"/>
    </row>
    <row r="863" spans="3:7" ht="44.25" x14ac:dyDescent="0.55000000000000004">
      <c r="C863" s="204"/>
      <c r="G863" s="1"/>
    </row>
    <row r="864" spans="3:7" ht="44.25" x14ac:dyDescent="0.55000000000000004">
      <c r="C864" s="204"/>
      <c r="G864" s="1"/>
    </row>
    <row r="865" spans="3:7" ht="44.25" x14ac:dyDescent="0.55000000000000004">
      <c r="C865" s="204"/>
      <c r="G865" s="1"/>
    </row>
    <row r="866" spans="3:7" ht="44.25" x14ac:dyDescent="0.55000000000000004">
      <c r="C866" s="204"/>
      <c r="G866" s="1"/>
    </row>
    <row r="867" spans="3:7" ht="44.25" x14ac:dyDescent="0.55000000000000004">
      <c r="C867" s="204"/>
      <c r="G867" s="1"/>
    </row>
    <row r="868" spans="3:7" ht="44.25" x14ac:dyDescent="0.55000000000000004">
      <c r="C868" s="204"/>
      <c r="G868" s="1"/>
    </row>
    <row r="869" spans="3:7" ht="44.25" x14ac:dyDescent="0.55000000000000004">
      <c r="C869" s="204"/>
      <c r="G869" s="1"/>
    </row>
    <row r="870" spans="3:7" ht="44.25" x14ac:dyDescent="0.55000000000000004">
      <c r="C870" s="204"/>
      <c r="G870" s="1"/>
    </row>
    <row r="871" spans="3:7" ht="44.25" x14ac:dyDescent="0.55000000000000004">
      <c r="C871" s="204"/>
      <c r="G871" s="1"/>
    </row>
    <row r="872" spans="3:7" ht="44.25" x14ac:dyDescent="0.55000000000000004">
      <c r="C872" s="204"/>
      <c r="G872" s="1"/>
    </row>
    <row r="873" spans="3:7" ht="44.25" x14ac:dyDescent="0.55000000000000004">
      <c r="C873" s="204"/>
      <c r="G873" s="1"/>
    </row>
    <row r="874" spans="3:7" ht="44.25" x14ac:dyDescent="0.55000000000000004">
      <c r="C874" s="204"/>
      <c r="G874" s="1"/>
    </row>
    <row r="875" spans="3:7" ht="44.25" x14ac:dyDescent="0.55000000000000004">
      <c r="C875" s="204"/>
      <c r="G875" s="1"/>
    </row>
    <row r="876" spans="3:7" ht="44.25" x14ac:dyDescent="0.55000000000000004">
      <c r="C876" s="204"/>
      <c r="G876" s="1"/>
    </row>
    <row r="877" spans="3:7" ht="44.25" x14ac:dyDescent="0.55000000000000004">
      <c r="C877" s="204"/>
      <c r="G877" s="1"/>
    </row>
    <row r="878" spans="3:7" ht="44.25" x14ac:dyDescent="0.55000000000000004">
      <c r="C878" s="204"/>
      <c r="G878" s="1"/>
    </row>
    <row r="879" spans="3:7" ht="44.25" x14ac:dyDescent="0.55000000000000004">
      <c r="C879" s="204"/>
      <c r="G879" s="1"/>
    </row>
    <row r="880" spans="3:7" ht="44.25" x14ac:dyDescent="0.55000000000000004">
      <c r="C880" s="204"/>
      <c r="G880" s="1"/>
    </row>
    <row r="881" spans="3:7" ht="44.25" x14ac:dyDescent="0.55000000000000004">
      <c r="C881" s="204"/>
      <c r="G881" s="1"/>
    </row>
    <row r="882" spans="3:7" ht="44.25" x14ac:dyDescent="0.55000000000000004">
      <c r="C882" s="204"/>
      <c r="G882" s="1"/>
    </row>
    <row r="883" spans="3:7" ht="44.25" x14ac:dyDescent="0.55000000000000004">
      <c r="C883" s="204"/>
      <c r="G883" s="1"/>
    </row>
    <row r="884" spans="3:7" ht="44.25" x14ac:dyDescent="0.55000000000000004">
      <c r="C884" s="204"/>
      <c r="G884" s="1"/>
    </row>
    <row r="885" spans="3:7" ht="44.25" x14ac:dyDescent="0.55000000000000004">
      <c r="C885" s="204"/>
      <c r="G885" s="1"/>
    </row>
    <row r="886" spans="3:7" ht="44.25" x14ac:dyDescent="0.55000000000000004">
      <c r="C886" s="204"/>
      <c r="G886" s="1"/>
    </row>
    <row r="887" spans="3:7" ht="44.25" x14ac:dyDescent="0.55000000000000004">
      <c r="C887" s="204"/>
      <c r="G887" s="1"/>
    </row>
    <row r="888" spans="3:7" ht="44.25" x14ac:dyDescent="0.55000000000000004">
      <c r="C888" s="204"/>
      <c r="G888" s="1"/>
    </row>
    <row r="889" spans="3:7" ht="44.25" x14ac:dyDescent="0.55000000000000004">
      <c r="C889" s="204"/>
      <c r="G889" s="1"/>
    </row>
    <row r="890" spans="3:7" ht="44.25" x14ac:dyDescent="0.55000000000000004">
      <c r="C890" s="204"/>
      <c r="G890" s="1"/>
    </row>
    <row r="891" spans="3:7" ht="44.25" x14ac:dyDescent="0.55000000000000004">
      <c r="C891" s="204"/>
      <c r="G891" s="1"/>
    </row>
    <row r="892" spans="3:7" ht="44.25" x14ac:dyDescent="0.55000000000000004">
      <c r="C892" s="204"/>
      <c r="G892" s="1"/>
    </row>
    <row r="893" spans="3:7" ht="44.25" x14ac:dyDescent="0.55000000000000004">
      <c r="C893" s="204"/>
      <c r="G893" s="1"/>
    </row>
    <row r="894" spans="3:7" ht="44.25" x14ac:dyDescent="0.55000000000000004">
      <c r="C894" s="204"/>
      <c r="G894" s="1"/>
    </row>
    <row r="895" spans="3:7" ht="44.25" x14ac:dyDescent="0.55000000000000004">
      <c r="C895" s="204"/>
      <c r="G895" s="1"/>
    </row>
    <row r="896" spans="3:7" ht="44.25" x14ac:dyDescent="0.55000000000000004">
      <c r="C896" s="204"/>
      <c r="G896" s="1"/>
    </row>
    <row r="897" spans="3:7" ht="44.25" x14ac:dyDescent="0.55000000000000004">
      <c r="C897" s="204"/>
      <c r="G897" s="1"/>
    </row>
    <row r="898" spans="3:7" ht="44.25" x14ac:dyDescent="0.55000000000000004">
      <c r="C898" s="204"/>
      <c r="G898" s="1"/>
    </row>
    <row r="899" spans="3:7" ht="44.25" x14ac:dyDescent="0.55000000000000004">
      <c r="C899" s="204"/>
      <c r="G899" s="1"/>
    </row>
    <row r="900" spans="3:7" ht="44.25" x14ac:dyDescent="0.55000000000000004">
      <c r="C900" s="204"/>
      <c r="G900" s="1"/>
    </row>
    <row r="901" spans="3:7" ht="44.25" x14ac:dyDescent="0.55000000000000004">
      <c r="C901" s="204"/>
      <c r="G901" s="1"/>
    </row>
    <row r="902" spans="3:7" ht="44.25" x14ac:dyDescent="0.55000000000000004">
      <c r="C902" s="204"/>
      <c r="G902" s="1"/>
    </row>
    <row r="903" spans="3:7" ht="44.25" x14ac:dyDescent="0.55000000000000004">
      <c r="C903" s="204"/>
      <c r="G903" s="1"/>
    </row>
    <row r="904" spans="3:7" ht="44.25" x14ac:dyDescent="0.55000000000000004">
      <c r="C904" s="204"/>
      <c r="G904" s="1"/>
    </row>
    <row r="905" spans="3:7" ht="44.25" x14ac:dyDescent="0.55000000000000004">
      <c r="C905" s="204"/>
      <c r="G905" s="1"/>
    </row>
    <row r="906" spans="3:7" ht="44.25" x14ac:dyDescent="0.55000000000000004">
      <c r="C906" s="204"/>
      <c r="G906" s="1"/>
    </row>
    <row r="907" spans="3:7" ht="44.25" x14ac:dyDescent="0.55000000000000004">
      <c r="C907" s="204"/>
      <c r="G907" s="1"/>
    </row>
    <row r="908" spans="3:7" ht="44.25" x14ac:dyDescent="0.55000000000000004">
      <c r="C908" s="204"/>
      <c r="G908" s="1"/>
    </row>
    <row r="909" spans="3:7" ht="44.25" x14ac:dyDescent="0.55000000000000004">
      <c r="C909" s="204"/>
      <c r="G909" s="1"/>
    </row>
    <row r="910" spans="3:7" ht="44.25" x14ac:dyDescent="0.55000000000000004">
      <c r="C910" s="204"/>
      <c r="G910" s="1"/>
    </row>
    <row r="911" spans="3:7" ht="44.25" x14ac:dyDescent="0.55000000000000004">
      <c r="C911" s="204"/>
      <c r="G911" s="1"/>
    </row>
    <row r="912" spans="3:7" ht="44.25" x14ac:dyDescent="0.55000000000000004">
      <c r="C912" s="204"/>
      <c r="G912" s="1"/>
    </row>
    <row r="913" spans="3:7" ht="44.25" x14ac:dyDescent="0.55000000000000004">
      <c r="C913" s="204"/>
      <c r="G913" s="1"/>
    </row>
    <row r="914" spans="3:7" ht="44.25" x14ac:dyDescent="0.55000000000000004">
      <c r="C914" s="204"/>
      <c r="G914" s="1"/>
    </row>
    <row r="915" spans="3:7" ht="44.25" x14ac:dyDescent="0.55000000000000004">
      <c r="C915" s="204"/>
      <c r="G915" s="1"/>
    </row>
    <row r="916" spans="3:7" ht="44.25" x14ac:dyDescent="0.55000000000000004">
      <c r="C916" s="204"/>
      <c r="G916" s="1"/>
    </row>
    <row r="917" spans="3:7" ht="44.25" x14ac:dyDescent="0.55000000000000004">
      <c r="C917" s="204"/>
      <c r="G917" s="1"/>
    </row>
    <row r="918" spans="3:7" ht="44.25" x14ac:dyDescent="0.55000000000000004">
      <c r="C918" s="204"/>
      <c r="G918" s="1"/>
    </row>
    <row r="919" spans="3:7" ht="44.25" x14ac:dyDescent="0.55000000000000004">
      <c r="C919" s="204"/>
      <c r="G919" s="1"/>
    </row>
    <row r="920" spans="3:7" ht="44.25" x14ac:dyDescent="0.55000000000000004">
      <c r="C920" s="204"/>
      <c r="G920" s="1"/>
    </row>
    <row r="921" spans="3:7" ht="44.25" x14ac:dyDescent="0.55000000000000004">
      <c r="C921" s="204"/>
      <c r="G921" s="1"/>
    </row>
    <row r="922" spans="3:7" ht="44.25" x14ac:dyDescent="0.55000000000000004">
      <c r="C922" s="204"/>
      <c r="G922" s="1"/>
    </row>
    <row r="923" spans="3:7" ht="44.25" x14ac:dyDescent="0.55000000000000004">
      <c r="C923" s="204"/>
      <c r="G923" s="1"/>
    </row>
    <row r="924" spans="3:7" ht="44.25" x14ac:dyDescent="0.55000000000000004">
      <c r="C924" s="204"/>
      <c r="G924" s="1"/>
    </row>
    <row r="925" spans="3:7" ht="44.25" x14ac:dyDescent="0.55000000000000004">
      <c r="C925" s="204"/>
      <c r="G925" s="1"/>
    </row>
    <row r="926" spans="3:7" ht="44.25" x14ac:dyDescent="0.55000000000000004">
      <c r="C926" s="204"/>
      <c r="G926" s="1"/>
    </row>
    <row r="927" spans="3:7" ht="44.25" x14ac:dyDescent="0.55000000000000004">
      <c r="C927" s="204"/>
      <c r="G927" s="1"/>
    </row>
    <row r="928" spans="3:7" ht="44.25" x14ac:dyDescent="0.55000000000000004">
      <c r="C928" s="204"/>
      <c r="G928" s="1"/>
    </row>
    <row r="929" spans="3:7" ht="44.25" x14ac:dyDescent="0.55000000000000004">
      <c r="C929" s="204"/>
      <c r="G929" s="1"/>
    </row>
    <row r="930" spans="3:7" ht="44.25" x14ac:dyDescent="0.55000000000000004">
      <c r="C930" s="204"/>
      <c r="G930" s="1"/>
    </row>
    <row r="931" spans="3:7" ht="44.25" x14ac:dyDescent="0.55000000000000004">
      <c r="C931" s="204"/>
      <c r="G931" s="1"/>
    </row>
    <row r="932" spans="3:7" ht="44.25" x14ac:dyDescent="0.55000000000000004">
      <c r="C932" s="204"/>
      <c r="G932" s="1"/>
    </row>
    <row r="933" spans="3:7" ht="44.25" x14ac:dyDescent="0.55000000000000004">
      <c r="C933" s="204"/>
      <c r="G933" s="1"/>
    </row>
    <row r="934" spans="3:7" ht="44.25" x14ac:dyDescent="0.55000000000000004">
      <c r="C934" s="204"/>
      <c r="G934" s="1"/>
    </row>
    <row r="935" spans="3:7" ht="44.25" x14ac:dyDescent="0.55000000000000004">
      <c r="C935" s="204"/>
      <c r="G935" s="1"/>
    </row>
    <row r="936" spans="3:7" ht="44.25" x14ac:dyDescent="0.55000000000000004">
      <c r="C936" s="204"/>
      <c r="G936" s="1"/>
    </row>
    <row r="937" spans="3:7" ht="44.25" x14ac:dyDescent="0.55000000000000004">
      <c r="C937" s="204"/>
      <c r="G937" s="1"/>
    </row>
    <row r="938" spans="3:7" ht="44.25" x14ac:dyDescent="0.55000000000000004">
      <c r="C938" s="204"/>
      <c r="G938" s="1"/>
    </row>
    <row r="939" spans="3:7" ht="44.25" x14ac:dyDescent="0.55000000000000004">
      <c r="C939" s="204"/>
      <c r="G939" s="1"/>
    </row>
    <row r="940" spans="3:7" ht="44.25" x14ac:dyDescent="0.55000000000000004">
      <c r="C940" s="204"/>
      <c r="G940" s="1"/>
    </row>
    <row r="941" spans="3:7" ht="44.25" x14ac:dyDescent="0.55000000000000004">
      <c r="C941" s="204"/>
      <c r="G941" s="1"/>
    </row>
    <row r="942" spans="3:7" ht="44.25" x14ac:dyDescent="0.55000000000000004">
      <c r="C942" s="204"/>
      <c r="G942" s="1"/>
    </row>
    <row r="943" spans="3:7" ht="44.25" x14ac:dyDescent="0.55000000000000004">
      <c r="C943" s="204"/>
      <c r="G943" s="1"/>
    </row>
    <row r="944" spans="3:7" ht="44.25" x14ac:dyDescent="0.55000000000000004">
      <c r="C944" s="204"/>
      <c r="G944" s="1"/>
    </row>
    <row r="945" spans="3:7" ht="44.25" x14ac:dyDescent="0.55000000000000004">
      <c r="C945" s="204"/>
      <c r="G945" s="1"/>
    </row>
    <row r="946" spans="3:7" ht="44.25" x14ac:dyDescent="0.55000000000000004">
      <c r="C946" s="204"/>
      <c r="G946" s="1"/>
    </row>
    <row r="947" spans="3:7" ht="44.25" x14ac:dyDescent="0.55000000000000004">
      <c r="C947" s="204"/>
      <c r="G947" s="1"/>
    </row>
    <row r="948" spans="3:7" ht="44.25" x14ac:dyDescent="0.55000000000000004">
      <c r="C948" s="204"/>
      <c r="G948" s="1"/>
    </row>
    <row r="949" spans="3:7" ht="44.25" x14ac:dyDescent="0.55000000000000004">
      <c r="C949" s="204"/>
      <c r="G949" s="1"/>
    </row>
    <row r="950" spans="3:7" ht="44.25" x14ac:dyDescent="0.55000000000000004">
      <c r="C950" s="204"/>
      <c r="G950" s="1"/>
    </row>
    <row r="951" spans="3:7" ht="44.25" x14ac:dyDescent="0.55000000000000004">
      <c r="C951" s="204"/>
      <c r="G951" s="1"/>
    </row>
    <row r="952" spans="3:7" ht="44.25" x14ac:dyDescent="0.55000000000000004">
      <c r="C952" s="204"/>
      <c r="G952" s="1"/>
    </row>
    <row r="953" spans="3:7" ht="44.25" x14ac:dyDescent="0.55000000000000004">
      <c r="C953" s="204"/>
      <c r="G953" s="1"/>
    </row>
    <row r="954" spans="3:7" ht="44.25" x14ac:dyDescent="0.55000000000000004">
      <c r="C954" s="204"/>
      <c r="G954" s="1"/>
    </row>
    <row r="955" spans="3:7" ht="44.25" x14ac:dyDescent="0.55000000000000004">
      <c r="C955" s="204"/>
      <c r="G955" s="1"/>
    </row>
    <row r="956" spans="3:7" ht="44.25" x14ac:dyDescent="0.55000000000000004">
      <c r="C956" s="204"/>
      <c r="G956" s="1"/>
    </row>
    <row r="957" spans="3:7" ht="44.25" x14ac:dyDescent="0.55000000000000004">
      <c r="C957" s="204"/>
      <c r="G957" s="1"/>
    </row>
    <row r="958" spans="3:7" ht="44.25" x14ac:dyDescent="0.55000000000000004">
      <c r="C958" s="204"/>
      <c r="G958" s="1"/>
    </row>
    <row r="959" spans="3:7" ht="44.25" x14ac:dyDescent="0.55000000000000004">
      <c r="C959" s="204"/>
      <c r="G959" s="1"/>
    </row>
    <row r="960" spans="3:7" ht="44.25" x14ac:dyDescent="0.55000000000000004">
      <c r="C960" s="204"/>
      <c r="G960" s="1"/>
    </row>
    <row r="961" spans="3:7" ht="44.25" x14ac:dyDescent="0.55000000000000004">
      <c r="C961" s="204"/>
      <c r="G961" s="1"/>
    </row>
    <row r="962" spans="3:7" ht="44.25" x14ac:dyDescent="0.55000000000000004">
      <c r="C962" s="204"/>
      <c r="G962" s="1"/>
    </row>
    <row r="963" spans="3:7" ht="44.25" x14ac:dyDescent="0.55000000000000004">
      <c r="C963" s="204"/>
      <c r="G963" s="1"/>
    </row>
    <row r="964" spans="3:7" ht="44.25" x14ac:dyDescent="0.55000000000000004">
      <c r="C964" s="204"/>
      <c r="G964" s="1"/>
    </row>
    <row r="965" spans="3:7" ht="44.25" x14ac:dyDescent="0.55000000000000004">
      <c r="C965" s="204"/>
      <c r="G965" s="1"/>
    </row>
    <row r="966" spans="3:7" ht="44.25" x14ac:dyDescent="0.55000000000000004">
      <c r="C966" s="204"/>
      <c r="G966" s="1"/>
    </row>
    <row r="967" spans="3:7" ht="44.25" x14ac:dyDescent="0.55000000000000004">
      <c r="C967" s="204"/>
      <c r="G967" s="1"/>
    </row>
    <row r="968" spans="3:7" ht="44.25" x14ac:dyDescent="0.55000000000000004">
      <c r="C968" s="204"/>
      <c r="G968" s="1"/>
    </row>
    <row r="969" spans="3:7" ht="44.25" x14ac:dyDescent="0.55000000000000004">
      <c r="C969" s="204"/>
      <c r="G969" s="1"/>
    </row>
    <row r="970" spans="3:7" ht="44.25" x14ac:dyDescent="0.55000000000000004">
      <c r="C970" s="204"/>
      <c r="G970" s="1"/>
    </row>
    <row r="971" spans="3:7" ht="44.25" x14ac:dyDescent="0.55000000000000004">
      <c r="C971" s="204"/>
      <c r="G971" s="1"/>
    </row>
    <row r="972" spans="3:7" ht="44.25" x14ac:dyDescent="0.55000000000000004">
      <c r="C972" s="204"/>
      <c r="G972" s="1"/>
    </row>
    <row r="973" spans="3:7" ht="44.25" x14ac:dyDescent="0.55000000000000004">
      <c r="C973" s="204"/>
      <c r="G973" s="1"/>
    </row>
    <row r="974" spans="3:7" ht="44.25" x14ac:dyDescent="0.55000000000000004">
      <c r="C974" s="204"/>
      <c r="G974" s="1"/>
    </row>
    <row r="975" spans="3:7" ht="44.25" x14ac:dyDescent="0.55000000000000004">
      <c r="C975" s="204"/>
      <c r="G975" s="1"/>
    </row>
    <row r="976" spans="3:7" ht="44.25" x14ac:dyDescent="0.55000000000000004">
      <c r="C976" s="204"/>
      <c r="G976" s="1"/>
    </row>
    <row r="977" spans="3:7" ht="44.25" x14ac:dyDescent="0.55000000000000004">
      <c r="C977" s="204"/>
      <c r="G977" s="1"/>
    </row>
    <row r="978" spans="3:7" ht="44.25" x14ac:dyDescent="0.55000000000000004">
      <c r="C978" s="204"/>
      <c r="G978" s="1"/>
    </row>
    <row r="979" spans="3:7" ht="44.25" x14ac:dyDescent="0.55000000000000004">
      <c r="C979" s="204"/>
      <c r="G979" s="1"/>
    </row>
    <row r="980" spans="3:7" ht="44.25" x14ac:dyDescent="0.55000000000000004">
      <c r="C980" s="204"/>
      <c r="G980" s="1"/>
    </row>
    <row r="981" spans="3:7" ht="44.25" x14ac:dyDescent="0.55000000000000004">
      <c r="C981" s="204"/>
      <c r="G981" s="1"/>
    </row>
    <row r="982" spans="3:7" ht="44.25" x14ac:dyDescent="0.55000000000000004">
      <c r="C982" s="204"/>
      <c r="G982" s="1"/>
    </row>
    <row r="983" spans="3:7" ht="44.25" x14ac:dyDescent="0.55000000000000004">
      <c r="C983" s="204"/>
      <c r="G983" s="1"/>
    </row>
    <row r="984" spans="3:7" ht="44.25" x14ac:dyDescent="0.55000000000000004">
      <c r="C984" s="204"/>
      <c r="G984" s="1"/>
    </row>
    <row r="985" spans="3:7" ht="44.25" x14ac:dyDescent="0.55000000000000004">
      <c r="C985" s="204"/>
      <c r="G985" s="1"/>
    </row>
    <row r="986" spans="3:7" ht="44.25" x14ac:dyDescent="0.55000000000000004">
      <c r="C986" s="204"/>
      <c r="G986" s="1"/>
    </row>
    <row r="987" spans="3:7" ht="44.25" x14ac:dyDescent="0.55000000000000004">
      <c r="C987" s="204"/>
      <c r="G987" s="1"/>
    </row>
    <row r="988" spans="3:7" ht="44.25" x14ac:dyDescent="0.55000000000000004">
      <c r="C988" s="204"/>
      <c r="G988" s="1"/>
    </row>
    <row r="989" spans="3:7" ht="44.25" x14ac:dyDescent="0.55000000000000004">
      <c r="C989" s="204"/>
      <c r="G989" s="1"/>
    </row>
    <row r="990" spans="3:7" ht="44.25" x14ac:dyDescent="0.55000000000000004">
      <c r="C990" s="204"/>
      <c r="G990" s="1"/>
    </row>
    <row r="991" spans="3:7" ht="44.25" x14ac:dyDescent="0.55000000000000004">
      <c r="C991" s="204"/>
      <c r="G991" s="1"/>
    </row>
    <row r="992" spans="3:7" ht="44.25" x14ac:dyDescent="0.55000000000000004">
      <c r="C992" s="204"/>
      <c r="G992" s="1"/>
    </row>
    <row r="993" spans="3:7" ht="44.25" x14ac:dyDescent="0.55000000000000004">
      <c r="C993" s="204"/>
      <c r="G993" s="1"/>
    </row>
    <row r="994" spans="3:7" ht="44.25" x14ac:dyDescent="0.55000000000000004">
      <c r="C994" s="204"/>
      <c r="G994" s="1"/>
    </row>
    <row r="995" spans="3:7" ht="44.25" x14ac:dyDescent="0.55000000000000004">
      <c r="C995" s="204"/>
      <c r="G995" s="1"/>
    </row>
    <row r="996" spans="3:7" ht="44.25" x14ac:dyDescent="0.55000000000000004">
      <c r="C996" s="204"/>
      <c r="G996" s="1"/>
    </row>
    <row r="997" spans="3:7" ht="44.25" x14ac:dyDescent="0.55000000000000004">
      <c r="C997" s="204"/>
      <c r="G997" s="1"/>
    </row>
    <row r="998" spans="3:7" ht="44.25" x14ac:dyDescent="0.55000000000000004">
      <c r="C998" s="204"/>
      <c r="G998" s="1"/>
    </row>
    <row r="999" spans="3:7" ht="44.25" x14ac:dyDescent="0.55000000000000004">
      <c r="C999" s="204"/>
      <c r="G999" s="1"/>
    </row>
    <row r="1000" spans="3:7" ht="44.25" x14ac:dyDescent="0.55000000000000004">
      <c r="C1000" s="204"/>
      <c r="G1000" s="1"/>
    </row>
    <row r="1001" spans="3:7" ht="44.25" x14ac:dyDescent="0.55000000000000004">
      <c r="C1001" s="204"/>
      <c r="G1001" s="1"/>
    </row>
    <row r="1002" spans="3:7" ht="44.25" x14ac:dyDescent="0.55000000000000004">
      <c r="C1002" s="204"/>
      <c r="G1002" s="1"/>
    </row>
    <row r="1003" spans="3:7" ht="44.25" x14ac:dyDescent="0.55000000000000004">
      <c r="C1003" s="204"/>
      <c r="G1003" s="1"/>
    </row>
    <row r="1004" spans="3:7" ht="44.25" x14ac:dyDescent="0.55000000000000004">
      <c r="C1004" s="204"/>
      <c r="G1004" s="1"/>
    </row>
    <row r="1005" spans="3:7" ht="44.25" x14ac:dyDescent="0.55000000000000004">
      <c r="C1005" s="204"/>
      <c r="G1005" s="1"/>
    </row>
    <row r="1006" spans="3:7" ht="44.25" x14ac:dyDescent="0.55000000000000004">
      <c r="C1006" s="204"/>
      <c r="G1006" s="1"/>
    </row>
    <row r="1007" spans="3:7" ht="44.25" x14ac:dyDescent="0.55000000000000004">
      <c r="C1007" s="204"/>
      <c r="G1007" s="1"/>
    </row>
    <row r="1008" spans="3:7" ht="44.25" x14ac:dyDescent="0.55000000000000004">
      <c r="C1008" s="204"/>
      <c r="G1008" s="1"/>
    </row>
    <row r="1009" spans="3:7" ht="44.25" x14ac:dyDescent="0.55000000000000004">
      <c r="C1009" s="204"/>
      <c r="G1009" s="1"/>
    </row>
    <row r="1010" spans="3:7" ht="44.25" x14ac:dyDescent="0.55000000000000004">
      <c r="C1010" s="204"/>
      <c r="G1010" s="1"/>
    </row>
    <row r="1011" spans="3:7" ht="44.25" x14ac:dyDescent="0.55000000000000004">
      <c r="C1011" s="204"/>
      <c r="G1011" s="1"/>
    </row>
    <row r="1012" spans="3:7" ht="44.25" x14ac:dyDescent="0.55000000000000004">
      <c r="C1012" s="204"/>
      <c r="G1012" s="1"/>
    </row>
    <row r="1013" spans="3:7" ht="44.25" x14ac:dyDescent="0.55000000000000004">
      <c r="C1013" s="204"/>
      <c r="G1013" s="1"/>
    </row>
    <row r="1014" spans="3:7" ht="44.25" x14ac:dyDescent="0.55000000000000004">
      <c r="C1014" s="204"/>
      <c r="G1014" s="1"/>
    </row>
    <row r="1015" spans="3:7" ht="44.25" x14ac:dyDescent="0.55000000000000004">
      <c r="C1015" s="204"/>
      <c r="G1015" s="1"/>
    </row>
    <row r="1016" spans="3:7" ht="44.25" x14ac:dyDescent="0.55000000000000004">
      <c r="C1016" s="204"/>
      <c r="G1016" s="1"/>
    </row>
    <row r="1017" spans="3:7" ht="44.25" x14ac:dyDescent="0.55000000000000004">
      <c r="C1017" s="204"/>
      <c r="G1017" s="1"/>
    </row>
    <row r="1018" spans="3:7" ht="44.25" x14ac:dyDescent="0.55000000000000004">
      <c r="C1018" s="204"/>
      <c r="G1018" s="1"/>
    </row>
    <row r="1019" spans="3:7" ht="44.25" x14ac:dyDescent="0.55000000000000004">
      <c r="C1019" s="204"/>
      <c r="G1019" s="1"/>
    </row>
    <row r="1020" spans="3:7" ht="44.25" x14ac:dyDescent="0.55000000000000004">
      <c r="C1020" s="204"/>
      <c r="G1020" s="1"/>
    </row>
    <row r="1021" spans="3:7" ht="44.25" x14ac:dyDescent="0.55000000000000004">
      <c r="C1021" s="204"/>
      <c r="G1021" s="1"/>
    </row>
    <row r="1022" spans="3:7" ht="44.25" x14ac:dyDescent="0.55000000000000004">
      <c r="C1022" s="204"/>
      <c r="G1022" s="1"/>
    </row>
    <row r="1023" spans="3:7" ht="44.25" x14ac:dyDescent="0.55000000000000004">
      <c r="C1023" s="204"/>
      <c r="G1023" s="1"/>
    </row>
    <row r="1024" spans="3:7" ht="44.25" x14ac:dyDescent="0.55000000000000004">
      <c r="C1024" s="204"/>
      <c r="G1024" s="1"/>
    </row>
    <row r="1025" spans="3:7" ht="44.25" x14ac:dyDescent="0.55000000000000004">
      <c r="C1025" s="204"/>
      <c r="G1025" s="1"/>
    </row>
    <row r="1026" spans="3:7" ht="44.25" x14ac:dyDescent="0.55000000000000004">
      <c r="C1026" s="204"/>
      <c r="G1026" s="1"/>
    </row>
    <row r="1027" spans="3:7" ht="44.25" x14ac:dyDescent="0.55000000000000004">
      <c r="C1027" s="204"/>
      <c r="G1027" s="1"/>
    </row>
    <row r="1028" spans="3:7" ht="44.25" x14ac:dyDescent="0.55000000000000004">
      <c r="C1028" s="204"/>
      <c r="G1028" s="1"/>
    </row>
    <row r="1029" spans="3:7" ht="44.25" x14ac:dyDescent="0.55000000000000004">
      <c r="C1029" s="204"/>
      <c r="G1029" s="1"/>
    </row>
    <row r="1030" spans="3:7" ht="44.25" x14ac:dyDescent="0.55000000000000004">
      <c r="C1030" s="204"/>
      <c r="G1030" s="1"/>
    </row>
    <row r="1031" spans="3:7" ht="44.25" x14ac:dyDescent="0.55000000000000004">
      <c r="C1031" s="204"/>
      <c r="G1031" s="1"/>
    </row>
    <row r="1032" spans="3:7" ht="44.25" x14ac:dyDescent="0.55000000000000004">
      <c r="C1032" s="204"/>
      <c r="G1032" s="1"/>
    </row>
    <row r="1033" spans="3:7" ht="44.25" x14ac:dyDescent="0.55000000000000004">
      <c r="C1033" s="204"/>
      <c r="G1033" s="1"/>
    </row>
    <row r="1034" spans="3:7" ht="44.25" x14ac:dyDescent="0.55000000000000004">
      <c r="C1034" s="204"/>
      <c r="G1034" s="1"/>
    </row>
    <row r="1035" spans="3:7" ht="44.25" x14ac:dyDescent="0.55000000000000004">
      <c r="C1035" s="204"/>
      <c r="G1035" s="1"/>
    </row>
    <row r="1036" spans="3:7" ht="44.25" x14ac:dyDescent="0.55000000000000004">
      <c r="C1036" s="204"/>
      <c r="G1036" s="1"/>
    </row>
    <row r="1037" spans="3:7" ht="44.25" x14ac:dyDescent="0.55000000000000004">
      <c r="C1037" s="204"/>
      <c r="G1037" s="1"/>
    </row>
    <row r="1038" spans="3:7" ht="44.25" x14ac:dyDescent="0.55000000000000004">
      <c r="C1038" s="204"/>
      <c r="G1038" s="1"/>
    </row>
    <row r="1039" spans="3:7" ht="44.25" x14ac:dyDescent="0.55000000000000004">
      <c r="C1039" s="204"/>
      <c r="G1039" s="1"/>
    </row>
    <row r="1040" spans="3:7" ht="44.25" x14ac:dyDescent="0.55000000000000004">
      <c r="C1040" s="204"/>
      <c r="G1040" s="1"/>
    </row>
    <row r="1041" spans="3:7" ht="44.25" x14ac:dyDescent="0.55000000000000004">
      <c r="C1041" s="204"/>
      <c r="G1041" s="1"/>
    </row>
    <row r="1042" spans="3:7" ht="44.25" x14ac:dyDescent="0.55000000000000004">
      <c r="C1042" s="204"/>
      <c r="G1042" s="1"/>
    </row>
    <row r="1043" spans="3:7" ht="44.25" x14ac:dyDescent="0.55000000000000004">
      <c r="C1043" s="204"/>
      <c r="G1043" s="1"/>
    </row>
    <row r="1044" spans="3:7" ht="44.25" x14ac:dyDescent="0.55000000000000004">
      <c r="C1044" s="204"/>
      <c r="G1044" s="1"/>
    </row>
    <row r="1045" spans="3:7" ht="44.25" x14ac:dyDescent="0.55000000000000004">
      <c r="C1045" s="204"/>
      <c r="G1045" s="1"/>
    </row>
    <row r="1046" spans="3:7" ht="44.25" x14ac:dyDescent="0.55000000000000004">
      <c r="C1046" s="204"/>
      <c r="G1046" s="1"/>
    </row>
    <row r="1047" spans="3:7" ht="44.25" x14ac:dyDescent="0.55000000000000004">
      <c r="C1047" s="204"/>
      <c r="G1047" s="1"/>
    </row>
    <row r="1048" spans="3:7" ht="44.25" x14ac:dyDescent="0.55000000000000004">
      <c r="C1048" s="204"/>
      <c r="G1048" s="1"/>
    </row>
    <row r="1049" spans="3:7" ht="44.25" x14ac:dyDescent="0.55000000000000004">
      <c r="C1049" s="204"/>
      <c r="G1049" s="1"/>
    </row>
    <row r="1050" spans="3:7" ht="44.25" x14ac:dyDescent="0.55000000000000004">
      <c r="C1050" s="204"/>
      <c r="G1050" s="1"/>
    </row>
    <row r="1051" spans="3:7" ht="44.25" x14ac:dyDescent="0.55000000000000004">
      <c r="C1051" s="204"/>
      <c r="G1051" s="1"/>
    </row>
    <row r="1052" spans="3:7" ht="44.25" x14ac:dyDescent="0.55000000000000004">
      <c r="C1052" s="204"/>
      <c r="G1052" s="1"/>
    </row>
    <row r="1053" spans="3:7" ht="44.25" x14ac:dyDescent="0.55000000000000004">
      <c r="C1053" s="204"/>
      <c r="G1053" s="1"/>
    </row>
    <row r="1054" spans="3:7" ht="44.25" x14ac:dyDescent="0.55000000000000004">
      <c r="C1054" s="204"/>
      <c r="G1054" s="1"/>
    </row>
    <row r="1055" spans="3:7" ht="44.25" x14ac:dyDescent="0.55000000000000004">
      <c r="C1055" s="204"/>
      <c r="G1055" s="1"/>
    </row>
    <row r="1056" spans="3:7" ht="44.25" x14ac:dyDescent="0.55000000000000004">
      <c r="C1056" s="204"/>
      <c r="G1056" s="1"/>
    </row>
    <row r="1057" spans="3:7" ht="44.25" x14ac:dyDescent="0.55000000000000004">
      <c r="C1057" s="204"/>
      <c r="G1057" s="1"/>
    </row>
    <row r="1058" spans="3:7" ht="44.25" x14ac:dyDescent="0.55000000000000004">
      <c r="C1058" s="204"/>
      <c r="G1058" s="1"/>
    </row>
    <row r="1059" spans="3:7" ht="44.25" x14ac:dyDescent="0.55000000000000004">
      <c r="C1059" s="204"/>
      <c r="G1059" s="1"/>
    </row>
  </sheetData>
  <mergeCells count="1">
    <mergeCell ref="C2:D2"/>
  </mergeCells>
  <pageMargins left="0.25" right="0.25" top="0.75" bottom="0.75" header="0.3" footer="0.3"/>
  <pageSetup paperSize="9" scale="22" fitToHeight="0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Καθορισμένες περιοχές</vt:lpstr>
      </vt:variant>
      <vt:variant>
        <vt:i4>7</vt:i4>
      </vt:variant>
    </vt:vector>
  </HeadingPairs>
  <TitlesOfParts>
    <vt:vector size="11" baseType="lpstr">
      <vt:lpstr> ΦΥΛΛΟ 1</vt:lpstr>
      <vt:lpstr>Φύλλο1</vt:lpstr>
      <vt:lpstr>LIST</vt:lpstr>
      <vt:lpstr>ΓΙΑ ΕΚΤΥΠΩΣΗ</vt:lpstr>
      <vt:lpstr>CATEGORIES</vt:lpstr>
      <vt:lpstr>CATEGORIES2</vt:lpstr>
      <vt:lpstr>' ΦΥΛΛΟ 1'!Print_Area</vt:lpstr>
      <vt:lpstr>'ΓΙΑ ΕΚΤΥΠΩΣΗ'!Print_Area</vt:lpstr>
      <vt:lpstr>' ΦΥΛΛΟ 1'!Print_Titles</vt:lpstr>
      <vt:lpstr>'ΓΙΑ ΕΚΤΥΠΩΣΗ'!Print_Titles</vt:lpstr>
      <vt:lpstr>' ΦΥΛΛΟ 1'!ΡΕΓΓ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Alexis</cp:lastModifiedBy>
  <cp:lastPrinted>2019-09-20T15:33:44Z</cp:lastPrinted>
  <dcterms:created xsi:type="dcterms:W3CDTF">2018-12-21T09:58:51Z</dcterms:created>
  <dcterms:modified xsi:type="dcterms:W3CDTF">2019-10-12T19:12:27Z</dcterms:modified>
</cp:coreProperties>
</file>