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deepashrimunishwar_analytic-edge_com/Documents/Desktop/"/>
    </mc:Choice>
  </mc:AlternateContent>
  <xr:revisionPtr revIDLastSave="162" documentId="8_{16B202E2-24AF-4FE1-B396-F0E402969A33}" xr6:coauthVersionLast="47" xr6:coauthVersionMax="47" xr10:uidLastSave="{662BAA69-90B8-4815-B3CC-93B8D69C338B}"/>
  <bookViews>
    <workbookView xWindow="-120" yWindow="-120" windowWidth="20730" windowHeight="11160" activeTab="3" xr2:uid="{F21D362F-D50A-44E4-B0B2-F2FAED579DB2}"/>
  </bookViews>
  <sheets>
    <sheet name="TV Extracare" sheetId="1" r:id="rId1"/>
    <sheet name="Video Extracare" sheetId="2" r:id="rId2"/>
    <sheet name="FB(paid Social) EC" sheetId="3" r:id="rId3"/>
    <sheet name="Display EC" sheetId="4" r:id="rId4"/>
    <sheet name="Search EC" sheetId="5" r:id="rId5"/>
  </sheets>
  <definedNames>
    <definedName name="_xlnm._FilterDatabase" localSheetId="0" hidden="1">'TV Extracare'!$Q$3:$Q$107</definedName>
  </definedNames>
  <calcPr calcId="191029"/>
  <pivotCaches>
    <pivotCache cacheId="59" r:id="rId6"/>
    <pivotCache cacheId="60" r:id="rId7"/>
    <pivotCache cacheId="61" r:id="rId8"/>
    <pivotCache cacheId="62" r:id="rId9"/>
    <pivotCache cacheId="63" r:id="rId10"/>
    <pivotCache cacheId="6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M7" i="4"/>
  <c r="M9" i="4"/>
  <c r="I10" i="5"/>
  <c r="H10" i="5"/>
  <c r="J9" i="4"/>
  <c r="I9" i="4"/>
  <c r="J9" i="3"/>
  <c r="J10" i="2"/>
  <c r="V8" i="1" l="1"/>
  <c r="U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4" i="1"/>
</calcChain>
</file>

<file path=xl/sharedStrings.xml><?xml version="1.0" encoding="utf-8"?>
<sst xmlns="http://schemas.openxmlformats.org/spreadsheetml/2006/main" count="628" uniqueCount="40">
  <si>
    <t>e</t>
  </si>
  <si>
    <t>Date</t>
  </si>
  <si>
    <t xml:space="preserve">GRPs </t>
  </si>
  <si>
    <t>Cost</t>
  </si>
  <si>
    <t>Sub-brand supported</t>
  </si>
  <si>
    <t>Spends split</t>
  </si>
  <si>
    <t>Media Cost invested by KC</t>
  </si>
  <si>
    <t>(Extra Care / Newborn / Active Baby / Gold etc)</t>
  </si>
  <si>
    <t xml:space="preserve">Extra Care </t>
  </si>
  <si>
    <t>Extra Care</t>
  </si>
  <si>
    <t>Not billed to client - compensation</t>
  </si>
  <si>
    <t xml:space="preserve"> this includes both  New born and Active baby, can we split or consider the same value as spends for both brands sepeartely</t>
  </si>
  <si>
    <t>TV GRPS</t>
  </si>
  <si>
    <t>djimd</t>
  </si>
  <si>
    <t>vmdjivm</t>
  </si>
  <si>
    <t>Row Labels</t>
  </si>
  <si>
    <t>Grand Total</t>
  </si>
  <si>
    <t>Sum of Spends split</t>
  </si>
  <si>
    <t>Spend</t>
  </si>
  <si>
    <t>MAT 21</t>
  </si>
  <si>
    <t>MAT 22</t>
  </si>
  <si>
    <t>MAT</t>
  </si>
  <si>
    <t>Extracre TV GRPS</t>
  </si>
  <si>
    <t>Column Labels</t>
  </si>
  <si>
    <t>Sum of Extracre TV GRPS</t>
  </si>
  <si>
    <t>Sum of Spend</t>
  </si>
  <si>
    <t>Values</t>
  </si>
  <si>
    <t>CPP</t>
  </si>
  <si>
    <t>ExtraCare Video Imp</t>
  </si>
  <si>
    <t>Spends</t>
  </si>
  <si>
    <t>(blank)</t>
  </si>
  <si>
    <t>Sum of ExtraCare Video Imp</t>
  </si>
  <si>
    <t>Sum of Spends</t>
  </si>
  <si>
    <t>ExtraCare FB Imp</t>
  </si>
  <si>
    <t>Sum of ExtraCare FB Imp</t>
  </si>
  <si>
    <t>ExtraCare Display Imp</t>
  </si>
  <si>
    <t>Sum of ExtraCare Display Imp</t>
  </si>
  <si>
    <t>Extra Care Search Imp</t>
  </si>
  <si>
    <t>Sum of Extra Care Search Imp</t>
  </si>
  <si>
    <t>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</si>
</sst>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/mm/dd"/>
    <numFmt numFmtId="165" formatCode="_(* #,##0_);_(* \(#,##0\);_(* &quot;-&quot;??_);_(@_)"/>
    <numFmt numFmtId="166" formatCode="_-* #,##0_-;\-* #,##0_-;_-* &quot;-&quot;??_-;_-@_-"/>
    <numFmt numFmtId="167" formatCode="&quot;R&quot;#,##0.00"/>
    <numFmt numFmtId="168" formatCode="&quot;R&quot;#,##0.00;[Red]\-&quot;R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3" borderId="0" xfId="1" applyNumberFormat="1" applyFont="1" applyFill="1" applyBorder="1" applyAlignment="1">
      <alignment horizontal="left" vertical="center" wrapText="1"/>
    </xf>
    <xf numFmtId="0" fontId="2" fillId="2" borderId="1" xfId="0" applyFont="1" applyFill="1" applyBorder="1"/>
    <xf numFmtId="165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67" fontId="0" fillId="0" borderId="2" xfId="0" applyNumberFormat="1" applyBorder="1"/>
    <xf numFmtId="1" fontId="0" fillId="0" borderId="0" xfId="1" applyNumberFormat="1" applyFont="1"/>
    <xf numFmtId="168" fontId="0" fillId="0" borderId="2" xfId="0" applyNumberFormat="1" applyBorder="1"/>
    <xf numFmtId="1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ExtraCare TV GRPS </a:t>
            </a:r>
          </a:p>
        </c:rich>
      </c:tx>
      <c:layout>
        <c:manualLayout>
          <c:xMode val="edge"/>
          <c:yMode val="edge"/>
          <c:x val="0.39416658947043387"/>
          <c:y val="2.7923206053106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'TV Extracare'!$P$3</c:f>
              <c:strCache>
                <c:ptCount val="1"/>
                <c:pt idx="0">
                  <c:v>Extracre TV GRPS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'TV Extracare'!$O$4:$O$107</c:f>
              <c:numCache>
                <c:formatCode>yyyy/mm/dd</c:formatCode>
                <c:ptCount val="104"/>
                <c:pt idx="0">
                  <c:v>44115</c:v>
                </c:pt>
                <c:pt idx="1">
                  <c:v>44122</c:v>
                </c:pt>
                <c:pt idx="2">
                  <c:v>44129</c:v>
                </c:pt>
                <c:pt idx="3">
                  <c:v>44136</c:v>
                </c:pt>
                <c:pt idx="4">
                  <c:v>44143</c:v>
                </c:pt>
                <c:pt idx="5">
                  <c:v>44150</c:v>
                </c:pt>
                <c:pt idx="6">
                  <c:v>44157</c:v>
                </c:pt>
                <c:pt idx="7">
                  <c:v>44164</c:v>
                </c:pt>
                <c:pt idx="8">
                  <c:v>44171</c:v>
                </c:pt>
                <c:pt idx="9">
                  <c:v>44178</c:v>
                </c:pt>
                <c:pt idx="10">
                  <c:v>44185</c:v>
                </c:pt>
                <c:pt idx="11">
                  <c:v>44192</c:v>
                </c:pt>
                <c:pt idx="12">
                  <c:v>44199</c:v>
                </c:pt>
                <c:pt idx="13">
                  <c:v>44206</c:v>
                </c:pt>
                <c:pt idx="14">
                  <c:v>44213</c:v>
                </c:pt>
                <c:pt idx="15">
                  <c:v>44220</c:v>
                </c:pt>
                <c:pt idx="16">
                  <c:v>44227</c:v>
                </c:pt>
                <c:pt idx="17">
                  <c:v>44234</c:v>
                </c:pt>
                <c:pt idx="18">
                  <c:v>44241</c:v>
                </c:pt>
                <c:pt idx="19">
                  <c:v>44248</c:v>
                </c:pt>
                <c:pt idx="20">
                  <c:v>44255</c:v>
                </c:pt>
                <c:pt idx="21">
                  <c:v>44262</c:v>
                </c:pt>
                <c:pt idx="22">
                  <c:v>44269</c:v>
                </c:pt>
                <c:pt idx="23">
                  <c:v>44276</c:v>
                </c:pt>
                <c:pt idx="24">
                  <c:v>44283</c:v>
                </c:pt>
                <c:pt idx="25">
                  <c:v>44290</c:v>
                </c:pt>
                <c:pt idx="26">
                  <c:v>44297</c:v>
                </c:pt>
                <c:pt idx="27">
                  <c:v>44304</c:v>
                </c:pt>
                <c:pt idx="28">
                  <c:v>44311</c:v>
                </c:pt>
                <c:pt idx="29">
                  <c:v>44318</c:v>
                </c:pt>
                <c:pt idx="30">
                  <c:v>44325</c:v>
                </c:pt>
                <c:pt idx="31">
                  <c:v>44332</c:v>
                </c:pt>
                <c:pt idx="32">
                  <c:v>44339</c:v>
                </c:pt>
                <c:pt idx="33">
                  <c:v>44346</c:v>
                </c:pt>
                <c:pt idx="34">
                  <c:v>44353</c:v>
                </c:pt>
                <c:pt idx="35">
                  <c:v>44360</c:v>
                </c:pt>
                <c:pt idx="36">
                  <c:v>44367</c:v>
                </c:pt>
                <c:pt idx="37">
                  <c:v>44374</c:v>
                </c:pt>
                <c:pt idx="38">
                  <c:v>44381</c:v>
                </c:pt>
                <c:pt idx="39">
                  <c:v>44388</c:v>
                </c:pt>
                <c:pt idx="40">
                  <c:v>44395</c:v>
                </c:pt>
                <c:pt idx="41">
                  <c:v>44402</c:v>
                </c:pt>
                <c:pt idx="42">
                  <c:v>44409</c:v>
                </c:pt>
                <c:pt idx="43">
                  <c:v>44416</c:v>
                </c:pt>
                <c:pt idx="44">
                  <c:v>44423</c:v>
                </c:pt>
                <c:pt idx="45">
                  <c:v>44430</c:v>
                </c:pt>
                <c:pt idx="46">
                  <c:v>44437</c:v>
                </c:pt>
                <c:pt idx="47">
                  <c:v>44444</c:v>
                </c:pt>
                <c:pt idx="48">
                  <c:v>44451</c:v>
                </c:pt>
                <c:pt idx="49">
                  <c:v>44458</c:v>
                </c:pt>
                <c:pt idx="50">
                  <c:v>44465</c:v>
                </c:pt>
                <c:pt idx="51">
                  <c:v>44472</c:v>
                </c:pt>
                <c:pt idx="52">
                  <c:v>44479</c:v>
                </c:pt>
                <c:pt idx="53">
                  <c:v>44486</c:v>
                </c:pt>
                <c:pt idx="54">
                  <c:v>44493</c:v>
                </c:pt>
                <c:pt idx="55">
                  <c:v>44500</c:v>
                </c:pt>
                <c:pt idx="56">
                  <c:v>44507</c:v>
                </c:pt>
                <c:pt idx="57">
                  <c:v>44514</c:v>
                </c:pt>
                <c:pt idx="58">
                  <c:v>44521</c:v>
                </c:pt>
                <c:pt idx="59">
                  <c:v>44528</c:v>
                </c:pt>
                <c:pt idx="60">
                  <c:v>44535</c:v>
                </c:pt>
                <c:pt idx="61">
                  <c:v>44542</c:v>
                </c:pt>
                <c:pt idx="62">
                  <c:v>44549</c:v>
                </c:pt>
                <c:pt idx="63">
                  <c:v>44556</c:v>
                </c:pt>
                <c:pt idx="64">
                  <c:v>44563</c:v>
                </c:pt>
                <c:pt idx="65">
                  <c:v>44570</c:v>
                </c:pt>
                <c:pt idx="66">
                  <c:v>44577</c:v>
                </c:pt>
                <c:pt idx="67">
                  <c:v>44584</c:v>
                </c:pt>
                <c:pt idx="68">
                  <c:v>44591</c:v>
                </c:pt>
                <c:pt idx="69">
                  <c:v>44598</c:v>
                </c:pt>
                <c:pt idx="70">
                  <c:v>44605</c:v>
                </c:pt>
                <c:pt idx="71">
                  <c:v>44612</c:v>
                </c:pt>
                <c:pt idx="72">
                  <c:v>44619</c:v>
                </c:pt>
                <c:pt idx="73">
                  <c:v>44626</c:v>
                </c:pt>
                <c:pt idx="74">
                  <c:v>44633</c:v>
                </c:pt>
                <c:pt idx="75">
                  <c:v>44640</c:v>
                </c:pt>
                <c:pt idx="76">
                  <c:v>44647</c:v>
                </c:pt>
                <c:pt idx="77">
                  <c:v>44654</c:v>
                </c:pt>
                <c:pt idx="78">
                  <c:v>44661</c:v>
                </c:pt>
                <c:pt idx="79">
                  <c:v>44668</c:v>
                </c:pt>
                <c:pt idx="80">
                  <c:v>44675</c:v>
                </c:pt>
                <c:pt idx="81">
                  <c:v>44682</c:v>
                </c:pt>
                <c:pt idx="82">
                  <c:v>44689</c:v>
                </c:pt>
                <c:pt idx="83">
                  <c:v>44696</c:v>
                </c:pt>
                <c:pt idx="84">
                  <c:v>44703</c:v>
                </c:pt>
                <c:pt idx="85">
                  <c:v>44710</c:v>
                </c:pt>
                <c:pt idx="86">
                  <c:v>44717</c:v>
                </c:pt>
                <c:pt idx="87">
                  <c:v>44724</c:v>
                </c:pt>
                <c:pt idx="88">
                  <c:v>44731</c:v>
                </c:pt>
                <c:pt idx="89">
                  <c:v>44738</c:v>
                </c:pt>
                <c:pt idx="90">
                  <c:v>44745</c:v>
                </c:pt>
                <c:pt idx="91">
                  <c:v>44752</c:v>
                </c:pt>
                <c:pt idx="92">
                  <c:v>44759</c:v>
                </c:pt>
                <c:pt idx="93">
                  <c:v>44766</c:v>
                </c:pt>
                <c:pt idx="94">
                  <c:v>44773</c:v>
                </c:pt>
                <c:pt idx="95">
                  <c:v>44780</c:v>
                </c:pt>
                <c:pt idx="96">
                  <c:v>44787</c:v>
                </c:pt>
                <c:pt idx="97">
                  <c:v>44794</c:v>
                </c:pt>
                <c:pt idx="98">
                  <c:v>44801</c:v>
                </c:pt>
                <c:pt idx="99">
                  <c:v>44808</c:v>
                </c:pt>
                <c:pt idx="100">
                  <c:v>44815</c:v>
                </c:pt>
                <c:pt idx="101">
                  <c:v>44822</c:v>
                </c:pt>
                <c:pt idx="102">
                  <c:v>44829</c:v>
                </c:pt>
                <c:pt idx="103">
                  <c:v>44836</c:v>
                </c:pt>
              </c:numCache>
            </c:numRef>
          </c:cat>
          <c:val>
            <c:numRef>
              <c:f>'TV Extracare'!$P$4:$P$107</c:f>
              <c:numCache>
                <c:formatCode>General</c:formatCode>
                <c:ptCount val="104"/>
                <c:pt idx="0">
                  <c:v>60.9</c:v>
                </c:pt>
                <c:pt idx="1">
                  <c:v>51.6</c:v>
                </c:pt>
                <c:pt idx="2">
                  <c:v>24.5</c:v>
                </c:pt>
                <c:pt idx="3">
                  <c:v>33.4</c:v>
                </c:pt>
                <c:pt idx="4">
                  <c:v>53.8</c:v>
                </c:pt>
                <c:pt idx="5">
                  <c:v>34.9</c:v>
                </c:pt>
                <c:pt idx="6">
                  <c:v>19.3</c:v>
                </c:pt>
                <c:pt idx="7">
                  <c:v>53.3</c:v>
                </c:pt>
                <c:pt idx="8">
                  <c:v>98.8</c:v>
                </c:pt>
                <c:pt idx="9">
                  <c:v>1.4</c:v>
                </c:pt>
                <c:pt idx="10">
                  <c:v>87.3</c:v>
                </c:pt>
                <c:pt idx="11">
                  <c:v>57</c:v>
                </c:pt>
                <c:pt idx="12">
                  <c:v>67.7</c:v>
                </c:pt>
                <c:pt idx="13">
                  <c:v>68.7</c:v>
                </c:pt>
                <c:pt idx="14">
                  <c:v>59.1</c:v>
                </c:pt>
                <c:pt idx="15">
                  <c:v>62.7</c:v>
                </c:pt>
                <c:pt idx="16">
                  <c:v>125.7</c:v>
                </c:pt>
                <c:pt idx="17">
                  <c:v>86.1</c:v>
                </c:pt>
                <c:pt idx="18">
                  <c:v>125.4</c:v>
                </c:pt>
                <c:pt idx="19">
                  <c:v>3.3</c:v>
                </c:pt>
                <c:pt idx="20">
                  <c:v>67.7</c:v>
                </c:pt>
                <c:pt idx="21">
                  <c:v>65.2</c:v>
                </c:pt>
                <c:pt idx="22">
                  <c:v>151.30000000000001</c:v>
                </c:pt>
                <c:pt idx="23">
                  <c:v>64.2</c:v>
                </c:pt>
                <c:pt idx="24">
                  <c:v>61.2</c:v>
                </c:pt>
                <c:pt idx="25">
                  <c:v>60</c:v>
                </c:pt>
                <c:pt idx="26">
                  <c:v>32.6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4-47B1-9D29-30170AD1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35311"/>
        <c:axId val="773037391"/>
      </c:barChart>
      <c:dateAx>
        <c:axId val="773035311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7391"/>
        <c:crosses val="autoZero"/>
        <c:auto val="1"/>
        <c:lblOffset val="100"/>
        <c:baseTimeUnit val="days"/>
      </c:dateAx>
      <c:valAx>
        <c:axId val="7730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5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128587</xdr:rowOff>
    </xdr:from>
    <xdr:to>
      <xdr:col>10</xdr:col>
      <xdr:colOff>390525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21ACC-3504-A031-E518-AA839A3A7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0.718899652777" createdVersion="8" refreshedVersion="8" minRefreshableVersion="3" recordCount="27" xr:uid="{CD6811CD-AFCF-4F15-A612-08ABEFAE7D20}">
  <cacheSource type="worksheet">
    <worksheetSource ref="B3:H30" sheet="TV Extracare"/>
  </cacheSource>
  <cacheFields count="7">
    <cacheField name="Date" numFmtId="14">
      <sharedItems containsSemiMixedTypes="0" containsNonDate="0" containsDate="1" containsString="0" minDate="2021-07-11T00:00:00" maxDate="2022-07-25T00:00:00" count="27">
        <d v="2021-07-11T00:00:00"/>
        <d v="2021-07-18T00:00:00"/>
        <d v="2021-07-25T00:00:00"/>
        <d v="2021-08-15T00:00:00"/>
        <d v="2021-08-22T00:00:00"/>
        <d v="2021-08-29T00:00:00"/>
        <d v="2021-09-05T00:00:00"/>
        <d v="2021-12-05T00:00:00"/>
        <d v="2021-12-12T00:00:00"/>
        <d v="2021-12-19T00:00:00"/>
        <d v="2022-02-13T00:00:00"/>
        <d v="2022-02-20T00:00:00"/>
        <d v="2022-03-13T00:00:00"/>
        <d v="2022-03-20T00:00:00"/>
        <d v="2022-04-10T00:00:00"/>
        <d v="2022-04-17T00:00:00"/>
        <d v="2022-05-08T00:00:00"/>
        <d v="2022-05-15T00:00:00"/>
        <d v="2022-05-22T00:00:00"/>
        <d v="2022-05-29T00:00:00"/>
        <d v="2022-06-05T00:00:00"/>
        <d v="2022-06-19T00:00:00"/>
        <d v="2022-06-26T00:00:00"/>
        <d v="2022-07-03T00:00:00"/>
        <d v="2022-07-10T00:00:00"/>
        <d v="2022-07-17T00:00:00"/>
        <d v="2022-07-24T00:00:00"/>
      </sharedItems>
    </cacheField>
    <cacheField name="TV GRPS" numFmtId="0">
      <sharedItems containsSemiMixedTypes="0" containsString="0" containsNumber="1" minValue="1.4" maxValue="151.30000000000001"/>
    </cacheField>
    <cacheField name="Media Cost invested by KC" numFmtId="0">
      <sharedItems containsString="0" containsBlank="1" containsNumber="1" containsInteger="1" minValue="0" maxValue="1477209"/>
    </cacheField>
    <cacheField name="(Extra Care / Newborn / Active Baby / Gold etc)" numFmtId="0">
      <sharedItems/>
    </cacheField>
    <cacheField name="vmdjivm" numFmtId="0">
      <sharedItems containsBlank="1" containsMixedTypes="1" containsNumber="1" minValue="140" maxValue="1275749.1883333332"/>
    </cacheField>
    <cacheField name="djimd" numFmtId="0">
      <sharedItems containsString="0" containsBlank="1" containsNumber="1" containsInteger="1" minValue="0" maxValue="209216"/>
    </cacheField>
    <cacheField name="Spends split" numFmtId="0">
      <sharedItems containsSemiMixedTypes="0" containsString="0" containsNumber="1" minValue="0" maxValue="825831.85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3.635674999998" createdVersion="8" refreshedVersion="8" minRefreshableVersion="3" recordCount="104" xr:uid="{7B628FDE-2DC8-4D7F-8E15-E539FCE41B4C}">
  <cacheSource type="worksheet">
    <worksheetSource ref="N3:Q107" sheet="TV Extracare"/>
  </cacheSource>
  <cacheFields count="4">
    <cacheField name="MAT" numFmtId="0">
      <sharedItems count="2">
        <s v="MAT 21"/>
        <s v="MAT 22"/>
      </sharedItems>
    </cacheField>
    <cacheField name="Date" numFmtId="164">
      <sharedItems containsSemiMixedTypes="0" containsNonDate="0" containsDate="1" containsString="0" minDate="2020-10-11T00:00:00" maxDate="2022-10-03T00:00:00"/>
    </cacheField>
    <cacheField name="Extracre TV GRPS" numFmtId="0">
      <sharedItems containsSemiMixedTypes="0" containsString="0" containsNumber="1" minValue="0" maxValue="151.30000000000001" count="27">
        <n v="60.9"/>
        <n v="51.6"/>
        <n v="24.5"/>
        <n v="33.4"/>
        <n v="53.8"/>
        <n v="34.9"/>
        <n v="19.3"/>
        <n v="53.3"/>
        <n v="98.8"/>
        <n v="1.4"/>
        <n v="87.3"/>
        <n v="57"/>
        <n v="67.7"/>
        <n v="68.7"/>
        <n v="59.1"/>
        <n v="62.7"/>
        <n v="125.7"/>
        <n v="86.1"/>
        <n v="125.4"/>
        <n v="3.3"/>
        <n v="65.2"/>
        <n v="151.30000000000001"/>
        <n v="64.2"/>
        <n v="61.2"/>
        <n v="60"/>
        <n v="32.6"/>
        <n v="0"/>
      </sharedItems>
    </cacheField>
    <cacheField name="Spend" numFmtId="0">
      <sharedItems containsSemiMixedTypes="0" containsString="0" containsNumber="1" minValue="0" maxValue="825831.85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4.397790625" createdVersion="8" refreshedVersion="8" minRefreshableVersion="3" recordCount="105" xr:uid="{C7B71D31-75D3-41C0-B666-26689BD72C69}">
  <cacheSource type="worksheet">
    <worksheetSource ref="B2:E1048576" sheet="Video Extracare"/>
  </cacheSource>
  <cacheFields count="4">
    <cacheField name="MAT" numFmtId="0">
      <sharedItems containsBlank="1" count="3">
        <s v="MAT 21"/>
        <s v="MAT 22"/>
        <m/>
      </sharedItems>
    </cacheField>
    <cacheField name="Date" numFmtId="0">
      <sharedItems containsNonDate="0" containsDate="1" containsString="0" containsBlank="1" minDate="2020-10-11T00:00:00" maxDate="2022-10-03T00:00:00"/>
    </cacheField>
    <cacheField name="ExtraCare Video Imp" numFmtId="0">
      <sharedItems containsString="0" containsBlank="1" containsNumber="1" containsInteger="1" minValue="0" maxValue="1206841"/>
    </cacheField>
    <cacheField name="Spends" numFmtId="0">
      <sharedItems containsString="0" containsBlank="1" containsNumber="1" minValue="0" maxValue="26380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4.422454861109" createdVersion="8" refreshedVersion="8" minRefreshableVersion="3" recordCount="105" xr:uid="{97C9AA0A-A314-44C2-9341-503F35E4AAD2}">
  <cacheSource type="worksheet">
    <worksheetSource ref="B2:E1048576" sheet="FB(paid Social) EC"/>
  </cacheSource>
  <cacheFields count="4">
    <cacheField name="MAT" numFmtId="0">
      <sharedItems containsBlank="1" count="3">
        <s v="MAT 21"/>
        <s v="MAT 22"/>
        <m/>
      </sharedItems>
    </cacheField>
    <cacheField name="Date" numFmtId="0">
      <sharedItems containsNonDate="0" containsDate="1" containsString="0" containsBlank="1" minDate="2020-10-11T00:00:00" maxDate="2022-10-03T00:00:00"/>
    </cacheField>
    <cacheField name="ExtraCare FB Imp" numFmtId="0">
      <sharedItems containsString="0" containsBlank="1" containsNumber="1" containsInteger="1" minValue="0" maxValue="9647986"/>
    </cacheField>
    <cacheField name="Spends" numFmtId="0">
      <sharedItems containsString="0" containsBlank="1" containsNumber="1" minValue="0" maxValue="153606.89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4.47541979167" createdVersion="8" refreshedVersion="8" minRefreshableVersion="3" recordCount="105" xr:uid="{613A63BC-C4DF-4061-A9DE-3D1B91CEAA84}">
  <cacheSource type="worksheet">
    <worksheetSource ref="B2:E1048576" sheet="Display EC"/>
  </cacheSource>
  <cacheFields count="4">
    <cacheField name="MAT" numFmtId="0">
      <sharedItems containsBlank="1" count="3">
        <s v="MAT 21"/>
        <s v="MAT 22"/>
        <m/>
      </sharedItems>
    </cacheField>
    <cacheField name="Date" numFmtId="0">
      <sharedItems containsNonDate="0" containsDate="1" containsString="0" containsBlank="1" minDate="2020-10-11T00:00:00" maxDate="2022-10-03T00:00:00"/>
    </cacheField>
    <cacheField name="ExtraCare Display Imp" numFmtId="0">
      <sharedItems containsString="0" containsBlank="1" containsNumber="1" minValue="0" maxValue="3155873.75"/>
    </cacheField>
    <cacheField name="Spends" numFmtId="0">
      <sharedItems containsString="0" containsBlank="1" containsNumber="1" minValue="0" maxValue="51650.484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4.503265856481" createdVersion="8" refreshedVersion="8" minRefreshableVersion="3" recordCount="105" xr:uid="{02582DC4-2A6D-4A44-A394-D0024A9E0D8F}">
  <cacheSource type="worksheet">
    <worksheetSource ref="B2:E1048576" sheet="Search EC"/>
  </cacheSource>
  <cacheFields count="4">
    <cacheField name="MAT" numFmtId="0">
      <sharedItems containsBlank="1" count="3">
        <s v="MAT 21"/>
        <s v="MAT 22"/>
        <m/>
      </sharedItems>
    </cacheField>
    <cacheField name="Date" numFmtId="0">
      <sharedItems containsNonDate="0" containsDate="1" containsString="0" containsBlank="1" minDate="2020-10-11T00:00:00" maxDate="2022-10-03T00:00:00"/>
    </cacheField>
    <cacheField name="Extra Care Search Imp" numFmtId="0">
      <sharedItems containsString="0" containsBlank="1" containsNumber="1" minValue="0" maxValue="3155873.75"/>
    </cacheField>
    <cacheField name="Spends" numFmtId="0">
      <sharedItems containsString="0" containsBlank="1" containsNumber="1" minValue="0" maxValue="51650.484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60.9"/>
    <n v="920758"/>
    <s v="Extra Care "/>
    <m/>
    <m/>
    <n v="306919.33333333331"/>
  </r>
  <r>
    <x v="1"/>
    <n v="51.6"/>
    <m/>
    <s v="Extra Care "/>
    <m/>
    <m/>
    <n v="306919.33333333331"/>
  </r>
  <r>
    <x v="2"/>
    <n v="24.5"/>
    <m/>
    <s v="Extra Care "/>
    <m/>
    <m/>
    <n v="306919.33333333331"/>
  </r>
  <r>
    <x v="3"/>
    <n v="33.4"/>
    <n v="671880"/>
    <s v="Extra Care"/>
    <m/>
    <m/>
    <n v="335940"/>
  </r>
  <r>
    <x v="4"/>
    <n v="53.8"/>
    <m/>
    <s v="Extra Care"/>
    <n v="140"/>
    <m/>
    <n v="335940"/>
  </r>
  <r>
    <x v="5"/>
    <n v="34.9"/>
    <n v="0"/>
    <s v="Extra Care"/>
    <s v="Not billed to client - compensation"/>
    <n v="0"/>
    <n v="0"/>
  </r>
  <r>
    <x v="6"/>
    <n v="19.3"/>
    <m/>
    <s v="Extra Care "/>
    <m/>
    <m/>
    <n v="0"/>
  </r>
  <r>
    <x v="7"/>
    <n v="53.3"/>
    <n v="0"/>
    <s v="Extra Care "/>
    <s v="Not billed to client - compensation"/>
    <n v="0"/>
    <n v="0"/>
  </r>
  <r>
    <x v="8"/>
    <n v="98.8"/>
    <m/>
    <s v="Extra Care "/>
    <m/>
    <m/>
    <n v="0"/>
  </r>
  <r>
    <x v="9"/>
    <n v="1.4"/>
    <m/>
    <s v="Extra Care "/>
    <m/>
    <m/>
    <n v="0"/>
  </r>
  <r>
    <x v="10"/>
    <n v="87.3"/>
    <n v="1032208"/>
    <s v="Extra Care "/>
    <m/>
    <m/>
    <n v="516104"/>
  </r>
  <r>
    <x v="11"/>
    <n v="57"/>
    <m/>
    <s v="Extra Care "/>
    <n v="1029734"/>
    <m/>
    <n v="516104"/>
  </r>
  <r>
    <x v="12"/>
    <n v="67.7"/>
    <n v="894196"/>
    <s v="Extra Care "/>
    <m/>
    <m/>
    <n v="447098"/>
  </r>
  <r>
    <x v="13"/>
    <n v="68.7"/>
    <m/>
    <s v="Extra Care "/>
    <m/>
    <m/>
    <n v="447098"/>
  </r>
  <r>
    <x v="14"/>
    <n v="59.1"/>
    <n v="836864"/>
    <s v="Extra Care "/>
    <m/>
    <m/>
    <n v="418432"/>
  </r>
  <r>
    <x v="15"/>
    <n v="62.7"/>
    <m/>
    <s v="Extra Care "/>
    <m/>
    <m/>
    <n v="418432"/>
  </r>
  <r>
    <x v="16"/>
    <n v="125.7"/>
    <n v="836864"/>
    <s v="Extra Care "/>
    <s v=" this includes both  New born and Active baby, can we split or consider the same value as spends for both brands sepeartely"/>
    <m/>
    <n v="209216"/>
  </r>
  <r>
    <x v="17"/>
    <n v="86.1"/>
    <m/>
    <s v="Extra Care "/>
    <m/>
    <m/>
    <n v="209216"/>
  </r>
  <r>
    <x v="18"/>
    <n v="125.4"/>
    <m/>
    <s v="Extra Care "/>
    <m/>
    <n v="209216"/>
    <n v="209216"/>
  </r>
  <r>
    <x v="19"/>
    <n v="3.3"/>
    <m/>
    <s v="Extra Care "/>
    <m/>
    <m/>
    <n v="209216"/>
  </r>
  <r>
    <x v="20"/>
    <n v="67.7"/>
    <n v="1349752"/>
    <s v="Extra Care "/>
    <m/>
    <m/>
    <n v="449917.33333333331"/>
  </r>
  <r>
    <x v="21"/>
    <n v="65.2"/>
    <m/>
    <s v="Extra Care "/>
    <n v="1275749.1883333332"/>
    <m/>
    <n v="449917.33333333331"/>
  </r>
  <r>
    <x v="22"/>
    <n v="151.30000000000001"/>
    <m/>
    <s v="Extra Care "/>
    <n v="1129173.6808333334"/>
    <m/>
    <n v="449917.33333333331"/>
  </r>
  <r>
    <x v="23"/>
    <n v="64.2"/>
    <n v="1477209"/>
    <s v="Extra Care "/>
    <n v="1048558.5975"/>
    <m/>
    <n v="825831.85499999998"/>
  </r>
  <r>
    <x v="24"/>
    <n v="61.2"/>
    <m/>
    <s v="Extra Care "/>
    <m/>
    <m/>
    <n v="369302.25"/>
  </r>
  <r>
    <x v="25"/>
    <n v="60"/>
    <m/>
    <s v="Extra Care "/>
    <m/>
    <m/>
    <n v="369302.25"/>
  </r>
  <r>
    <x v="26"/>
    <n v="32.6"/>
    <m/>
    <s v="Extra Care "/>
    <m/>
    <m/>
    <n v="369302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x v="0"/>
    <n v="0"/>
  </r>
  <r>
    <x v="0"/>
    <d v="2020-10-18T00:00:00"/>
    <x v="1"/>
    <n v="0"/>
  </r>
  <r>
    <x v="0"/>
    <d v="2020-10-25T00:00:00"/>
    <x v="2"/>
    <n v="0"/>
  </r>
  <r>
    <x v="0"/>
    <d v="2020-11-01T00:00:00"/>
    <x v="3"/>
    <n v="0"/>
  </r>
  <r>
    <x v="0"/>
    <d v="2020-11-08T00:00:00"/>
    <x v="4"/>
    <n v="0"/>
  </r>
  <r>
    <x v="0"/>
    <d v="2020-11-15T00:00:00"/>
    <x v="5"/>
    <n v="0"/>
  </r>
  <r>
    <x v="0"/>
    <d v="2020-11-22T00:00:00"/>
    <x v="6"/>
    <n v="0"/>
  </r>
  <r>
    <x v="0"/>
    <d v="2020-11-29T00:00:00"/>
    <x v="7"/>
    <n v="0"/>
  </r>
  <r>
    <x v="0"/>
    <d v="2020-12-06T00:00:00"/>
    <x v="8"/>
    <n v="0"/>
  </r>
  <r>
    <x v="0"/>
    <d v="2020-12-13T00:00:00"/>
    <x v="9"/>
    <n v="0"/>
  </r>
  <r>
    <x v="0"/>
    <d v="2020-12-20T00:00:00"/>
    <x v="10"/>
    <n v="0"/>
  </r>
  <r>
    <x v="0"/>
    <d v="2020-12-27T00:00:00"/>
    <x v="11"/>
    <n v="0"/>
  </r>
  <r>
    <x v="0"/>
    <d v="2021-01-03T00:00:00"/>
    <x v="12"/>
    <n v="0"/>
  </r>
  <r>
    <x v="0"/>
    <d v="2021-01-10T00:00:00"/>
    <x v="13"/>
    <n v="0"/>
  </r>
  <r>
    <x v="0"/>
    <d v="2021-01-17T00:00:00"/>
    <x v="14"/>
    <n v="0"/>
  </r>
  <r>
    <x v="0"/>
    <d v="2021-01-24T00:00:00"/>
    <x v="15"/>
    <n v="0"/>
  </r>
  <r>
    <x v="0"/>
    <d v="2021-01-31T00:00:00"/>
    <x v="16"/>
    <n v="0"/>
  </r>
  <r>
    <x v="0"/>
    <d v="2021-02-07T00:00:00"/>
    <x v="17"/>
    <n v="0"/>
  </r>
  <r>
    <x v="0"/>
    <d v="2021-02-14T00:00:00"/>
    <x v="18"/>
    <n v="0"/>
  </r>
  <r>
    <x v="0"/>
    <d v="2021-02-21T00:00:00"/>
    <x v="19"/>
    <n v="0"/>
  </r>
  <r>
    <x v="0"/>
    <d v="2021-02-28T00:00:00"/>
    <x v="12"/>
    <n v="0"/>
  </r>
  <r>
    <x v="0"/>
    <d v="2021-03-07T00:00:00"/>
    <x v="20"/>
    <n v="0"/>
  </r>
  <r>
    <x v="0"/>
    <d v="2021-03-14T00:00:00"/>
    <x v="21"/>
    <n v="0"/>
  </r>
  <r>
    <x v="0"/>
    <d v="2021-03-21T00:00:00"/>
    <x v="22"/>
    <n v="0"/>
  </r>
  <r>
    <x v="0"/>
    <d v="2021-03-28T00:00:00"/>
    <x v="23"/>
    <n v="0"/>
  </r>
  <r>
    <x v="0"/>
    <d v="2021-04-04T00:00:00"/>
    <x v="24"/>
    <n v="0"/>
  </r>
  <r>
    <x v="0"/>
    <d v="2021-04-11T00:00:00"/>
    <x v="25"/>
    <n v="0"/>
  </r>
  <r>
    <x v="0"/>
    <d v="2021-04-18T00:00:00"/>
    <x v="26"/>
    <n v="0"/>
  </r>
  <r>
    <x v="0"/>
    <d v="2021-04-25T00:00:00"/>
    <x v="26"/>
    <n v="0"/>
  </r>
  <r>
    <x v="0"/>
    <d v="2021-05-02T00:00:00"/>
    <x v="26"/>
    <n v="0"/>
  </r>
  <r>
    <x v="0"/>
    <d v="2021-05-09T00:00:00"/>
    <x v="26"/>
    <n v="0"/>
  </r>
  <r>
    <x v="0"/>
    <d v="2021-05-16T00:00:00"/>
    <x v="26"/>
    <n v="0"/>
  </r>
  <r>
    <x v="0"/>
    <d v="2021-05-23T00:00:00"/>
    <x v="26"/>
    <n v="0"/>
  </r>
  <r>
    <x v="0"/>
    <d v="2021-05-30T00:00:00"/>
    <x v="26"/>
    <n v="0"/>
  </r>
  <r>
    <x v="0"/>
    <d v="2021-06-06T00:00:00"/>
    <x v="26"/>
    <n v="0"/>
  </r>
  <r>
    <x v="0"/>
    <d v="2021-06-13T00:00:00"/>
    <x v="26"/>
    <n v="0"/>
  </r>
  <r>
    <x v="0"/>
    <d v="2021-06-20T00:00:00"/>
    <x v="26"/>
    <n v="0"/>
  </r>
  <r>
    <x v="0"/>
    <d v="2021-06-27T00:00:00"/>
    <x v="26"/>
    <n v="0"/>
  </r>
  <r>
    <x v="0"/>
    <d v="2021-07-04T00:00:00"/>
    <x v="26"/>
    <n v="0"/>
  </r>
  <r>
    <x v="0"/>
    <d v="2021-07-11T00:00:00"/>
    <x v="26"/>
    <n v="306919.33333333331"/>
  </r>
  <r>
    <x v="0"/>
    <d v="2021-07-18T00:00:00"/>
    <x v="26"/>
    <n v="306919.33333333331"/>
  </r>
  <r>
    <x v="0"/>
    <d v="2021-07-25T00:00:00"/>
    <x v="26"/>
    <n v="306919.33333333331"/>
  </r>
  <r>
    <x v="0"/>
    <d v="2021-08-01T00:00:00"/>
    <x v="26"/>
    <n v="0"/>
  </r>
  <r>
    <x v="0"/>
    <d v="2021-08-08T00:00:00"/>
    <x v="26"/>
    <n v="0"/>
  </r>
  <r>
    <x v="0"/>
    <d v="2021-08-15T00:00:00"/>
    <x v="26"/>
    <n v="335940"/>
  </r>
  <r>
    <x v="0"/>
    <d v="2021-08-22T00:00:00"/>
    <x v="26"/>
    <n v="335940"/>
  </r>
  <r>
    <x v="0"/>
    <d v="2021-08-29T00:00:00"/>
    <x v="26"/>
    <n v="0"/>
  </r>
  <r>
    <x v="0"/>
    <d v="2021-09-05T00:00:00"/>
    <x v="26"/>
    <n v="0"/>
  </r>
  <r>
    <x v="0"/>
    <d v="2021-09-12T00:00:00"/>
    <x v="26"/>
    <n v="0"/>
  </r>
  <r>
    <x v="0"/>
    <d v="2021-09-19T00:00:00"/>
    <x v="26"/>
    <n v="0"/>
  </r>
  <r>
    <x v="0"/>
    <d v="2021-09-26T00:00:00"/>
    <x v="26"/>
    <n v="0"/>
  </r>
  <r>
    <x v="0"/>
    <d v="2021-10-03T00:00:00"/>
    <x v="26"/>
    <n v="0"/>
  </r>
  <r>
    <x v="1"/>
    <d v="2021-10-10T00:00:00"/>
    <x v="26"/>
    <n v="0"/>
  </r>
  <r>
    <x v="1"/>
    <d v="2021-10-17T00:00:00"/>
    <x v="26"/>
    <n v="0"/>
  </r>
  <r>
    <x v="1"/>
    <d v="2021-10-24T00:00:00"/>
    <x v="26"/>
    <n v="0"/>
  </r>
  <r>
    <x v="1"/>
    <d v="2021-10-31T00:00:00"/>
    <x v="26"/>
    <n v="0"/>
  </r>
  <r>
    <x v="1"/>
    <d v="2021-11-07T00:00:00"/>
    <x v="26"/>
    <n v="0"/>
  </r>
  <r>
    <x v="1"/>
    <d v="2021-11-14T00:00:00"/>
    <x v="26"/>
    <n v="0"/>
  </r>
  <r>
    <x v="1"/>
    <d v="2021-11-21T00:00:00"/>
    <x v="26"/>
    <n v="0"/>
  </r>
  <r>
    <x v="1"/>
    <d v="2021-11-28T00:00:00"/>
    <x v="26"/>
    <n v="0"/>
  </r>
  <r>
    <x v="1"/>
    <d v="2021-12-05T00:00:00"/>
    <x v="26"/>
    <n v="0"/>
  </r>
  <r>
    <x v="1"/>
    <d v="2021-12-12T00:00:00"/>
    <x v="26"/>
    <n v="0"/>
  </r>
  <r>
    <x v="1"/>
    <d v="2021-12-19T00:00:00"/>
    <x v="26"/>
    <n v="0"/>
  </r>
  <r>
    <x v="1"/>
    <d v="2021-12-26T00:00:00"/>
    <x v="26"/>
    <n v="0"/>
  </r>
  <r>
    <x v="1"/>
    <d v="2022-01-02T00:00:00"/>
    <x v="26"/>
    <n v="0"/>
  </r>
  <r>
    <x v="1"/>
    <d v="2022-01-09T00:00:00"/>
    <x v="26"/>
    <n v="0"/>
  </r>
  <r>
    <x v="1"/>
    <d v="2022-01-16T00:00:00"/>
    <x v="26"/>
    <n v="0"/>
  </r>
  <r>
    <x v="1"/>
    <d v="2022-01-23T00:00:00"/>
    <x v="26"/>
    <n v="0"/>
  </r>
  <r>
    <x v="1"/>
    <d v="2022-01-30T00:00:00"/>
    <x v="26"/>
    <n v="0"/>
  </r>
  <r>
    <x v="1"/>
    <d v="2022-02-06T00:00:00"/>
    <x v="26"/>
    <n v="0"/>
  </r>
  <r>
    <x v="1"/>
    <d v="2022-02-13T00:00:00"/>
    <x v="26"/>
    <n v="516104"/>
  </r>
  <r>
    <x v="1"/>
    <d v="2022-02-20T00:00:00"/>
    <x v="26"/>
    <n v="516104"/>
  </r>
  <r>
    <x v="1"/>
    <d v="2022-02-27T00:00:00"/>
    <x v="26"/>
    <n v="0"/>
  </r>
  <r>
    <x v="1"/>
    <d v="2022-03-06T00:00:00"/>
    <x v="26"/>
    <n v="0"/>
  </r>
  <r>
    <x v="1"/>
    <d v="2022-03-13T00:00:00"/>
    <x v="26"/>
    <n v="447098"/>
  </r>
  <r>
    <x v="1"/>
    <d v="2022-03-20T00:00:00"/>
    <x v="26"/>
    <n v="447098"/>
  </r>
  <r>
    <x v="1"/>
    <d v="2022-03-27T00:00:00"/>
    <x v="26"/>
    <n v="0"/>
  </r>
  <r>
    <x v="1"/>
    <d v="2022-04-03T00:00:00"/>
    <x v="26"/>
    <n v="0"/>
  </r>
  <r>
    <x v="1"/>
    <d v="2022-04-10T00:00:00"/>
    <x v="26"/>
    <n v="418432"/>
  </r>
  <r>
    <x v="1"/>
    <d v="2022-04-17T00:00:00"/>
    <x v="26"/>
    <n v="418432"/>
  </r>
  <r>
    <x v="1"/>
    <d v="2022-04-24T00:00:00"/>
    <x v="26"/>
    <n v="0"/>
  </r>
  <r>
    <x v="1"/>
    <d v="2022-05-01T00:00:00"/>
    <x v="26"/>
    <n v="0"/>
  </r>
  <r>
    <x v="1"/>
    <d v="2022-05-08T00:00:00"/>
    <x v="26"/>
    <n v="209216"/>
  </r>
  <r>
    <x v="1"/>
    <d v="2022-05-15T00:00:00"/>
    <x v="26"/>
    <n v="209216"/>
  </r>
  <r>
    <x v="1"/>
    <d v="2022-05-22T00:00:00"/>
    <x v="26"/>
    <n v="209216"/>
  </r>
  <r>
    <x v="1"/>
    <d v="2022-05-29T00:00:00"/>
    <x v="26"/>
    <n v="209216"/>
  </r>
  <r>
    <x v="1"/>
    <d v="2022-06-05T00:00:00"/>
    <x v="26"/>
    <n v="449917.33333333331"/>
  </r>
  <r>
    <x v="1"/>
    <d v="2022-06-12T00:00:00"/>
    <x v="26"/>
    <n v="0"/>
  </r>
  <r>
    <x v="1"/>
    <d v="2022-06-19T00:00:00"/>
    <x v="26"/>
    <n v="449917.33333333331"/>
  </r>
  <r>
    <x v="1"/>
    <d v="2022-06-26T00:00:00"/>
    <x v="26"/>
    <n v="449917.33333333331"/>
  </r>
  <r>
    <x v="1"/>
    <d v="2022-07-03T00:00:00"/>
    <x v="26"/>
    <n v="825831.85499999998"/>
  </r>
  <r>
    <x v="1"/>
    <d v="2022-07-10T00:00:00"/>
    <x v="26"/>
    <n v="369302.25"/>
  </r>
  <r>
    <x v="1"/>
    <d v="2022-07-17T00:00:00"/>
    <x v="26"/>
    <n v="369302.25"/>
  </r>
  <r>
    <x v="1"/>
    <d v="2022-07-24T00:00:00"/>
    <x v="26"/>
    <n v="369302.25"/>
  </r>
  <r>
    <x v="1"/>
    <d v="2022-07-31T00:00:00"/>
    <x v="26"/>
    <n v="0"/>
  </r>
  <r>
    <x v="1"/>
    <d v="2022-08-07T00:00:00"/>
    <x v="26"/>
    <n v="0"/>
  </r>
  <r>
    <x v="1"/>
    <d v="2022-08-14T00:00:00"/>
    <x v="26"/>
    <n v="0"/>
  </r>
  <r>
    <x v="1"/>
    <d v="2022-08-21T00:00:00"/>
    <x v="26"/>
    <n v="0"/>
  </r>
  <r>
    <x v="1"/>
    <d v="2022-08-28T00:00:00"/>
    <x v="26"/>
    <n v="0"/>
  </r>
  <r>
    <x v="1"/>
    <d v="2022-09-04T00:00:00"/>
    <x v="26"/>
    <n v="0"/>
  </r>
  <r>
    <x v="1"/>
    <d v="2022-09-11T00:00:00"/>
    <x v="26"/>
    <n v="0"/>
  </r>
  <r>
    <x v="1"/>
    <d v="2022-09-18T00:00:00"/>
    <x v="26"/>
    <n v="0"/>
  </r>
  <r>
    <x v="1"/>
    <d v="2022-09-25T00:00:00"/>
    <x v="26"/>
    <n v="0"/>
  </r>
  <r>
    <x v="1"/>
    <d v="2022-10-02T00:00:00"/>
    <x v="26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0"/>
    <n v="0"/>
  </r>
  <r>
    <x v="0"/>
    <d v="2020-10-18T00:00:00"/>
    <n v="0"/>
    <n v="0"/>
  </r>
  <r>
    <x v="0"/>
    <d v="2020-10-25T00:00:00"/>
    <n v="0"/>
    <n v="0"/>
  </r>
  <r>
    <x v="0"/>
    <d v="2020-11-01T00:00:00"/>
    <n v="0"/>
    <n v="0"/>
  </r>
  <r>
    <x v="0"/>
    <d v="2020-11-08T00:00:00"/>
    <n v="0"/>
    <n v="0"/>
  </r>
  <r>
    <x v="0"/>
    <d v="2020-11-15T00:00:00"/>
    <n v="0"/>
    <n v="0"/>
  </r>
  <r>
    <x v="0"/>
    <d v="2020-11-22T00:00:00"/>
    <n v="0"/>
    <n v="0"/>
  </r>
  <r>
    <x v="0"/>
    <d v="2020-11-29T00:00:00"/>
    <n v="0"/>
    <n v="0"/>
  </r>
  <r>
    <x v="0"/>
    <d v="2020-12-06T00:00:00"/>
    <n v="0"/>
    <n v="0"/>
  </r>
  <r>
    <x v="0"/>
    <d v="2020-12-13T00:00:00"/>
    <n v="0"/>
    <n v="0"/>
  </r>
  <r>
    <x v="0"/>
    <d v="2020-12-20T00:00:00"/>
    <n v="0"/>
    <n v="0"/>
  </r>
  <r>
    <x v="0"/>
    <d v="2020-12-27T00:00:00"/>
    <n v="0"/>
    <n v="0"/>
  </r>
  <r>
    <x v="0"/>
    <d v="2021-01-03T00:00:00"/>
    <n v="0"/>
    <n v="0"/>
  </r>
  <r>
    <x v="0"/>
    <d v="2021-01-10T00:00:00"/>
    <n v="0"/>
    <n v="0"/>
  </r>
  <r>
    <x v="0"/>
    <d v="2021-01-17T00:00:00"/>
    <n v="0"/>
    <n v="0"/>
  </r>
  <r>
    <x v="0"/>
    <d v="2021-01-24T00:00:00"/>
    <n v="0"/>
    <n v="0"/>
  </r>
  <r>
    <x v="0"/>
    <d v="2021-01-31T00:00:00"/>
    <n v="0"/>
    <n v="0"/>
  </r>
  <r>
    <x v="0"/>
    <d v="2021-02-07T00:00:00"/>
    <n v="0"/>
    <n v="0"/>
  </r>
  <r>
    <x v="0"/>
    <d v="2021-02-14T00:00:00"/>
    <n v="0"/>
    <n v="0"/>
  </r>
  <r>
    <x v="0"/>
    <d v="2021-02-21T00:00:00"/>
    <n v="0"/>
    <n v="0"/>
  </r>
  <r>
    <x v="0"/>
    <d v="2021-02-28T00:00:00"/>
    <n v="0"/>
    <n v="0"/>
  </r>
  <r>
    <x v="0"/>
    <d v="2021-03-07T00:00:00"/>
    <n v="0"/>
    <n v="0"/>
  </r>
  <r>
    <x v="0"/>
    <d v="2021-03-14T00:00:00"/>
    <n v="0"/>
    <n v="0"/>
  </r>
  <r>
    <x v="0"/>
    <d v="2021-03-21T00:00:00"/>
    <n v="0"/>
    <n v="0"/>
  </r>
  <r>
    <x v="0"/>
    <d v="2021-03-28T00:00:00"/>
    <n v="0"/>
    <n v="0"/>
  </r>
  <r>
    <x v="0"/>
    <d v="2021-04-04T00:00:00"/>
    <n v="0"/>
    <n v="0"/>
  </r>
  <r>
    <x v="0"/>
    <d v="2021-04-11T00:00:00"/>
    <n v="0"/>
    <n v="0"/>
  </r>
  <r>
    <x v="0"/>
    <d v="2021-04-18T00:00:00"/>
    <n v="0"/>
    <n v="0"/>
  </r>
  <r>
    <x v="0"/>
    <d v="2021-04-25T00:00:00"/>
    <n v="0"/>
    <n v="0"/>
  </r>
  <r>
    <x v="0"/>
    <d v="2021-05-02T00:00:00"/>
    <n v="0"/>
    <n v="0"/>
  </r>
  <r>
    <x v="0"/>
    <d v="2021-05-09T00:00:00"/>
    <n v="0"/>
    <n v="0"/>
  </r>
  <r>
    <x v="0"/>
    <d v="2021-05-16T00:00:00"/>
    <n v="0"/>
    <n v="0"/>
  </r>
  <r>
    <x v="0"/>
    <d v="2021-05-23T00:00:00"/>
    <n v="0"/>
    <n v="0"/>
  </r>
  <r>
    <x v="0"/>
    <d v="2021-05-30T00:00:00"/>
    <n v="0"/>
    <n v="0"/>
  </r>
  <r>
    <x v="0"/>
    <d v="2021-06-06T00:00:00"/>
    <n v="0"/>
    <n v="0"/>
  </r>
  <r>
    <x v="0"/>
    <d v="2021-06-13T00:00:00"/>
    <n v="0"/>
    <n v="0"/>
  </r>
  <r>
    <x v="0"/>
    <d v="2021-06-20T00:00:00"/>
    <n v="0"/>
    <n v="0"/>
  </r>
  <r>
    <x v="0"/>
    <d v="2021-06-27T00:00:00"/>
    <n v="0"/>
    <n v="0"/>
  </r>
  <r>
    <x v="0"/>
    <d v="2021-07-04T00:00:00"/>
    <n v="0"/>
    <n v="0"/>
  </r>
  <r>
    <x v="0"/>
    <d v="2021-07-11T00:00:00"/>
    <n v="0"/>
    <n v="0"/>
  </r>
  <r>
    <x v="0"/>
    <d v="2021-07-18T00:00:00"/>
    <n v="0"/>
    <n v="0"/>
  </r>
  <r>
    <x v="0"/>
    <d v="2021-07-25T00:00:00"/>
    <n v="0"/>
    <n v="0"/>
  </r>
  <r>
    <x v="0"/>
    <d v="2021-08-01T00:00:00"/>
    <n v="0"/>
    <n v="0"/>
  </r>
  <r>
    <x v="0"/>
    <d v="2021-08-08T00:00:00"/>
    <n v="0"/>
    <n v="0"/>
  </r>
  <r>
    <x v="0"/>
    <d v="2021-08-15T00:00:00"/>
    <n v="0"/>
    <n v="0"/>
  </r>
  <r>
    <x v="0"/>
    <d v="2021-08-22T00:00:00"/>
    <n v="0"/>
    <n v="0"/>
  </r>
  <r>
    <x v="0"/>
    <d v="2021-08-29T00:00:00"/>
    <n v="0"/>
    <n v="0"/>
  </r>
  <r>
    <x v="0"/>
    <d v="2021-09-05T00:00:00"/>
    <n v="0"/>
    <n v="0"/>
  </r>
  <r>
    <x v="0"/>
    <d v="2021-09-12T00:00:00"/>
    <n v="0"/>
    <n v="0"/>
  </r>
  <r>
    <x v="0"/>
    <d v="2021-09-19T00:00:00"/>
    <n v="0"/>
    <n v="0"/>
  </r>
  <r>
    <x v="0"/>
    <d v="2021-09-26T00:00:00"/>
    <n v="0"/>
    <n v="0"/>
  </r>
  <r>
    <x v="0"/>
    <d v="2021-10-03T00:00:00"/>
    <n v="0"/>
    <n v="0"/>
  </r>
  <r>
    <x v="1"/>
    <d v="2021-10-10T00:00:00"/>
    <n v="0"/>
    <n v="0"/>
  </r>
  <r>
    <x v="1"/>
    <d v="2021-10-17T00:00:00"/>
    <n v="0"/>
    <n v="0"/>
  </r>
  <r>
    <x v="1"/>
    <d v="2021-10-24T00:00:00"/>
    <n v="0"/>
    <n v="0"/>
  </r>
  <r>
    <x v="1"/>
    <d v="2021-10-31T00:00:00"/>
    <n v="0"/>
    <n v="0"/>
  </r>
  <r>
    <x v="1"/>
    <d v="2021-11-07T00:00:00"/>
    <n v="0"/>
    <n v="0"/>
  </r>
  <r>
    <x v="1"/>
    <d v="2021-11-14T00:00:00"/>
    <n v="0"/>
    <n v="0"/>
  </r>
  <r>
    <x v="1"/>
    <d v="2021-11-21T00:00:00"/>
    <n v="0"/>
    <n v="0"/>
  </r>
  <r>
    <x v="1"/>
    <d v="2021-11-28T00:00:00"/>
    <n v="0"/>
    <n v="0"/>
  </r>
  <r>
    <x v="1"/>
    <d v="2021-12-05T00:00:00"/>
    <n v="0"/>
    <n v="0"/>
  </r>
  <r>
    <x v="1"/>
    <d v="2021-12-12T00:00:00"/>
    <n v="0"/>
    <n v="0"/>
  </r>
  <r>
    <x v="1"/>
    <d v="2021-12-19T00:00:00"/>
    <n v="0"/>
    <n v="0"/>
  </r>
  <r>
    <x v="1"/>
    <d v="2021-12-26T00:00:00"/>
    <n v="0"/>
    <n v="0"/>
  </r>
  <r>
    <x v="1"/>
    <d v="2022-01-02T00:00:00"/>
    <n v="194665"/>
    <n v="4784.4799999999996"/>
  </r>
  <r>
    <x v="1"/>
    <d v="2022-01-09T00:00:00"/>
    <n v="701788"/>
    <n v="14832.96"/>
  </r>
  <r>
    <x v="1"/>
    <d v="2022-01-16T00:00:00"/>
    <n v="704276"/>
    <n v="13942.34"/>
  </r>
  <r>
    <x v="1"/>
    <d v="2022-01-23T00:00:00"/>
    <n v="664930"/>
    <n v="13548.1"/>
  </r>
  <r>
    <x v="1"/>
    <d v="2022-01-30T00:00:00"/>
    <n v="222543"/>
    <n v="4550.5200000000004"/>
  </r>
  <r>
    <x v="1"/>
    <d v="2022-02-06T00:00:00"/>
    <n v="0"/>
    <n v="0"/>
  </r>
  <r>
    <x v="1"/>
    <d v="2022-02-13T00:00:00"/>
    <n v="0"/>
    <n v="0"/>
  </r>
  <r>
    <x v="1"/>
    <d v="2022-02-20T00:00:00"/>
    <n v="552298"/>
    <n v="13350.94"/>
  </r>
  <r>
    <x v="1"/>
    <d v="2022-02-27T00:00:00"/>
    <n v="1206841"/>
    <n v="26380.04"/>
  </r>
  <r>
    <x v="1"/>
    <d v="2022-03-06T00:00:00"/>
    <n v="600893"/>
    <n v="11759.06"/>
  </r>
  <r>
    <x v="1"/>
    <d v="2022-03-13T00:00:00"/>
    <n v="512488"/>
    <n v="9905.0499999999993"/>
  </r>
  <r>
    <x v="1"/>
    <d v="2022-03-20T00:00:00"/>
    <n v="490001"/>
    <n v="9969.59"/>
  </r>
  <r>
    <x v="1"/>
    <d v="2022-03-27T00:00:00"/>
    <n v="488720"/>
    <n v="10016.98"/>
  </r>
  <r>
    <x v="1"/>
    <d v="2022-04-03T00:00:00"/>
    <n v="488145"/>
    <n v="10125.77"/>
  </r>
  <r>
    <x v="1"/>
    <d v="2022-04-10T00:00:00"/>
    <n v="549183"/>
    <n v="10085.16"/>
  </r>
  <r>
    <x v="1"/>
    <d v="2022-04-17T00:00:00"/>
    <n v="539032"/>
    <n v="10142.5"/>
  </r>
  <r>
    <x v="1"/>
    <d v="2022-04-24T00:00:00"/>
    <n v="496677"/>
    <n v="10193.11"/>
  </r>
  <r>
    <x v="1"/>
    <d v="2022-05-01T00:00:00"/>
    <n v="423292"/>
    <n v="8890.74"/>
  </r>
  <r>
    <x v="1"/>
    <d v="2022-05-08T00:00:00"/>
    <n v="172089"/>
    <n v="4582.3999999999996"/>
  </r>
  <r>
    <x v="1"/>
    <d v="2022-05-15T00:00:00"/>
    <n v="521901"/>
    <n v="10774.05"/>
  </r>
  <r>
    <x v="1"/>
    <d v="2022-05-22T00:00:00"/>
    <n v="527945"/>
    <n v="10824.92"/>
  </r>
  <r>
    <x v="1"/>
    <d v="2022-05-29T00:00:00"/>
    <n v="522247"/>
    <n v="10869.51"/>
  </r>
  <r>
    <x v="1"/>
    <d v="2022-06-05T00:00:00"/>
    <n v="185383"/>
    <n v="3584.24"/>
  </r>
  <r>
    <x v="1"/>
    <d v="2022-06-12T00:00:00"/>
    <n v="560283"/>
    <n v="11445.66"/>
  </r>
  <r>
    <x v="1"/>
    <d v="2022-06-19T00:00:00"/>
    <n v="856493"/>
    <n v="14491.75"/>
  </r>
  <r>
    <x v="1"/>
    <d v="2022-06-26T00:00:00"/>
    <n v="835211"/>
    <n v="13911.9"/>
  </r>
  <r>
    <x v="1"/>
    <d v="2022-07-03T00:00:00"/>
    <n v="554234"/>
    <n v="6740.23"/>
  </r>
  <r>
    <x v="1"/>
    <d v="2022-07-10T00:00:00"/>
    <n v="0"/>
    <n v="0"/>
  </r>
  <r>
    <x v="1"/>
    <d v="2022-07-17T00:00:00"/>
    <n v="0"/>
    <n v="0"/>
  </r>
  <r>
    <x v="1"/>
    <d v="2022-07-24T00:00:00"/>
    <n v="0"/>
    <n v="0"/>
  </r>
  <r>
    <x v="1"/>
    <d v="2022-07-31T00:00:00"/>
    <n v="0"/>
    <n v="0"/>
  </r>
  <r>
    <x v="1"/>
    <d v="2022-08-07T00:00:00"/>
    <n v="0"/>
    <n v="0"/>
  </r>
  <r>
    <x v="1"/>
    <d v="2022-08-14T00:00:00"/>
    <n v="0"/>
    <n v="0"/>
  </r>
  <r>
    <x v="1"/>
    <d v="2022-08-21T00:00:00"/>
    <n v="0"/>
    <n v="0"/>
  </r>
  <r>
    <x v="1"/>
    <d v="2022-08-28T00:00:00"/>
    <n v="0"/>
    <n v="0"/>
  </r>
  <r>
    <x v="1"/>
    <d v="2022-09-04T00:00:00"/>
    <n v="0"/>
    <n v="0"/>
  </r>
  <r>
    <x v="1"/>
    <d v="2022-09-11T00:00:00"/>
    <n v="0"/>
    <n v="0"/>
  </r>
  <r>
    <x v="1"/>
    <d v="2022-09-18T00:00:00"/>
    <n v="0"/>
    <n v="0"/>
  </r>
  <r>
    <x v="1"/>
    <d v="2022-09-25T00:00:00"/>
    <n v="0"/>
    <n v="0"/>
  </r>
  <r>
    <x v="1"/>
    <d v="2022-10-02T00:00:00"/>
    <n v="0"/>
    <n v="0"/>
  </r>
  <r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0"/>
    <n v="0"/>
  </r>
  <r>
    <x v="0"/>
    <d v="2020-10-18T00:00:00"/>
    <n v="0"/>
    <n v="0"/>
  </r>
  <r>
    <x v="0"/>
    <d v="2020-10-25T00:00:00"/>
    <n v="0"/>
    <n v="0"/>
  </r>
  <r>
    <x v="0"/>
    <d v="2020-11-01T00:00:00"/>
    <n v="0"/>
    <n v="0"/>
  </r>
  <r>
    <x v="0"/>
    <d v="2020-11-08T00:00:00"/>
    <n v="0"/>
    <n v="0"/>
  </r>
  <r>
    <x v="0"/>
    <d v="2020-11-15T00:00:00"/>
    <n v="0"/>
    <n v="0"/>
  </r>
  <r>
    <x v="0"/>
    <d v="2020-11-22T00:00:00"/>
    <n v="0"/>
    <n v="0"/>
  </r>
  <r>
    <x v="0"/>
    <d v="2020-11-29T00:00:00"/>
    <n v="0"/>
    <n v="0"/>
  </r>
  <r>
    <x v="0"/>
    <d v="2020-12-06T00:00:00"/>
    <n v="0"/>
    <n v="0"/>
  </r>
  <r>
    <x v="0"/>
    <d v="2020-12-13T00:00:00"/>
    <n v="0"/>
    <n v="0"/>
  </r>
  <r>
    <x v="0"/>
    <d v="2020-12-20T00:00:00"/>
    <n v="0"/>
    <n v="0"/>
  </r>
  <r>
    <x v="0"/>
    <d v="2020-12-27T00:00:00"/>
    <n v="0"/>
    <n v="0"/>
  </r>
  <r>
    <x v="0"/>
    <d v="2021-01-03T00:00:00"/>
    <n v="0"/>
    <n v="0"/>
  </r>
  <r>
    <x v="0"/>
    <d v="2021-01-10T00:00:00"/>
    <n v="0"/>
    <n v="0"/>
  </r>
  <r>
    <x v="0"/>
    <d v="2021-01-17T00:00:00"/>
    <n v="0"/>
    <n v="0"/>
  </r>
  <r>
    <x v="0"/>
    <d v="2021-01-24T00:00:00"/>
    <n v="0"/>
    <n v="0"/>
  </r>
  <r>
    <x v="0"/>
    <d v="2021-01-31T00:00:00"/>
    <n v="0"/>
    <n v="0"/>
  </r>
  <r>
    <x v="0"/>
    <d v="2021-02-07T00:00:00"/>
    <n v="0"/>
    <n v="0"/>
  </r>
  <r>
    <x v="0"/>
    <d v="2021-02-14T00:00:00"/>
    <n v="0"/>
    <n v="0"/>
  </r>
  <r>
    <x v="0"/>
    <d v="2021-02-21T00:00:00"/>
    <n v="0"/>
    <n v="0"/>
  </r>
  <r>
    <x v="0"/>
    <d v="2021-02-28T00:00:00"/>
    <n v="0"/>
    <n v="0"/>
  </r>
  <r>
    <x v="0"/>
    <d v="2021-03-07T00:00:00"/>
    <n v="0"/>
    <n v="0"/>
  </r>
  <r>
    <x v="0"/>
    <d v="2021-03-14T00:00:00"/>
    <n v="0"/>
    <n v="0"/>
  </r>
  <r>
    <x v="0"/>
    <d v="2021-03-21T00:00:00"/>
    <n v="0"/>
    <n v="0"/>
  </r>
  <r>
    <x v="0"/>
    <d v="2021-03-28T00:00:00"/>
    <n v="0"/>
    <n v="0"/>
  </r>
  <r>
    <x v="0"/>
    <d v="2021-04-04T00:00:00"/>
    <n v="0"/>
    <n v="0"/>
  </r>
  <r>
    <x v="0"/>
    <d v="2021-04-11T00:00:00"/>
    <n v="0"/>
    <n v="0"/>
  </r>
  <r>
    <x v="0"/>
    <d v="2021-04-18T00:00:00"/>
    <n v="0"/>
    <n v="0"/>
  </r>
  <r>
    <x v="0"/>
    <d v="2021-04-25T00:00:00"/>
    <n v="0"/>
    <n v="0"/>
  </r>
  <r>
    <x v="0"/>
    <d v="2021-05-02T00:00:00"/>
    <n v="0"/>
    <n v="0"/>
  </r>
  <r>
    <x v="0"/>
    <d v="2021-05-09T00:00:00"/>
    <n v="0"/>
    <n v="0"/>
  </r>
  <r>
    <x v="0"/>
    <d v="2021-05-16T00:00:00"/>
    <n v="0"/>
    <n v="0"/>
  </r>
  <r>
    <x v="0"/>
    <d v="2021-05-23T00:00:00"/>
    <n v="0"/>
    <n v="0"/>
  </r>
  <r>
    <x v="0"/>
    <d v="2021-05-30T00:00:00"/>
    <n v="0"/>
    <n v="0"/>
  </r>
  <r>
    <x v="0"/>
    <d v="2021-06-06T00:00:00"/>
    <n v="0"/>
    <n v="0"/>
  </r>
  <r>
    <x v="0"/>
    <d v="2021-06-13T00:00:00"/>
    <n v="0"/>
    <n v="0"/>
  </r>
  <r>
    <x v="0"/>
    <d v="2021-06-20T00:00:00"/>
    <n v="0"/>
    <n v="0"/>
  </r>
  <r>
    <x v="0"/>
    <d v="2021-06-27T00:00:00"/>
    <n v="0"/>
    <n v="0"/>
  </r>
  <r>
    <x v="0"/>
    <d v="2021-07-04T00:00:00"/>
    <n v="0"/>
    <n v="0"/>
  </r>
  <r>
    <x v="0"/>
    <d v="2021-07-11T00:00:00"/>
    <n v="0"/>
    <n v="0"/>
  </r>
  <r>
    <x v="0"/>
    <d v="2021-07-18T00:00:00"/>
    <n v="0"/>
    <n v="0"/>
  </r>
  <r>
    <x v="0"/>
    <d v="2021-07-25T00:00:00"/>
    <n v="0"/>
    <n v="0"/>
  </r>
  <r>
    <x v="0"/>
    <d v="2021-08-01T00:00:00"/>
    <n v="0"/>
    <n v="0"/>
  </r>
  <r>
    <x v="0"/>
    <d v="2021-08-08T00:00:00"/>
    <n v="0"/>
    <n v="0"/>
  </r>
  <r>
    <x v="0"/>
    <d v="2021-08-15T00:00:00"/>
    <n v="0"/>
    <n v="0"/>
  </r>
  <r>
    <x v="0"/>
    <d v="2021-08-22T00:00:00"/>
    <n v="0"/>
    <n v="0"/>
  </r>
  <r>
    <x v="0"/>
    <d v="2021-08-29T00:00:00"/>
    <n v="0"/>
    <n v="0"/>
  </r>
  <r>
    <x v="0"/>
    <d v="2021-09-05T00:00:00"/>
    <n v="0"/>
    <n v="0"/>
  </r>
  <r>
    <x v="0"/>
    <d v="2021-09-12T00:00:00"/>
    <n v="0"/>
    <n v="0"/>
  </r>
  <r>
    <x v="0"/>
    <d v="2021-09-19T00:00:00"/>
    <n v="0"/>
    <n v="0"/>
  </r>
  <r>
    <x v="0"/>
    <d v="2021-09-26T00:00:00"/>
    <n v="0"/>
    <n v="0"/>
  </r>
  <r>
    <x v="0"/>
    <d v="2021-10-03T00:00:00"/>
    <n v="0"/>
    <n v="0"/>
  </r>
  <r>
    <x v="1"/>
    <d v="2021-10-10T00:00:00"/>
    <n v="0"/>
    <n v="0"/>
  </r>
  <r>
    <x v="1"/>
    <d v="2021-10-17T00:00:00"/>
    <n v="0"/>
    <n v="0"/>
  </r>
  <r>
    <x v="1"/>
    <d v="2021-10-24T00:00:00"/>
    <n v="0"/>
    <n v="0"/>
  </r>
  <r>
    <x v="1"/>
    <d v="2021-10-31T00:00:00"/>
    <n v="0"/>
    <n v="0"/>
  </r>
  <r>
    <x v="1"/>
    <d v="2021-11-07T00:00:00"/>
    <n v="1772083"/>
    <n v="17612.400000000001"/>
  </r>
  <r>
    <x v="1"/>
    <d v="2021-11-14T00:00:00"/>
    <n v="0"/>
    <n v="0"/>
  </r>
  <r>
    <x v="1"/>
    <d v="2021-11-21T00:00:00"/>
    <n v="0"/>
    <n v="0"/>
  </r>
  <r>
    <x v="1"/>
    <d v="2021-11-28T00:00:00"/>
    <n v="0"/>
    <n v="0"/>
  </r>
  <r>
    <x v="1"/>
    <d v="2021-12-05T00:00:00"/>
    <n v="0"/>
    <n v="0"/>
  </r>
  <r>
    <x v="1"/>
    <d v="2021-12-12T00:00:00"/>
    <n v="0"/>
    <n v="0"/>
  </r>
  <r>
    <x v="1"/>
    <d v="2021-12-19T00:00:00"/>
    <n v="0"/>
    <n v="0"/>
  </r>
  <r>
    <x v="1"/>
    <d v="2021-12-26T00:00:00"/>
    <n v="0"/>
    <n v="0"/>
  </r>
  <r>
    <x v="1"/>
    <d v="2022-01-02T00:00:00"/>
    <n v="1891518"/>
    <n v="23398.400000000001"/>
  </r>
  <r>
    <x v="1"/>
    <d v="2022-01-09T00:00:00"/>
    <n v="4866880"/>
    <n v="59877.279999999999"/>
  </r>
  <r>
    <x v="1"/>
    <d v="2022-01-16T00:00:00"/>
    <n v="3768017"/>
    <n v="48309.67"/>
  </r>
  <r>
    <x v="1"/>
    <d v="2022-01-23T00:00:00"/>
    <n v="3602065"/>
    <n v="47385.04"/>
  </r>
  <r>
    <x v="1"/>
    <d v="2022-01-30T00:00:00"/>
    <n v="3485901"/>
    <n v="47726.69"/>
  </r>
  <r>
    <x v="1"/>
    <d v="2022-02-06T00:00:00"/>
    <n v="472601"/>
    <n v="6242.37"/>
  </r>
  <r>
    <x v="1"/>
    <d v="2022-02-13T00:00:00"/>
    <n v="0"/>
    <n v="0"/>
  </r>
  <r>
    <x v="1"/>
    <d v="2022-02-20T00:00:00"/>
    <n v="4281089"/>
    <n v="77844.2"/>
  </r>
  <r>
    <x v="1"/>
    <d v="2022-02-27T00:00:00"/>
    <n v="7563844"/>
    <n v="153606.89000000001"/>
  </r>
  <r>
    <x v="1"/>
    <d v="2022-03-06T00:00:00"/>
    <n v="4660765"/>
    <n v="62078.27"/>
  </r>
  <r>
    <x v="1"/>
    <d v="2022-03-13T00:00:00"/>
    <n v="5074560"/>
    <n v="66989.13"/>
  </r>
  <r>
    <x v="1"/>
    <d v="2022-03-20T00:00:00"/>
    <n v="8555318"/>
    <n v="120192.97"/>
  </r>
  <r>
    <x v="1"/>
    <d v="2022-03-27T00:00:00"/>
    <n v="9647986"/>
    <n v="147958.20000000001"/>
  </r>
  <r>
    <x v="1"/>
    <d v="2022-04-03T00:00:00"/>
    <n v="8159504"/>
    <n v="121220.54"/>
  </r>
  <r>
    <x v="1"/>
    <d v="2022-04-10T00:00:00"/>
    <n v="4410983"/>
    <n v="51486.12"/>
  </r>
  <r>
    <x v="1"/>
    <d v="2022-04-17T00:00:00"/>
    <n v="4473429"/>
    <n v="57806.92"/>
  </r>
  <r>
    <x v="1"/>
    <d v="2022-04-24T00:00:00"/>
    <n v="4482296"/>
    <n v="63527.03"/>
  </r>
  <r>
    <x v="1"/>
    <d v="2022-05-01T00:00:00"/>
    <n v="5083525"/>
    <n v="67489.429999999993"/>
  </r>
  <r>
    <x v="1"/>
    <d v="2022-05-08T00:00:00"/>
    <n v="6444283"/>
    <n v="69026.009999999995"/>
  </r>
  <r>
    <x v="1"/>
    <d v="2022-05-15T00:00:00"/>
    <n v="7459528"/>
    <n v="89669.77"/>
  </r>
  <r>
    <x v="1"/>
    <d v="2022-05-22T00:00:00"/>
    <n v="5460394"/>
    <n v="71622.5"/>
  </r>
  <r>
    <x v="1"/>
    <d v="2022-05-29T00:00:00"/>
    <n v="6427645"/>
    <n v="102586.48"/>
  </r>
  <r>
    <x v="1"/>
    <d v="2022-06-05T00:00:00"/>
    <n v="4725976"/>
    <n v="68945.03"/>
  </r>
  <r>
    <x v="1"/>
    <d v="2022-06-12T00:00:00"/>
    <n v="4890324"/>
    <n v="67455.06"/>
  </r>
  <r>
    <x v="1"/>
    <d v="2022-06-19T00:00:00"/>
    <n v="4495568"/>
    <n v="62340.15"/>
  </r>
  <r>
    <x v="1"/>
    <d v="2022-06-26T00:00:00"/>
    <n v="8617360"/>
    <n v="124333.98"/>
  </r>
  <r>
    <x v="1"/>
    <d v="2022-07-03T00:00:00"/>
    <n v="3948636"/>
    <n v="54385.75"/>
  </r>
  <r>
    <x v="1"/>
    <d v="2022-07-10T00:00:00"/>
    <n v="0"/>
    <n v="0"/>
  </r>
  <r>
    <x v="1"/>
    <d v="2022-07-17T00:00:00"/>
    <n v="0"/>
    <n v="0"/>
  </r>
  <r>
    <x v="1"/>
    <d v="2022-07-24T00:00:00"/>
    <n v="0"/>
    <n v="0"/>
  </r>
  <r>
    <x v="1"/>
    <d v="2022-07-31T00:00:00"/>
    <n v="0"/>
    <n v="0"/>
  </r>
  <r>
    <x v="1"/>
    <d v="2022-08-07T00:00:00"/>
    <n v="0"/>
    <n v="0"/>
  </r>
  <r>
    <x v="1"/>
    <d v="2022-08-14T00:00:00"/>
    <n v="0"/>
    <n v="0"/>
  </r>
  <r>
    <x v="1"/>
    <d v="2022-08-21T00:00:00"/>
    <n v="0"/>
    <n v="0"/>
  </r>
  <r>
    <x v="1"/>
    <d v="2022-08-28T00:00:00"/>
    <n v="0"/>
    <n v="0"/>
  </r>
  <r>
    <x v="1"/>
    <d v="2022-09-04T00:00:00"/>
    <n v="0"/>
    <n v="0"/>
  </r>
  <r>
    <x v="1"/>
    <d v="2022-09-11T00:00:00"/>
    <n v="0"/>
    <n v="0"/>
  </r>
  <r>
    <x v="1"/>
    <d v="2022-09-18T00:00:00"/>
    <n v="0"/>
    <n v="0"/>
  </r>
  <r>
    <x v="1"/>
    <d v="2022-09-25T00:00:00"/>
    <n v="0"/>
    <n v="0"/>
  </r>
  <r>
    <x v="1"/>
    <d v="2022-10-02T00:00:00"/>
    <n v="0"/>
    <n v="0"/>
  </r>
  <r>
    <x v="2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0"/>
    <n v="0"/>
  </r>
  <r>
    <x v="0"/>
    <d v="2020-10-18T00:00:00"/>
    <n v="0"/>
    <n v="0"/>
  </r>
  <r>
    <x v="0"/>
    <d v="2020-10-25T00:00:00"/>
    <n v="0"/>
    <n v="0"/>
  </r>
  <r>
    <x v="0"/>
    <d v="2020-11-01T00:00:00"/>
    <n v="0"/>
    <n v="0"/>
  </r>
  <r>
    <x v="0"/>
    <d v="2020-11-08T00:00:00"/>
    <n v="0"/>
    <n v="0"/>
  </r>
  <r>
    <x v="0"/>
    <d v="2020-11-15T00:00:00"/>
    <n v="0"/>
    <n v="0"/>
  </r>
  <r>
    <x v="0"/>
    <d v="2020-11-22T00:00:00"/>
    <n v="0"/>
    <n v="0"/>
  </r>
  <r>
    <x v="0"/>
    <d v="2020-11-29T00:00:00"/>
    <n v="0"/>
    <n v="0"/>
  </r>
  <r>
    <x v="0"/>
    <d v="2020-12-06T00:00:00"/>
    <n v="0"/>
    <n v="0"/>
  </r>
  <r>
    <x v="0"/>
    <d v="2020-12-13T00:00:00"/>
    <n v="0"/>
    <n v="0"/>
  </r>
  <r>
    <x v="0"/>
    <d v="2020-12-20T00:00:00"/>
    <n v="0"/>
    <n v="0"/>
  </r>
  <r>
    <x v="0"/>
    <d v="2020-12-27T00:00:00"/>
    <n v="0"/>
    <n v="0"/>
  </r>
  <r>
    <x v="0"/>
    <d v="2021-01-03T00:00:00"/>
    <n v="0"/>
    <n v="0"/>
  </r>
  <r>
    <x v="0"/>
    <d v="2021-01-10T00:00:00"/>
    <n v="0"/>
    <n v="0"/>
  </r>
  <r>
    <x v="0"/>
    <d v="2021-01-17T00:00:00"/>
    <n v="0"/>
    <n v="0"/>
  </r>
  <r>
    <x v="0"/>
    <d v="2021-01-24T00:00:00"/>
    <n v="0"/>
    <n v="0"/>
  </r>
  <r>
    <x v="0"/>
    <d v="2021-01-31T00:00:00"/>
    <n v="0"/>
    <n v="0"/>
  </r>
  <r>
    <x v="0"/>
    <d v="2021-02-07T00:00:00"/>
    <n v="0"/>
    <n v="0"/>
  </r>
  <r>
    <x v="0"/>
    <d v="2021-02-14T00:00:00"/>
    <n v="0"/>
    <n v="0"/>
  </r>
  <r>
    <x v="0"/>
    <d v="2021-02-21T00:00:00"/>
    <n v="0"/>
    <n v="0"/>
  </r>
  <r>
    <x v="0"/>
    <d v="2021-02-28T00:00:00"/>
    <n v="0"/>
    <n v="0"/>
  </r>
  <r>
    <x v="0"/>
    <d v="2021-03-07T00:00:00"/>
    <n v="0"/>
    <n v="0"/>
  </r>
  <r>
    <x v="0"/>
    <d v="2021-03-14T00:00:00"/>
    <n v="0"/>
    <n v="0"/>
  </r>
  <r>
    <x v="0"/>
    <d v="2021-03-21T00:00:00"/>
    <n v="0"/>
    <n v="0"/>
  </r>
  <r>
    <x v="0"/>
    <d v="2021-03-28T00:00:00"/>
    <n v="0"/>
    <n v="0"/>
  </r>
  <r>
    <x v="0"/>
    <d v="2021-04-04T00:00:00"/>
    <n v="0"/>
    <n v="0"/>
  </r>
  <r>
    <x v="0"/>
    <d v="2021-04-11T00:00:00"/>
    <n v="0"/>
    <n v="0"/>
  </r>
  <r>
    <x v="0"/>
    <d v="2021-04-18T00:00:00"/>
    <n v="0"/>
    <n v="0"/>
  </r>
  <r>
    <x v="0"/>
    <d v="2021-04-25T00:00:00"/>
    <n v="0"/>
    <n v="0"/>
  </r>
  <r>
    <x v="0"/>
    <d v="2021-05-02T00:00:00"/>
    <n v="0"/>
    <n v="0"/>
  </r>
  <r>
    <x v="0"/>
    <d v="2021-05-09T00:00:00"/>
    <n v="0"/>
    <n v="0"/>
  </r>
  <r>
    <x v="0"/>
    <d v="2021-05-16T00:00:00"/>
    <n v="0"/>
    <n v="0"/>
  </r>
  <r>
    <x v="0"/>
    <d v="2021-05-23T00:00:00"/>
    <n v="0"/>
    <n v="0"/>
  </r>
  <r>
    <x v="0"/>
    <d v="2021-05-30T00:00:00"/>
    <n v="0"/>
    <n v="0"/>
  </r>
  <r>
    <x v="0"/>
    <d v="2021-06-06T00:00:00"/>
    <n v="0"/>
    <n v="0"/>
  </r>
  <r>
    <x v="0"/>
    <d v="2021-06-13T00:00:00"/>
    <n v="0"/>
    <n v="0"/>
  </r>
  <r>
    <x v="0"/>
    <d v="2021-06-20T00:00:00"/>
    <n v="0"/>
    <n v="0"/>
  </r>
  <r>
    <x v="0"/>
    <d v="2021-06-27T00:00:00"/>
    <n v="0"/>
    <n v="0"/>
  </r>
  <r>
    <x v="0"/>
    <d v="2021-07-04T00:00:00"/>
    <n v="0"/>
    <n v="0"/>
  </r>
  <r>
    <x v="0"/>
    <d v="2021-07-11T00:00:00"/>
    <n v="3155873.75"/>
    <n v="51650.484999999993"/>
  </r>
  <r>
    <x v="0"/>
    <d v="2021-07-18T00:00:00"/>
    <n v="3155873.75"/>
    <n v="51650.484999999993"/>
  </r>
  <r>
    <x v="0"/>
    <d v="2021-07-25T00:00:00"/>
    <n v="3155873.75"/>
    <n v="51650.484999999993"/>
  </r>
  <r>
    <x v="0"/>
    <d v="2021-08-01T00:00:00"/>
    <n v="3155873.75"/>
    <n v="51650.484999999993"/>
  </r>
  <r>
    <x v="0"/>
    <d v="2021-08-08T00:00:00"/>
    <n v="1845615"/>
    <n v="30608.865000000002"/>
  </r>
  <r>
    <x v="0"/>
    <d v="2021-08-15T00:00:00"/>
    <n v="1845615"/>
    <n v="30608.865000000002"/>
  </r>
  <r>
    <x v="0"/>
    <d v="2021-08-22T00:00:00"/>
    <n v="1845615"/>
    <n v="30608.865000000002"/>
  </r>
  <r>
    <x v="0"/>
    <d v="2021-08-29T00:00:00"/>
    <n v="1845615"/>
    <n v="30608.865000000002"/>
  </r>
  <r>
    <x v="0"/>
    <d v="2021-09-05T00:00:00"/>
    <n v="782516.8"/>
    <n v="18833.892"/>
  </r>
  <r>
    <x v="0"/>
    <d v="2021-09-12T00:00:00"/>
    <n v="782516.8"/>
    <n v="18833.892"/>
  </r>
  <r>
    <x v="0"/>
    <d v="2021-09-19T00:00:00"/>
    <n v="782516.8"/>
    <n v="18833.892"/>
  </r>
  <r>
    <x v="0"/>
    <d v="2021-09-26T00:00:00"/>
    <n v="782516.8"/>
    <n v="18833.892"/>
  </r>
  <r>
    <x v="0"/>
    <d v="2021-10-03T00:00:00"/>
    <n v="782516.8"/>
    <n v="18833.892"/>
  </r>
  <r>
    <x v="1"/>
    <d v="2021-10-10T00:00:00"/>
    <n v="0"/>
    <n v="0"/>
  </r>
  <r>
    <x v="1"/>
    <d v="2021-10-17T00:00:00"/>
    <n v="0"/>
    <n v="0"/>
  </r>
  <r>
    <x v="1"/>
    <d v="2021-10-24T00:00:00"/>
    <n v="0"/>
    <n v="0"/>
  </r>
  <r>
    <x v="1"/>
    <d v="2021-10-31T00:00:00"/>
    <n v="0"/>
    <n v="0"/>
  </r>
  <r>
    <x v="1"/>
    <d v="2021-11-07T00:00:00"/>
    <n v="0"/>
    <n v="0"/>
  </r>
  <r>
    <x v="1"/>
    <d v="2021-11-14T00:00:00"/>
    <n v="0"/>
    <n v="0"/>
  </r>
  <r>
    <x v="1"/>
    <d v="2021-11-21T00:00:00"/>
    <n v="0"/>
    <n v="0"/>
  </r>
  <r>
    <x v="1"/>
    <d v="2021-11-28T00:00:00"/>
    <n v="0"/>
    <n v="0"/>
  </r>
  <r>
    <x v="1"/>
    <d v="2021-12-05T00:00:00"/>
    <n v="0"/>
    <n v="0"/>
  </r>
  <r>
    <x v="1"/>
    <d v="2021-12-12T00:00:00"/>
    <n v="0"/>
    <n v="0"/>
  </r>
  <r>
    <x v="1"/>
    <d v="2021-12-19T00:00:00"/>
    <n v="0"/>
    <n v="0"/>
  </r>
  <r>
    <x v="1"/>
    <d v="2021-12-26T00:00:00"/>
    <n v="0"/>
    <n v="0"/>
  </r>
  <r>
    <x v="1"/>
    <d v="2022-01-02T00:00:00"/>
    <n v="0"/>
    <n v="0"/>
  </r>
  <r>
    <x v="1"/>
    <d v="2022-01-09T00:00:00"/>
    <n v="1121909.25"/>
    <n v="15439.674999999999"/>
  </r>
  <r>
    <x v="1"/>
    <d v="2022-01-16T00:00:00"/>
    <n v="1121909.25"/>
    <n v="15439.674999999999"/>
  </r>
  <r>
    <x v="1"/>
    <d v="2022-01-23T00:00:00"/>
    <n v="1121909.25"/>
    <n v="15439.674999999999"/>
  </r>
  <r>
    <x v="1"/>
    <d v="2022-01-30T00:00:00"/>
    <n v="1121909.25"/>
    <n v="15439.674999999999"/>
  </r>
  <r>
    <x v="1"/>
    <d v="2022-02-06T00:00:00"/>
    <n v="614991.25"/>
    <n v="20126.7"/>
  </r>
  <r>
    <x v="1"/>
    <d v="2022-02-13T00:00:00"/>
    <n v="614991.25"/>
    <n v="20126.7"/>
  </r>
  <r>
    <x v="1"/>
    <d v="2022-02-20T00:00:00"/>
    <n v="614991.25"/>
    <n v="20126.7"/>
  </r>
  <r>
    <x v="1"/>
    <d v="2022-02-27T00:00:00"/>
    <n v="614991.25"/>
    <n v="20126.7"/>
  </r>
  <r>
    <x v="1"/>
    <d v="2022-03-06T00:00:00"/>
    <n v="902420"/>
    <n v="31645.135999999999"/>
  </r>
  <r>
    <x v="1"/>
    <d v="2022-03-13T00:00:00"/>
    <n v="902420"/>
    <n v="31645.135999999999"/>
  </r>
  <r>
    <x v="1"/>
    <d v="2022-03-20T00:00:00"/>
    <n v="902420"/>
    <n v="31645.135999999999"/>
  </r>
  <r>
    <x v="1"/>
    <d v="2022-03-27T00:00:00"/>
    <n v="902420"/>
    <n v="31645.135999999999"/>
  </r>
  <r>
    <x v="1"/>
    <d v="2022-04-03T00:00:00"/>
    <n v="902420"/>
    <n v="31645.135999999999"/>
  </r>
  <r>
    <x v="1"/>
    <d v="2022-04-10T00:00:00"/>
    <n v="743932.75"/>
    <n v="30276.012499999997"/>
  </r>
  <r>
    <x v="1"/>
    <d v="2022-04-17T00:00:00"/>
    <n v="743932.75"/>
    <n v="30276.012499999997"/>
  </r>
  <r>
    <x v="1"/>
    <d v="2022-04-24T00:00:00"/>
    <n v="743932.75"/>
    <n v="30276.012499999997"/>
  </r>
  <r>
    <x v="1"/>
    <d v="2022-05-01T00:00:00"/>
    <n v="743932.75"/>
    <n v="30276.012499999997"/>
  </r>
  <r>
    <x v="1"/>
    <d v="2022-05-08T00:00:00"/>
    <n v="762803"/>
    <n v="27875.4"/>
  </r>
  <r>
    <x v="1"/>
    <d v="2022-05-15T00:00:00"/>
    <n v="762803"/>
    <n v="27875.4"/>
  </r>
  <r>
    <x v="1"/>
    <d v="2022-05-22T00:00:00"/>
    <n v="762803"/>
    <n v="27875.4"/>
  </r>
  <r>
    <x v="1"/>
    <d v="2022-05-29T00:00:00"/>
    <n v="762803"/>
    <n v="27875.4"/>
  </r>
  <r>
    <x v="1"/>
    <d v="2022-06-05T00:00:00"/>
    <n v="1639963.2"/>
    <n v="26147.693999999996"/>
  </r>
  <r>
    <x v="1"/>
    <d v="2022-06-12T00:00:00"/>
    <n v="1639963.2"/>
    <n v="26147.693999999996"/>
  </r>
  <r>
    <x v="1"/>
    <d v="2022-06-19T00:00:00"/>
    <n v="1639963.2"/>
    <n v="26147.693999999996"/>
  </r>
  <r>
    <x v="1"/>
    <d v="2022-06-26T00:00:00"/>
    <n v="1639963.2"/>
    <n v="26147.693999999996"/>
  </r>
  <r>
    <x v="1"/>
    <d v="2022-07-03T00:00:00"/>
    <n v="1639963.2"/>
    <n v="26147.693999999996"/>
  </r>
  <r>
    <x v="1"/>
    <d v="2022-07-10T00:00:00"/>
    <n v="0"/>
    <n v="0"/>
  </r>
  <r>
    <x v="1"/>
    <d v="2022-07-17T00:00:00"/>
    <n v="0"/>
    <n v="0"/>
  </r>
  <r>
    <x v="1"/>
    <d v="2022-07-24T00:00:00"/>
    <n v="0"/>
    <n v="0"/>
  </r>
  <r>
    <x v="1"/>
    <d v="2022-07-31T00:00:00"/>
    <n v="0"/>
    <n v="0"/>
  </r>
  <r>
    <x v="1"/>
    <d v="2022-08-07T00:00:00"/>
    <n v="0"/>
    <n v="0"/>
  </r>
  <r>
    <x v="1"/>
    <d v="2022-08-14T00:00:00"/>
    <n v="0"/>
    <n v="0"/>
  </r>
  <r>
    <x v="1"/>
    <d v="2022-08-21T00:00:00"/>
    <n v="0"/>
    <n v="0"/>
  </r>
  <r>
    <x v="1"/>
    <d v="2022-08-28T00:00:00"/>
    <n v="0"/>
    <n v="0"/>
  </r>
  <r>
    <x v="1"/>
    <d v="2022-09-04T00:00:00"/>
    <n v="0"/>
    <n v="0"/>
  </r>
  <r>
    <x v="1"/>
    <d v="2022-09-11T00:00:00"/>
    <n v="0"/>
    <n v="0"/>
  </r>
  <r>
    <x v="1"/>
    <d v="2022-09-18T00:00:00"/>
    <n v="0"/>
    <n v="0"/>
  </r>
  <r>
    <x v="1"/>
    <d v="2022-09-25T00:00:00"/>
    <n v="0"/>
    <n v="0"/>
  </r>
  <r>
    <x v="1"/>
    <d v="2022-10-02T00:00:00"/>
    <n v="0"/>
    <n v="0"/>
  </r>
  <r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0"/>
    <n v="0"/>
  </r>
  <r>
    <x v="0"/>
    <d v="2020-10-18T00:00:00"/>
    <n v="0"/>
    <n v="0"/>
  </r>
  <r>
    <x v="0"/>
    <d v="2020-10-25T00:00:00"/>
    <n v="0"/>
    <n v="0"/>
  </r>
  <r>
    <x v="0"/>
    <d v="2020-11-01T00:00:00"/>
    <n v="0"/>
    <n v="0"/>
  </r>
  <r>
    <x v="0"/>
    <d v="2020-11-08T00:00:00"/>
    <n v="0"/>
    <n v="0"/>
  </r>
  <r>
    <x v="0"/>
    <d v="2020-11-15T00:00:00"/>
    <n v="0"/>
    <n v="0"/>
  </r>
  <r>
    <x v="0"/>
    <d v="2020-11-22T00:00:00"/>
    <n v="0"/>
    <n v="0"/>
  </r>
  <r>
    <x v="0"/>
    <d v="2020-11-29T00:00:00"/>
    <n v="0"/>
    <n v="0"/>
  </r>
  <r>
    <x v="0"/>
    <d v="2020-12-06T00:00:00"/>
    <n v="0"/>
    <n v="0"/>
  </r>
  <r>
    <x v="0"/>
    <d v="2020-12-13T00:00:00"/>
    <n v="0"/>
    <n v="0"/>
  </r>
  <r>
    <x v="0"/>
    <d v="2020-12-20T00:00:00"/>
    <n v="0"/>
    <n v="0"/>
  </r>
  <r>
    <x v="0"/>
    <d v="2020-12-27T00:00:00"/>
    <n v="0"/>
    <n v="0"/>
  </r>
  <r>
    <x v="0"/>
    <d v="2021-01-03T00:00:00"/>
    <n v="0"/>
    <n v="0"/>
  </r>
  <r>
    <x v="0"/>
    <d v="2021-01-10T00:00:00"/>
    <n v="0"/>
    <n v="0"/>
  </r>
  <r>
    <x v="0"/>
    <d v="2021-01-17T00:00:00"/>
    <n v="0"/>
    <n v="0"/>
  </r>
  <r>
    <x v="0"/>
    <d v="2021-01-24T00:00:00"/>
    <n v="0"/>
    <n v="0"/>
  </r>
  <r>
    <x v="0"/>
    <d v="2021-01-31T00:00:00"/>
    <n v="0"/>
    <n v="0"/>
  </r>
  <r>
    <x v="0"/>
    <d v="2021-02-07T00:00:00"/>
    <n v="0"/>
    <n v="0"/>
  </r>
  <r>
    <x v="0"/>
    <d v="2021-02-14T00:00:00"/>
    <n v="0"/>
    <n v="0"/>
  </r>
  <r>
    <x v="0"/>
    <d v="2021-02-21T00:00:00"/>
    <n v="0"/>
    <n v="0"/>
  </r>
  <r>
    <x v="0"/>
    <d v="2021-02-28T00:00:00"/>
    <n v="0"/>
    <n v="0"/>
  </r>
  <r>
    <x v="0"/>
    <d v="2021-03-07T00:00:00"/>
    <n v="0"/>
    <n v="0"/>
  </r>
  <r>
    <x v="0"/>
    <d v="2021-03-14T00:00:00"/>
    <n v="0"/>
    <n v="0"/>
  </r>
  <r>
    <x v="0"/>
    <d v="2021-03-21T00:00:00"/>
    <n v="0"/>
    <n v="0"/>
  </r>
  <r>
    <x v="0"/>
    <d v="2021-03-28T00:00:00"/>
    <n v="0"/>
    <n v="0"/>
  </r>
  <r>
    <x v="0"/>
    <d v="2021-04-04T00:00:00"/>
    <n v="0"/>
    <n v="0"/>
  </r>
  <r>
    <x v="0"/>
    <d v="2021-04-11T00:00:00"/>
    <n v="0"/>
    <n v="0"/>
  </r>
  <r>
    <x v="0"/>
    <d v="2021-04-18T00:00:00"/>
    <n v="0"/>
    <n v="0"/>
  </r>
  <r>
    <x v="0"/>
    <d v="2021-04-25T00:00:00"/>
    <n v="0"/>
    <n v="0"/>
  </r>
  <r>
    <x v="0"/>
    <d v="2021-05-02T00:00:00"/>
    <n v="0"/>
    <n v="0"/>
  </r>
  <r>
    <x v="0"/>
    <d v="2021-05-09T00:00:00"/>
    <n v="0"/>
    <n v="0"/>
  </r>
  <r>
    <x v="0"/>
    <d v="2021-05-16T00:00:00"/>
    <n v="0"/>
    <n v="0"/>
  </r>
  <r>
    <x v="0"/>
    <d v="2021-05-23T00:00:00"/>
    <n v="0"/>
    <n v="0"/>
  </r>
  <r>
    <x v="0"/>
    <d v="2021-05-30T00:00:00"/>
    <n v="0"/>
    <n v="0"/>
  </r>
  <r>
    <x v="0"/>
    <d v="2021-06-06T00:00:00"/>
    <n v="0"/>
    <n v="0"/>
  </r>
  <r>
    <x v="0"/>
    <d v="2021-06-13T00:00:00"/>
    <n v="0"/>
    <n v="0"/>
  </r>
  <r>
    <x v="0"/>
    <d v="2021-06-20T00:00:00"/>
    <n v="0"/>
    <n v="0"/>
  </r>
  <r>
    <x v="0"/>
    <d v="2021-06-27T00:00:00"/>
    <n v="0"/>
    <n v="0"/>
  </r>
  <r>
    <x v="0"/>
    <d v="2021-07-04T00:00:00"/>
    <n v="0"/>
    <n v="0"/>
  </r>
  <r>
    <x v="0"/>
    <d v="2021-07-11T00:00:00"/>
    <n v="3155873.75"/>
    <n v="51650.484999999993"/>
  </r>
  <r>
    <x v="0"/>
    <d v="2021-07-18T00:00:00"/>
    <n v="3155873.75"/>
    <n v="51650.484999999993"/>
  </r>
  <r>
    <x v="0"/>
    <d v="2021-07-25T00:00:00"/>
    <n v="3155873.75"/>
    <n v="51650.484999999993"/>
  </r>
  <r>
    <x v="0"/>
    <d v="2021-08-01T00:00:00"/>
    <n v="3155873.75"/>
    <n v="51650.484999999993"/>
  </r>
  <r>
    <x v="0"/>
    <d v="2021-08-08T00:00:00"/>
    <n v="1845615"/>
    <n v="30608.865000000002"/>
  </r>
  <r>
    <x v="0"/>
    <d v="2021-08-15T00:00:00"/>
    <n v="1845615"/>
    <n v="30608.865000000002"/>
  </r>
  <r>
    <x v="0"/>
    <d v="2021-08-22T00:00:00"/>
    <n v="1845615"/>
    <n v="30608.865000000002"/>
  </r>
  <r>
    <x v="0"/>
    <d v="2021-08-29T00:00:00"/>
    <n v="1845615"/>
    <n v="30608.865000000002"/>
  </r>
  <r>
    <x v="0"/>
    <d v="2021-09-05T00:00:00"/>
    <n v="782516.8"/>
    <n v="18833.892"/>
  </r>
  <r>
    <x v="0"/>
    <d v="2021-09-12T00:00:00"/>
    <n v="782516.8"/>
    <n v="18833.892"/>
  </r>
  <r>
    <x v="0"/>
    <d v="2021-09-19T00:00:00"/>
    <n v="782516.8"/>
    <n v="18833.892"/>
  </r>
  <r>
    <x v="0"/>
    <d v="2021-09-26T00:00:00"/>
    <n v="782516.8"/>
    <n v="18833.892"/>
  </r>
  <r>
    <x v="0"/>
    <d v="2021-10-03T00:00:00"/>
    <n v="782516.8"/>
    <n v="18833.892"/>
  </r>
  <r>
    <x v="1"/>
    <d v="2021-10-10T00:00:00"/>
    <n v="0"/>
    <n v="0"/>
  </r>
  <r>
    <x v="1"/>
    <d v="2021-10-17T00:00:00"/>
    <n v="0"/>
    <n v="0"/>
  </r>
  <r>
    <x v="1"/>
    <d v="2021-10-24T00:00:00"/>
    <n v="0"/>
    <n v="0"/>
  </r>
  <r>
    <x v="1"/>
    <d v="2021-10-31T00:00:00"/>
    <n v="0"/>
    <n v="0"/>
  </r>
  <r>
    <x v="1"/>
    <d v="2021-11-07T00:00:00"/>
    <n v="0"/>
    <n v="0"/>
  </r>
  <r>
    <x v="1"/>
    <d v="2021-11-14T00:00:00"/>
    <n v="0"/>
    <n v="0"/>
  </r>
  <r>
    <x v="1"/>
    <d v="2021-11-21T00:00:00"/>
    <n v="0"/>
    <n v="0"/>
  </r>
  <r>
    <x v="1"/>
    <d v="2021-11-28T00:00:00"/>
    <n v="0"/>
    <n v="0"/>
  </r>
  <r>
    <x v="1"/>
    <d v="2021-12-05T00:00:00"/>
    <n v="0"/>
    <n v="0"/>
  </r>
  <r>
    <x v="1"/>
    <d v="2021-12-12T00:00:00"/>
    <n v="0"/>
    <n v="0"/>
  </r>
  <r>
    <x v="1"/>
    <d v="2021-12-19T00:00:00"/>
    <n v="0"/>
    <n v="0"/>
  </r>
  <r>
    <x v="1"/>
    <d v="2021-12-26T00:00:00"/>
    <n v="0"/>
    <n v="0"/>
  </r>
  <r>
    <x v="1"/>
    <d v="2022-01-02T00:00:00"/>
    <n v="0"/>
    <n v="0"/>
  </r>
  <r>
    <x v="1"/>
    <d v="2022-01-09T00:00:00"/>
    <n v="1121909.25"/>
    <n v="15439.674999999999"/>
  </r>
  <r>
    <x v="1"/>
    <d v="2022-01-16T00:00:00"/>
    <n v="1121909.25"/>
    <n v="15439.674999999999"/>
  </r>
  <r>
    <x v="1"/>
    <d v="2022-01-23T00:00:00"/>
    <n v="1121909.25"/>
    <n v="15439.674999999999"/>
  </r>
  <r>
    <x v="1"/>
    <d v="2022-01-30T00:00:00"/>
    <n v="1121909.25"/>
    <n v="15439.674999999999"/>
  </r>
  <r>
    <x v="1"/>
    <d v="2022-02-06T00:00:00"/>
    <n v="614991.25"/>
    <n v="20126.7"/>
  </r>
  <r>
    <x v="1"/>
    <d v="2022-02-13T00:00:00"/>
    <n v="614991.25"/>
    <n v="20126.7"/>
  </r>
  <r>
    <x v="1"/>
    <d v="2022-02-20T00:00:00"/>
    <n v="614991.25"/>
    <n v="20126.7"/>
  </r>
  <r>
    <x v="1"/>
    <d v="2022-02-27T00:00:00"/>
    <n v="614991.25"/>
    <n v="20126.7"/>
  </r>
  <r>
    <x v="1"/>
    <d v="2022-03-06T00:00:00"/>
    <n v="902420"/>
    <n v="31645.135999999999"/>
  </r>
  <r>
    <x v="1"/>
    <d v="2022-03-13T00:00:00"/>
    <n v="902420"/>
    <n v="31645.135999999999"/>
  </r>
  <r>
    <x v="1"/>
    <d v="2022-03-20T00:00:00"/>
    <n v="902420"/>
    <n v="31645.135999999999"/>
  </r>
  <r>
    <x v="1"/>
    <d v="2022-03-27T00:00:00"/>
    <n v="902420"/>
    <n v="31645.135999999999"/>
  </r>
  <r>
    <x v="1"/>
    <d v="2022-04-03T00:00:00"/>
    <n v="902420"/>
    <n v="31645.135999999999"/>
  </r>
  <r>
    <x v="1"/>
    <d v="2022-04-10T00:00:00"/>
    <n v="743932.75"/>
    <n v="30276.012499999997"/>
  </r>
  <r>
    <x v="1"/>
    <d v="2022-04-17T00:00:00"/>
    <n v="743932.75"/>
    <n v="30276.012499999997"/>
  </r>
  <r>
    <x v="1"/>
    <d v="2022-04-24T00:00:00"/>
    <n v="743932.75"/>
    <n v="30276.012499999997"/>
  </r>
  <r>
    <x v="1"/>
    <d v="2022-05-01T00:00:00"/>
    <n v="743932.75"/>
    <n v="30276.012499999997"/>
  </r>
  <r>
    <x v="1"/>
    <d v="2022-05-08T00:00:00"/>
    <n v="762803"/>
    <n v="27875.4"/>
  </r>
  <r>
    <x v="1"/>
    <d v="2022-05-15T00:00:00"/>
    <n v="762803"/>
    <n v="27875.4"/>
  </r>
  <r>
    <x v="1"/>
    <d v="2022-05-22T00:00:00"/>
    <n v="762803"/>
    <n v="27875.4"/>
  </r>
  <r>
    <x v="1"/>
    <d v="2022-05-29T00:00:00"/>
    <n v="762803"/>
    <n v="27875.4"/>
  </r>
  <r>
    <x v="1"/>
    <d v="2022-06-05T00:00:00"/>
    <n v="1639963.2"/>
    <n v="26147.693999999996"/>
  </r>
  <r>
    <x v="1"/>
    <d v="2022-06-12T00:00:00"/>
    <n v="1639963.2"/>
    <n v="26147.693999999996"/>
  </r>
  <r>
    <x v="1"/>
    <d v="2022-06-19T00:00:00"/>
    <n v="1639963.2"/>
    <n v="26147.693999999996"/>
  </r>
  <r>
    <x v="1"/>
    <d v="2022-06-26T00:00:00"/>
    <n v="1639963.2"/>
    <n v="26147.693999999996"/>
  </r>
  <r>
    <x v="1"/>
    <d v="2022-07-03T00:00:00"/>
    <n v="1639963.2"/>
    <n v="26147.693999999996"/>
  </r>
  <r>
    <x v="1"/>
    <d v="2022-07-10T00:00:00"/>
    <n v="0"/>
    <n v="0"/>
  </r>
  <r>
    <x v="1"/>
    <d v="2022-07-17T00:00:00"/>
    <n v="0"/>
    <n v="0"/>
  </r>
  <r>
    <x v="1"/>
    <d v="2022-07-24T00:00:00"/>
    <n v="0"/>
    <n v="0"/>
  </r>
  <r>
    <x v="1"/>
    <d v="2022-07-31T00:00:00"/>
    <n v="0"/>
    <n v="0"/>
  </r>
  <r>
    <x v="1"/>
    <d v="2022-08-07T00:00:00"/>
    <n v="0"/>
    <n v="0"/>
  </r>
  <r>
    <x v="1"/>
    <d v="2022-08-14T00:00:00"/>
    <n v="0"/>
    <n v="0"/>
  </r>
  <r>
    <x v="1"/>
    <d v="2022-08-21T00:00:00"/>
    <n v="0"/>
    <n v="0"/>
  </r>
  <r>
    <x v="1"/>
    <d v="2022-08-28T00:00:00"/>
    <n v="0"/>
    <n v="0"/>
  </r>
  <r>
    <x v="1"/>
    <d v="2022-09-04T00:00:00"/>
    <n v="0"/>
    <n v="0"/>
  </r>
  <r>
    <x v="1"/>
    <d v="2022-09-11T00:00:00"/>
    <n v="0"/>
    <n v="0"/>
  </r>
  <r>
    <x v="1"/>
    <d v="2022-09-18T00:00:00"/>
    <n v="0"/>
    <n v="0"/>
  </r>
  <r>
    <x v="1"/>
    <d v="2022-09-25T00:00:00"/>
    <n v="0"/>
    <n v="0"/>
  </r>
  <r>
    <x v="1"/>
    <d v="2022-10-02T00:00:00"/>
    <n v="0"/>
    <n v="0"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3230E-1F57-414C-9A98-E9AAC0B73DB8}" name="PivotTable12" cacheId="6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4:V7" firstHeaderRow="1" firstDataRow="2" firstDataCol="1"/>
  <pivotFields count="4">
    <pivotField axis="axisCol" showAll="0">
      <items count="3">
        <item x="0"/>
        <item x="1"/>
        <item t="default"/>
      </items>
    </pivotField>
    <pivotField numFmtId="164" showAll="0"/>
    <pivotField dataField="1" showAll="0">
      <items count="28">
        <item x="26"/>
        <item x="9"/>
        <item x="19"/>
        <item x="6"/>
        <item x="2"/>
        <item x="25"/>
        <item x="3"/>
        <item x="5"/>
        <item x="1"/>
        <item x="7"/>
        <item x="4"/>
        <item x="11"/>
        <item x="14"/>
        <item x="24"/>
        <item x="0"/>
        <item x="23"/>
        <item x="15"/>
        <item x="22"/>
        <item x="20"/>
        <item x="12"/>
        <item x="13"/>
        <item x="17"/>
        <item x="10"/>
        <item x="8"/>
        <item x="18"/>
        <item x="16"/>
        <item x="21"/>
        <item t="default"/>
      </items>
    </pivotField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2">
    <i>
      <x/>
    </i>
    <i>
      <x v="1"/>
    </i>
  </colItems>
  <dataFields count="2">
    <dataField name="Sum of Extracre TV GRPS" fld="2" baseField="0" baseItem="0"/>
    <dataField name="Sum of Spend" fld="3" baseField="0" baseItem="0"/>
  </dataFields>
  <formats count="1">
    <format dxfId="3">
      <pivotArea outline="0" collapsedLevelsAreSubtotals="1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4458D-69B9-4FF2-938B-745A63F58A5F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31" firstHeaderRow="1" firstDataRow="1" firstDataCol="1"/>
  <pivotFields count="7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Spends spl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D8FDD-CE32-4B51-BF02-2E825C7E12FD}" name="PivotTable13" cacheId="6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L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ExtraCare Video Imp" fld="2" baseField="0" baseItem="0"/>
    <dataField name="Sum of Spend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DB766-E8D1-4519-A363-35E3E6B15331}" name="PivotTable14" cacheId="6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L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ExtraCare FB Imp" fld="2" baseField="0" baseItem="0"/>
    <dataField name="Sum of Spends" fld="3" baseField="0" baseItem="0"/>
  </dataFields>
  <formats count="1">
    <format dxfId="2">
      <pivotArea outline="0" collapsedLevelsAreSubtotals="1" fieldPosition="0">
        <references count="1"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83AC2-E16C-406E-BB2A-437FC15558B3}" name="PivotTable15" cacheId="6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L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ExtraCare Display Imp" fld="2" baseField="0" baseItem="0"/>
    <dataField name="Sum of Spends" fld="3" baseField="0" baseItem="0"/>
  </dataFields>
  <formats count="1">
    <format dxfId="1">
      <pivotArea outline="0" collapsedLevelsAreSubtotals="1" fieldPosition="0">
        <references count="1">
          <reference field="0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DBCF7-997B-4A43-947F-EC7A897E178C}" name="PivotTable16" cacheId="6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K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Extra Care Search Imp" fld="2" baseField="0" baseItem="0"/>
    <dataField name="Sum of Spends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AFE4-A475-47B7-BC8E-901A9361269B}">
  <dimension ref="B2:V107"/>
  <sheetViews>
    <sheetView topLeftCell="M1" workbookViewId="0">
      <selection activeCell="T21" sqref="T21"/>
    </sheetView>
  </sheetViews>
  <sheetFormatPr defaultRowHeight="15" x14ac:dyDescent="0.25"/>
  <cols>
    <col min="2" max="2" width="10.7109375" style="1" bestFit="1" customWidth="1"/>
    <col min="5" max="5" width="43.42578125" bestFit="1" customWidth="1"/>
    <col min="11" max="11" width="13.140625" bestFit="1" customWidth="1"/>
    <col min="12" max="12" width="18.5703125" bestFit="1" customWidth="1"/>
    <col min="13" max="13" width="18.5703125" customWidth="1"/>
    <col min="15" max="15" width="10.7109375" bestFit="1" customWidth="1"/>
    <col min="20" max="20" width="22.85546875" bestFit="1" customWidth="1"/>
    <col min="21" max="21" width="16.28515625" bestFit="1" customWidth="1"/>
    <col min="22" max="22" width="10.5703125" bestFit="1" customWidth="1"/>
    <col min="23" max="23" width="12" bestFit="1" customWidth="1"/>
    <col min="24" max="24" width="28" bestFit="1" customWidth="1"/>
    <col min="25" max="25" width="18.28515625" bestFit="1" customWidth="1"/>
  </cols>
  <sheetData>
    <row r="2" spans="2:22" x14ac:dyDescent="0.25">
      <c r="B2" s="1" t="s">
        <v>0</v>
      </c>
      <c r="C2" t="s">
        <v>2</v>
      </c>
      <c r="D2" t="s">
        <v>3</v>
      </c>
      <c r="E2" t="s">
        <v>4</v>
      </c>
      <c r="H2" t="s">
        <v>5</v>
      </c>
      <c r="O2">
        <v>8476260.6050000004</v>
      </c>
      <c r="P2" s="6">
        <v>8476260.6049999986</v>
      </c>
    </row>
    <row r="3" spans="2:22" x14ac:dyDescent="0.25">
      <c r="B3" s="1" t="s">
        <v>1</v>
      </c>
      <c r="C3" t="s">
        <v>12</v>
      </c>
      <c r="D3" t="s">
        <v>6</v>
      </c>
      <c r="E3" t="s">
        <v>7</v>
      </c>
      <c r="F3" t="s">
        <v>14</v>
      </c>
      <c r="G3" t="s">
        <v>13</v>
      </c>
      <c r="H3" t="s">
        <v>5</v>
      </c>
      <c r="K3" s="2" t="s">
        <v>15</v>
      </c>
      <c r="L3" t="s">
        <v>17</v>
      </c>
      <c r="N3" t="s">
        <v>21</v>
      </c>
      <c r="O3" t="s">
        <v>1</v>
      </c>
      <c r="P3" t="s">
        <v>22</v>
      </c>
      <c r="Q3" t="s">
        <v>18</v>
      </c>
    </row>
    <row r="4" spans="2:22" x14ac:dyDescent="0.25">
      <c r="B4" s="1">
        <v>44388</v>
      </c>
      <c r="C4">
        <v>60.9</v>
      </c>
      <c r="D4">
        <v>920758</v>
      </c>
      <c r="E4" t="s">
        <v>8</v>
      </c>
      <c r="H4">
        <v>306919.33333333331</v>
      </c>
      <c r="K4" s="3">
        <v>44388</v>
      </c>
      <c r="L4">
        <v>306919.33333333331</v>
      </c>
      <c r="N4" t="s">
        <v>19</v>
      </c>
      <c r="O4" s="5">
        <v>44115</v>
      </c>
      <c r="P4">
        <f t="shared" ref="P4:P35" si="0">C4</f>
        <v>60.9</v>
      </c>
      <c r="Q4">
        <v>0</v>
      </c>
      <c r="U4" s="2" t="s">
        <v>23</v>
      </c>
    </row>
    <row r="5" spans="2:22" x14ac:dyDescent="0.25">
      <c r="B5" s="1">
        <v>44395</v>
      </c>
      <c r="C5">
        <v>51.6</v>
      </c>
      <c r="E5" t="s">
        <v>8</v>
      </c>
      <c r="H5">
        <v>306919.33333333331</v>
      </c>
      <c r="K5" s="3">
        <v>44395</v>
      </c>
      <c r="L5">
        <v>306919.33333333331</v>
      </c>
      <c r="N5" t="s">
        <v>19</v>
      </c>
      <c r="O5" s="5">
        <v>44122</v>
      </c>
      <c r="P5">
        <f t="shared" si="0"/>
        <v>51.6</v>
      </c>
      <c r="Q5">
        <v>0</v>
      </c>
      <c r="T5" s="2" t="s">
        <v>26</v>
      </c>
      <c r="U5" t="s">
        <v>19</v>
      </c>
      <c r="V5" t="s">
        <v>20</v>
      </c>
    </row>
    <row r="6" spans="2:22" x14ac:dyDescent="0.25">
      <c r="B6" s="1">
        <v>44402</v>
      </c>
      <c r="C6">
        <v>24.5</v>
      </c>
      <c r="E6" t="s">
        <v>8</v>
      </c>
      <c r="H6">
        <v>306919.33333333331</v>
      </c>
      <c r="K6" s="3">
        <v>44402</v>
      </c>
      <c r="L6">
        <v>306919.33333333331</v>
      </c>
      <c r="N6" t="s">
        <v>19</v>
      </c>
      <c r="O6" s="5">
        <v>44129</v>
      </c>
      <c r="P6">
        <f t="shared" si="0"/>
        <v>24.5</v>
      </c>
      <c r="Q6">
        <v>0</v>
      </c>
      <c r="T6" s="4" t="s">
        <v>24</v>
      </c>
      <c r="U6" s="8">
        <v>1677.1000000000001</v>
      </c>
      <c r="V6" s="8">
        <v>0</v>
      </c>
    </row>
    <row r="7" spans="2:22" x14ac:dyDescent="0.25">
      <c r="B7" s="1">
        <v>44423</v>
      </c>
      <c r="C7">
        <v>33.4</v>
      </c>
      <c r="D7">
        <v>671880</v>
      </c>
      <c r="E7" t="s">
        <v>9</v>
      </c>
      <c r="H7">
        <v>335940</v>
      </c>
      <c r="K7" s="3">
        <v>44423</v>
      </c>
      <c r="L7">
        <v>335940</v>
      </c>
      <c r="N7" t="s">
        <v>19</v>
      </c>
      <c r="O7" s="5">
        <v>44136</v>
      </c>
      <c r="P7">
        <f t="shared" si="0"/>
        <v>33.4</v>
      </c>
      <c r="Q7">
        <v>0</v>
      </c>
      <c r="T7" s="4" t="s">
        <v>25</v>
      </c>
      <c r="U7" s="8">
        <v>1592638</v>
      </c>
      <c r="V7" s="8">
        <v>6883622.6050000004</v>
      </c>
    </row>
    <row r="8" spans="2:22" x14ac:dyDescent="0.25">
      <c r="B8" s="1">
        <v>44430</v>
      </c>
      <c r="C8">
        <v>53.8</v>
      </c>
      <c r="E8" t="s">
        <v>9</v>
      </c>
      <c r="F8">
        <v>140</v>
      </c>
      <c r="H8">
        <v>335940</v>
      </c>
      <c r="K8" s="3">
        <v>44430</v>
      </c>
      <c r="L8">
        <v>335940</v>
      </c>
      <c r="N8" t="s">
        <v>19</v>
      </c>
      <c r="O8" s="5">
        <v>44143</v>
      </c>
      <c r="P8">
        <f t="shared" si="0"/>
        <v>53.8</v>
      </c>
      <c r="Q8">
        <v>0</v>
      </c>
      <c r="T8" t="s">
        <v>27</v>
      </c>
      <c r="U8" s="7">
        <f>U7/U6</f>
        <v>949.6380657086637</v>
      </c>
      <c r="V8" s="7">
        <f>IFERROR(V7/V6,0)</f>
        <v>0</v>
      </c>
    </row>
    <row r="9" spans="2:22" x14ac:dyDescent="0.25">
      <c r="B9" s="1">
        <v>44437</v>
      </c>
      <c r="C9">
        <v>34.9</v>
      </c>
      <c r="D9">
        <v>0</v>
      </c>
      <c r="E9" t="s">
        <v>9</v>
      </c>
      <c r="F9" t="s">
        <v>10</v>
      </c>
      <c r="G9">
        <v>0</v>
      </c>
      <c r="H9">
        <v>0</v>
      </c>
      <c r="K9" s="3">
        <v>44437</v>
      </c>
      <c r="L9">
        <v>0</v>
      </c>
      <c r="N9" t="s">
        <v>19</v>
      </c>
      <c r="O9" s="5">
        <v>44150</v>
      </c>
      <c r="P9">
        <f t="shared" si="0"/>
        <v>34.9</v>
      </c>
      <c r="Q9">
        <v>0</v>
      </c>
    </row>
    <row r="10" spans="2:22" x14ac:dyDescent="0.25">
      <c r="B10" s="1">
        <v>44444</v>
      </c>
      <c r="C10">
        <v>19.3</v>
      </c>
      <c r="E10" t="s">
        <v>8</v>
      </c>
      <c r="H10">
        <v>0</v>
      </c>
      <c r="K10" s="3">
        <v>44444</v>
      </c>
      <c r="L10">
        <v>0</v>
      </c>
      <c r="N10" t="s">
        <v>19</v>
      </c>
      <c r="O10" s="5">
        <v>44157</v>
      </c>
      <c r="P10">
        <f t="shared" si="0"/>
        <v>19.3</v>
      </c>
      <c r="Q10">
        <v>0</v>
      </c>
    </row>
    <row r="11" spans="2:22" x14ac:dyDescent="0.25">
      <c r="B11" s="1">
        <v>44535</v>
      </c>
      <c r="C11">
        <v>53.3</v>
      </c>
      <c r="D11">
        <v>0</v>
      </c>
      <c r="E11" t="s">
        <v>8</v>
      </c>
      <c r="F11" t="s">
        <v>10</v>
      </c>
      <c r="G11">
        <v>0</v>
      </c>
      <c r="H11">
        <v>0</v>
      </c>
      <c r="K11" s="3">
        <v>44535</v>
      </c>
      <c r="L11">
        <v>0</v>
      </c>
      <c r="N11" t="s">
        <v>19</v>
      </c>
      <c r="O11" s="5">
        <v>44164</v>
      </c>
      <c r="P11">
        <f t="shared" si="0"/>
        <v>53.3</v>
      </c>
      <c r="Q11">
        <v>0</v>
      </c>
    </row>
    <row r="12" spans="2:22" x14ac:dyDescent="0.25">
      <c r="B12" s="1">
        <v>44542</v>
      </c>
      <c r="C12">
        <v>98.8</v>
      </c>
      <c r="E12" t="s">
        <v>8</v>
      </c>
      <c r="H12">
        <v>0</v>
      </c>
      <c r="K12" s="3">
        <v>44542</v>
      </c>
      <c r="L12">
        <v>0</v>
      </c>
      <c r="N12" t="s">
        <v>19</v>
      </c>
      <c r="O12" s="5">
        <v>44171</v>
      </c>
      <c r="P12">
        <f t="shared" si="0"/>
        <v>98.8</v>
      </c>
      <c r="Q12">
        <v>0</v>
      </c>
    </row>
    <row r="13" spans="2:22" x14ac:dyDescent="0.25">
      <c r="B13" s="1">
        <v>44549</v>
      </c>
      <c r="C13">
        <v>1.4</v>
      </c>
      <c r="E13" t="s">
        <v>8</v>
      </c>
      <c r="H13">
        <v>0</v>
      </c>
      <c r="K13" s="3">
        <v>44549</v>
      </c>
      <c r="L13">
        <v>0</v>
      </c>
      <c r="N13" t="s">
        <v>19</v>
      </c>
      <c r="O13" s="5">
        <v>44178</v>
      </c>
      <c r="P13">
        <f t="shared" si="0"/>
        <v>1.4</v>
      </c>
      <c r="Q13">
        <v>0</v>
      </c>
    </row>
    <row r="14" spans="2:22" x14ac:dyDescent="0.25">
      <c r="B14" s="1">
        <v>44605</v>
      </c>
      <c r="C14">
        <v>87.3</v>
      </c>
      <c r="D14">
        <v>1032208</v>
      </c>
      <c r="E14" t="s">
        <v>8</v>
      </c>
      <c r="H14">
        <v>516104</v>
      </c>
      <c r="K14" s="3">
        <v>44605</v>
      </c>
      <c r="L14">
        <v>516104</v>
      </c>
      <c r="N14" t="s">
        <v>19</v>
      </c>
      <c r="O14" s="5">
        <v>44185</v>
      </c>
      <c r="P14">
        <f t="shared" si="0"/>
        <v>87.3</v>
      </c>
      <c r="Q14">
        <v>0</v>
      </c>
    </row>
    <row r="15" spans="2:22" x14ac:dyDescent="0.25">
      <c r="B15" s="1">
        <v>44612</v>
      </c>
      <c r="C15">
        <v>57</v>
      </c>
      <c r="E15" t="s">
        <v>8</v>
      </c>
      <c r="F15">
        <v>1029734</v>
      </c>
      <c r="H15">
        <v>516104</v>
      </c>
      <c r="K15" s="3">
        <v>44612</v>
      </c>
      <c r="L15">
        <v>516104</v>
      </c>
      <c r="N15" t="s">
        <v>19</v>
      </c>
      <c r="O15" s="5">
        <v>44192</v>
      </c>
      <c r="P15">
        <f t="shared" si="0"/>
        <v>57</v>
      </c>
      <c r="Q15">
        <v>0</v>
      </c>
    </row>
    <row r="16" spans="2:22" x14ac:dyDescent="0.25">
      <c r="B16" s="1">
        <v>44633</v>
      </c>
      <c r="C16">
        <v>67.7</v>
      </c>
      <c r="D16">
        <v>894196</v>
      </c>
      <c r="E16" t="s">
        <v>8</v>
      </c>
      <c r="H16">
        <v>447098</v>
      </c>
      <c r="K16" s="3">
        <v>44633</v>
      </c>
      <c r="L16">
        <v>447098</v>
      </c>
      <c r="N16" t="s">
        <v>19</v>
      </c>
      <c r="O16" s="5">
        <v>44199</v>
      </c>
      <c r="P16">
        <f t="shared" si="0"/>
        <v>67.7</v>
      </c>
      <c r="Q16">
        <v>0</v>
      </c>
    </row>
    <row r="17" spans="2:17" x14ac:dyDescent="0.25">
      <c r="B17" s="1">
        <v>44640</v>
      </c>
      <c r="C17">
        <v>68.7</v>
      </c>
      <c r="E17" t="s">
        <v>8</v>
      </c>
      <c r="H17">
        <v>447098</v>
      </c>
      <c r="K17" s="3">
        <v>44640</v>
      </c>
      <c r="L17">
        <v>447098</v>
      </c>
      <c r="N17" t="s">
        <v>19</v>
      </c>
      <c r="O17" s="5">
        <v>44206</v>
      </c>
      <c r="P17">
        <f t="shared" si="0"/>
        <v>68.7</v>
      </c>
      <c r="Q17">
        <v>0</v>
      </c>
    </row>
    <row r="18" spans="2:17" x14ac:dyDescent="0.25">
      <c r="B18" s="1">
        <v>44661</v>
      </c>
      <c r="C18">
        <v>59.1</v>
      </c>
      <c r="D18">
        <v>836864</v>
      </c>
      <c r="E18" t="s">
        <v>8</v>
      </c>
      <c r="H18">
        <v>418432</v>
      </c>
      <c r="K18" s="3">
        <v>44661</v>
      </c>
      <c r="L18">
        <v>418432</v>
      </c>
      <c r="N18" t="s">
        <v>19</v>
      </c>
      <c r="O18" s="5">
        <v>44213</v>
      </c>
      <c r="P18">
        <f t="shared" si="0"/>
        <v>59.1</v>
      </c>
      <c r="Q18">
        <v>0</v>
      </c>
    </row>
    <row r="19" spans="2:17" x14ac:dyDescent="0.25">
      <c r="B19" s="1">
        <v>44668</v>
      </c>
      <c r="C19">
        <v>62.7</v>
      </c>
      <c r="E19" t="s">
        <v>8</v>
      </c>
      <c r="H19">
        <v>418432</v>
      </c>
      <c r="K19" s="3">
        <v>44668</v>
      </c>
      <c r="L19">
        <v>418432</v>
      </c>
      <c r="N19" t="s">
        <v>19</v>
      </c>
      <c r="O19" s="5">
        <v>44220</v>
      </c>
      <c r="P19">
        <f t="shared" si="0"/>
        <v>62.7</v>
      </c>
      <c r="Q19">
        <v>0</v>
      </c>
    </row>
    <row r="20" spans="2:17" x14ac:dyDescent="0.25">
      <c r="B20" s="1">
        <v>44689</v>
      </c>
      <c r="C20">
        <v>125.7</v>
      </c>
      <c r="D20">
        <v>836864</v>
      </c>
      <c r="E20" t="s">
        <v>8</v>
      </c>
      <c r="F20" t="s">
        <v>11</v>
      </c>
      <c r="H20">
        <v>209216</v>
      </c>
      <c r="K20" s="3">
        <v>44689</v>
      </c>
      <c r="L20">
        <v>209216</v>
      </c>
      <c r="N20" t="s">
        <v>19</v>
      </c>
      <c r="O20" s="5">
        <v>44227</v>
      </c>
      <c r="P20">
        <f t="shared" si="0"/>
        <v>125.7</v>
      </c>
      <c r="Q20">
        <v>0</v>
      </c>
    </row>
    <row r="21" spans="2:17" x14ac:dyDescent="0.25">
      <c r="B21" s="1">
        <v>44696</v>
      </c>
      <c r="C21">
        <v>86.1</v>
      </c>
      <c r="E21" t="s">
        <v>8</v>
      </c>
      <c r="H21">
        <v>209216</v>
      </c>
      <c r="K21" s="3">
        <v>44696</v>
      </c>
      <c r="L21">
        <v>209216</v>
      </c>
      <c r="N21" t="s">
        <v>19</v>
      </c>
      <c r="O21" s="5">
        <v>44234</v>
      </c>
      <c r="P21">
        <f t="shared" si="0"/>
        <v>86.1</v>
      </c>
      <c r="Q21">
        <v>0</v>
      </c>
    </row>
    <row r="22" spans="2:17" x14ac:dyDescent="0.25">
      <c r="B22" s="1">
        <v>44703</v>
      </c>
      <c r="C22">
        <v>125.4</v>
      </c>
      <c r="E22" t="s">
        <v>8</v>
      </c>
      <c r="G22">
        <v>209216</v>
      </c>
      <c r="H22">
        <v>209216</v>
      </c>
      <c r="K22" s="3">
        <v>44703</v>
      </c>
      <c r="L22">
        <v>209216</v>
      </c>
      <c r="N22" t="s">
        <v>19</v>
      </c>
      <c r="O22" s="5">
        <v>44241</v>
      </c>
      <c r="P22">
        <f t="shared" si="0"/>
        <v>125.4</v>
      </c>
      <c r="Q22">
        <v>0</v>
      </c>
    </row>
    <row r="23" spans="2:17" x14ac:dyDescent="0.25">
      <c r="B23" s="1">
        <v>44710</v>
      </c>
      <c r="C23">
        <v>3.3</v>
      </c>
      <c r="E23" t="s">
        <v>8</v>
      </c>
      <c r="H23">
        <v>209216</v>
      </c>
      <c r="K23" s="3">
        <v>44710</v>
      </c>
      <c r="L23">
        <v>209216</v>
      </c>
      <c r="N23" t="s">
        <v>19</v>
      </c>
      <c r="O23" s="5">
        <v>44248</v>
      </c>
      <c r="P23">
        <f t="shared" si="0"/>
        <v>3.3</v>
      </c>
      <c r="Q23">
        <v>0</v>
      </c>
    </row>
    <row r="24" spans="2:17" x14ac:dyDescent="0.25">
      <c r="B24" s="1">
        <v>44717</v>
      </c>
      <c r="C24">
        <v>67.7</v>
      </c>
      <c r="D24">
        <v>1349752</v>
      </c>
      <c r="E24" t="s">
        <v>8</v>
      </c>
      <c r="H24">
        <v>449917.33333333331</v>
      </c>
      <c r="K24" s="3">
        <v>44717</v>
      </c>
      <c r="L24">
        <v>449917.33333333331</v>
      </c>
      <c r="N24" t="s">
        <v>19</v>
      </c>
      <c r="O24" s="5">
        <v>44255</v>
      </c>
      <c r="P24">
        <f t="shared" si="0"/>
        <v>67.7</v>
      </c>
      <c r="Q24">
        <v>0</v>
      </c>
    </row>
    <row r="25" spans="2:17" x14ac:dyDescent="0.25">
      <c r="B25" s="1">
        <v>44731</v>
      </c>
      <c r="C25">
        <v>65.2</v>
      </c>
      <c r="E25" t="s">
        <v>8</v>
      </c>
      <c r="F25">
        <v>1275749.1883333332</v>
      </c>
      <c r="H25">
        <v>449917.33333333331</v>
      </c>
      <c r="K25" s="3">
        <v>44731</v>
      </c>
      <c r="L25">
        <v>449917.33333333331</v>
      </c>
      <c r="N25" t="s">
        <v>19</v>
      </c>
      <c r="O25" s="5">
        <v>44262</v>
      </c>
      <c r="P25">
        <f t="shared" si="0"/>
        <v>65.2</v>
      </c>
      <c r="Q25">
        <v>0</v>
      </c>
    </row>
    <row r="26" spans="2:17" x14ac:dyDescent="0.25">
      <c r="B26" s="1">
        <v>44738</v>
      </c>
      <c r="C26">
        <v>151.30000000000001</v>
      </c>
      <c r="E26" t="s">
        <v>8</v>
      </c>
      <c r="F26">
        <v>1129173.6808333334</v>
      </c>
      <c r="H26">
        <v>449917.33333333331</v>
      </c>
      <c r="K26" s="3">
        <v>44738</v>
      </c>
      <c r="L26">
        <v>449917.33333333331</v>
      </c>
      <c r="N26" t="s">
        <v>19</v>
      </c>
      <c r="O26" s="5">
        <v>44269</v>
      </c>
      <c r="P26">
        <f t="shared" si="0"/>
        <v>151.30000000000001</v>
      </c>
      <c r="Q26">
        <v>0</v>
      </c>
    </row>
    <row r="27" spans="2:17" x14ac:dyDescent="0.25">
      <c r="B27" s="1">
        <v>44745</v>
      </c>
      <c r="C27">
        <v>64.2</v>
      </c>
      <c r="D27">
        <v>1477209</v>
      </c>
      <c r="E27" t="s">
        <v>8</v>
      </c>
      <c r="F27">
        <v>1048558.5975</v>
      </c>
      <c r="H27">
        <v>825831.85499999998</v>
      </c>
      <c r="K27" s="3">
        <v>44745</v>
      </c>
      <c r="L27">
        <v>825831.85499999998</v>
      </c>
      <c r="N27" t="s">
        <v>19</v>
      </c>
      <c r="O27" s="5">
        <v>44276</v>
      </c>
      <c r="P27">
        <f t="shared" si="0"/>
        <v>64.2</v>
      </c>
      <c r="Q27">
        <v>0</v>
      </c>
    </row>
    <row r="28" spans="2:17" x14ac:dyDescent="0.25">
      <c r="B28" s="1">
        <v>44752</v>
      </c>
      <c r="C28">
        <v>61.2</v>
      </c>
      <c r="E28" t="s">
        <v>8</v>
      </c>
      <c r="H28">
        <v>369302.25</v>
      </c>
      <c r="K28" s="3">
        <v>44752</v>
      </c>
      <c r="L28">
        <v>369302.25</v>
      </c>
      <c r="N28" t="s">
        <v>19</v>
      </c>
      <c r="O28" s="5">
        <v>44283</v>
      </c>
      <c r="P28">
        <f t="shared" si="0"/>
        <v>61.2</v>
      </c>
      <c r="Q28">
        <v>0</v>
      </c>
    </row>
    <row r="29" spans="2:17" x14ac:dyDescent="0.25">
      <c r="B29" s="1">
        <v>44759</v>
      </c>
      <c r="C29">
        <v>60</v>
      </c>
      <c r="E29" t="s">
        <v>8</v>
      </c>
      <c r="H29">
        <v>369302.25</v>
      </c>
      <c r="K29" s="3">
        <v>44759</v>
      </c>
      <c r="L29">
        <v>369302.25</v>
      </c>
      <c r="N29" t="s">
        <v>19</v>
      </c>
      <c r="O29" s="5">
        <v>44290</v>
      </c>
      <c r="P29">
        <f t="shared" si="0"/>
        <v>60</v>
      </c>
      <c r="Q29">
        <v>0</v>
      </c>
    </row>
    <row r="30" spans="2:17" x14ac:dyDescent="0.25">
      <c r="B30" s="1">
        <v>44766</v>
      </c>
      <c r="C30">
        <v>32.6</v>
      </c>
      <c r="E30" t="s">
        <v>8</v>
      </c>
      <c r="H30">
        <v>369302.25</v>
      </c>
      <c r="K30" s="3">
        <v>44766</v>
      </c>
      <c r="L30">
        <v>369302.25</v>
      </c>
      <c r="N30" t="s">
        <v>19</v>
      </c>
      <c r="O30" s="5">
        <v>44297</v>
      </c>
      <c r="P30">
        <f t="shared" si="0"/>
        <v>32.6</v>
      </c>
      <c r="Q30">
        <v>0</v>
      </c>
    </row>
    <row r="31" spans="2:17" x14ac:dyDescent="0.25">
      <c r="K31" s="3" t="s">
        <v>16</v>
      </c>
      <c r="L31">
        <v>8476260.6049999986</v>
      </c>
      <c r="N31" t="s">
        <v>19</v>
      </c>
      <c r="O31" s="5">
        <v>44304</v>
      </c>
      <c r="P31">
        <f t="shared" si="0"/>
        <v>0</v>
      </c>
      <c r="Q31">
        <v>0</v>
      </c>
    </row>
    <row r="32" spans="2:17" x14ac:dyDescent="0.25">
      <c r="N32" t="s">
        <v>19</v>
      </c>
      <c r="O32" s="5">
        <v>44311</v>
      </c>
      <c r="P32">
        <f t="shared" si="0"/>
        <v>0</v>
      </c>
      <c r="Q32">
        <v>0</v>
      </c>
    </row>
    <row r="33" spans="14:17" x14ac:dyDescent="0.25">
      <c r="N33" t="s">
        <v>19</v>
      </c>
      <c r="O33" s="5">
        <v>44318</v>
      </c>
      <c r="P33">
        <f t="shared" si="0"/>
        <v>0</v>
      </c>
      <c r="Q33">
        <v>0</v>
      </c>
    </row>
    <row r="34" spans="14:17" x14ac:dyDescent="0.25">
      <c r="N34" t="s">
        <v>19</v>
      </c>
      <c r="O34" s="5">
        <v>44325</v>
      </c>
      <c r="P34">
        <f t="shared" si="0"/>
        <v>0</v>
      </c>
      <c r="Q34">
        <v>0</v>
      </c>
    </row>
    <row r="35" spans="14:17" x14ac:dyDescent="0.25">
      <c r="N35" t="s">
        <v>19</v>
      </c>
      <c r="O35" s="5">
        <v>44332</v>
      </c>
      <c r="P35">
        <f t="shared" si="0"/>
        <v>0</v>
      </c>
      <c r="Q35">
        <v>0</v>
      </c>
    </row>
    <row r="36" spans="14:17" x14ac:dyDescent="0.25">
      <c r="N36" t="s">
        <v>19</v>
      </c>
      <c r="O36" s="5">
        <v>44339</v>
      </c>
      <c r="P36">
        <f t="shared" ref="P36:P67" si="1">C36</f>
        <v>0</v>
      </c>
      <c r="Q36">
        <v>0</v>
      </c>
    </row>
    <row r="37" spans="14:17" x14ac:dyDescent="0.25">
      <c r="N37" t="s">
        <v>19</v>
      </c>
      <c r="O37" s="5">
        <v>44346</v>
      </c>
      <c r="P37">
        <f t="shared" si="1"/>
        <v>0</v>
      </c>
      <c r="Q37">
        <v>0</v>
      </c>
    </row>
    <row r="38" spans="14:17" x14ac:dyDescent="0.25">
      <c r="N38" t="s">
        <v>19</v>
      </c>
      <c r="O38" s="5">
        <v>44353</v>
      </c>
      <c r="P38">
        <f t="shared" si="1"/>
        <v>0</v>
      </c>
      <c r="Q38">
        <v>0</v>
      </c>
    </row>
    <row r="39" spans="14:17" x14ac:dyDescent="0.25">
      <c r="N39" t="s">
        <v>19</v>
      </c>
      <c r="O39" s="5">
        <v>44360</v>
      </c>
      <c r="P39">
        <f t="shared" si="1"/>
        <v>0</v>
      </c>
      <c r="Q39">
        <v>0</v>
      </c>
    </row>
    <row r="40" spans="14:17" x14ac:dyDescent="0.25">
      <c r="N40" t="s">
        <v>19</v>
      </c>
      <c r="O40" s="5">
        <v>44367</v>
      </c>
      <c r="P40">
        <f t="shared" si="1"/>
        <v>0</v>
      </c>
      <c r="Q40">
        <v>0</v>
      </c>
    </row>
    <row r="41" spans="14:17" x14ac:dyDescent="0.25">
      <c r="N41" t="s">
        <v>19</v>
      </c>
      <c r="O41" s="5">
        <v>44374</v>
      </c>
      <c r="P41">
        <f t="shared" si="1"/>
        <v>0</v>
      </c>
      <c r="Q41">
        <v>0</v>
      </c>
    </row>
    <row r="42" spans="14:17" x14ac:dyDescent="0.25">
      <c r="N42" t="s">
        <v>19</v>
      </c>
      <c r="O42" s="5">
        <v>44381</v>
      </c>
      <c r="P42">
        <f t="shared" si="1"/>
        <v>0</v>
      </c>
      <c r="Q42">
        <v>0</v>
      </c>
    </row>
    <row r="43" spans="14:17" x14ac:dyDescent="0.25">
      <c r="N43" t="s">
        <v>19</v>
      </c>
      <c r="O43" s="5">
        <v>44388</v>
      </c>
      <c r="P43">
        <f t="shared" si="1"/>
        <v>0</v>
      </c>
      <c r="Q43">
        <v>306919.33333333331</v>
      </c>
    </row>
    <row r="44" spans="14:17" x14ac:dyDescent="0.25">
      <c r="N44" t="s">
        <v>19</v>
      </c>
      <c r="O44" s="5">
        <v>44395</v>
      </c>
      <c r="P44">
        <f t="shared" si="1"/>
        <v>0</v>
      </c>
      <c r="Q44">
        <v>306919.33333333331</v>
      </c>
    </row>
    <row r="45" spans="14:17" x14ac:dyDescent="0.25">
      <c r="N45" t="s">
        <v>19</v>
      </c>
      <c r="O45" s="5">
        <v>44402</v>
      </c>
      <c r="P45">
        <f t="shared" si="1"/>
        <v>0</v>
      </c>
      <c r="Q45">
        <v>306919.33333333331</v>
      </c>
    </row>
    <row r="46" spans="14:17" x14ac:dyDescent="0.25">
      <c r="N46" t="s">
        <v>19</v>
      </c>
      <c r="O46" s="5">
        <v>44409</v>
      </c>
      <c r="P46">
        <f t="shared" si="1"/>
        <v>0</v>
      </c>
      <c r="Q46">
        <v>0</v>
      </c>
    </row>
    <row r="47" spans="14:17" x14ac:dyDescent="0.25">
      <c r="N47" t="s">
        <v>19</v>
      </c>
      <c r="O47" s="5">
        <v>44416</v>
      </c>
      <c r="P47">
        <f t="shared" si="1"/>
        <v>0</v>
      </c>
      <c r="Q47">
        <v>0</v>
      </c>
    </row>
    <row r="48" spans="14:17" x14ac:dyDescent="0.25">
      <c r="N48" t="s">
        <v>19</v>
      </c>
      <c r="O48" s="5">
        <v>44423</v>
      </c>
      <c r="P48">
        <f t="shared" si="1"/>
        <v>0</v>
      </c>
      <c r="Q48">
        <v>335940</v>
      </c>
    </row>
    <row r="49" spans="14:17" x14ac:dyDescent="0.25">
      <c r="N49" t="s">
        <v>19</v>
      </c>
      <c r="O49" s="5">
        <v>44430</v>
      </c>
      <c r="P49">
        <f t="shared" si="1"/>
        <v>0</v>
      </c>
      <c r="Q49">
        <v>335940</v>
      </c>
    </row>
    <row r="50" spans="14:17" x14ac:dyDescent="0.25">
      <c r="N50" t="s">
        <v>19</v>
      </c>
      <c r="O50" s="5">
        <v>44437</v>
      </c>
      <c r="P50">
        <f t="shared" si="1"/>
        <v>0</v>
      </c>
      <c r="Q50">
        <v>0</v>
      </c>
    </row>
    <row r="51" spans="14:17" x14ac:dyDescent="0.25">
      <c r="N51" t="s">
        <v>19</v>
      </c>
      <c r="O51" s="5">
        <v>44444</v>
      </c>
      <c r="P51">
        <f t="shared" si="1"/>
        <v>0</v>
      </c>
      <c r="Q51">
        <v>0</v>
      </c>
    </row>
    <row r="52" spans="14:17" x14ac:dyDescent="0.25">
      <c r="N52" t="s">
        <v>19</v>
      </c>
      <c r="O52" s="5">
        <v>44451</v>
      </c>
      <c r="P52">
        <f t="shared" si="1"/>
        <v>0</v>
      </c>
      <c r="Q52">
        <v>0</v>
      </c>
    </row>
    <row r="53" spans="14:17" x14ac:dyDescent="0.25">
      <c r="N53" t="s">
        <v>19</v>
      </c>
      <c r="O53" s="5">
        <v>44458</v>
      </c>
      <c r="P53">
        <f t="shared" si="1"/>
        <v>0</v>
      </c>
      <c r="Q53">
        <v>0</v>
      </c>
    </row>
    <row r="54" spans="14:17" x14ac:dyDescent="0.25">
      <c r="N54" t="s">
        <v>19</v>
      </c>
      <c r="O54" s="5">
        <v>44465</v>
      </c>
      <c r="P54">
        <f t="shared" si="1"/>
        <v>0</v>
      </c>
      <c r="Q54">
        <v>0</v>
      </c>
    </row>
    <row r="55" spans="14:17" x14ac:dyDescent="0.25">
      <c r="N55" t="s">
        <v>19</v>
      </c>
      <c r="O55" s="5">
        <v>44472</v>
      </c>
      <c r="P55">
        <f t="shared" si="1"/>
        <v>0</v>
      </c>
      <c r="Q55">
        <v>0</v>
      </c>
    </row>
    <row r="56" spans="14:17" x14ac:dyDescent="0.25">
      <c r="N56" t="s">
        <v>20</v>
      </c>
      <c r="O56" s="5">
        <v>44479</v>
      </c>
      <c r="P56">
        <f t="shared" si="1"/>
        <v>0</v>
      </c>
      <c r="Q56">
        <v>0</v>
      </c>
    </row>
    <row r="57" spans="14:17" x14ac:dyDescent="0.25">
      <c r="N57" t="s">
        <v>20</v>
      </c>
      <c r="O57" s="5">
        <v>44486</v>
      </c>
      <c r="P57">
        <f t="shared" si="1"/>
        <v>0</v>
      </c>
      <c r="Q57">
        <v>0</v>
      </c>
    </row>
    <row r="58" spans="14:17" x14ac:dyDescent="0.25">
      <c r="N58" t="s">
        <v>20</v>
      </c>
      <c r="O58" s="5">
        <v>44493</v>
      </c>
      <c r="P58">
        <f t="shared" si="1"/>
        <v>0</v>
      </c>
      <c r="Q58">
        <v>0</v>
      </c>
    </row>
    <row r="59" spans="14:17" x14ac:dyDescent="0.25">
      <c r="N59" t="s">
        <v>20</v>
      </c>
      <c r="O59" s="5">
        <v>44500</v>
      </c>
      <c r="P59">
        <f t="shared" si="1"/>
        <v>0</v>
      </c>
      <c r="Q59">
        <v>0</v>
      </c>
    </row>
    <row r="60" spans="14:17" x14ac:dyDescent="0.25">
      <c r="N60" t="s">
        <v>20</v>
      </c>
      <c r="O60" s="5">
        <v>44507</v>
      </c>
      <c r="P60">
        <f t="shared" si="1"/>
        <v>0</v>
      </c>
      <c r="Q60">
        <v>0</v>
      </c>
    </row>
    <row r="61" spans="14:17" x14ac:dyDescent="0.25">
      <c r="N61" t="s">
        <v>20</v>
      </c>
      <c r="O61" s="5">
        <v>44514</v>
      </c>
      <c r="P61">
        <f t="shared" si="1"/>
        <v>0</v>
      </c>
      <c r="Q61">
        <v>0</v>
      </c>
    </row>
    <row r="62" spans="14:17" x14ac:dyDescent="0.25">
      <c r="N62" t="s">
        <v>20</v>
      </c>
      <c r="O62" s="5">
        <v>44521</v>
      </c>
      <c r="P62">
        <f t="shared" si="1"/>
        <v>0</v>
      </c>
      <c r="Q62">
        <v>0</v>
      </c>
    </row>
    <row r="63" spans="14:17" x14ac:dyDescent="0.25">
      <c r="N63" t="s">
        <v>20</v>
      </c>
      <c r="O63" s="5">
        <v>44528</v>
      </c>
      <c r="P63">
        <f t="shared" si="1"/>
        <v>0</v>
      </c>
      <c r="Q63">
        <v>0</v>
      </c>
    </row>
    <row r="64" spans="14:17" x14ac:dyDescent="0.25">
      <c r="N64" t="s">
        <v>20</v>
      </c>
      <c r="O64" s="5">
        <v>44535</v>
      </c>
      <c r="P64">
        <f t="shared" si="1"/>
        <v>0</v>
      </c>
      <c r="Q64">
        <v>0</v>
      </c>
    </row>
    <row r="65" spans="14:17" x14ac:dyDescent="0.25">
      <c r="N65" t="s">
        <v>20</v>
      </c>
      <c r="O65" s="5">
        <v>44542</v>
      </c>
      <c r="P65">
        <f t="shared" si="1"/>
        <v>0</v>
      </c>
      <c r="Q65">
        <v>0</v>
      </c>
    </row>
    <row r="66" spans="14:17" x14ac:dyDescent="0.25">
      <c r="N66" t="s">
        <v>20</v>
      </c>
      <c r="O66" s="5">
        <v>44549</v>
      </c>
      <c r="P66">
        <f t="shared" si="1"/>
        <v>0</v>
      </c>
      <c r="Q66">
        <v>0</v>
      </c>
    </row>
    <row r="67" spans="14:17" x14ac:dyDescent="0.25">
      <c r="N67" t="s">
        <v>20</v>
      </c>
      <c r="O67" s="5">
        <v>44556</v>
      </c>
      <c r="P67">
        <f t="shared" si="1"/>
        <v>0</v>
      </c>
      <c r="Q67">
        <v>0</v>
      </c>
    </row>
    <row r="68" spans="14:17" x14ac:dyDescent="0.25">
      <c r="N68" t="s">
        <v>20</v>
      </c>
      <c r="O68" s="5">
        <v>44563</v>
      </c>
      <c r="P68">
        <f t="shared" ref="P68:P99" si="2">C68</f>
        <v>0</v>
      </c>
      <c r="Q68">
        <v>0</v>
      </c>
    </row>
    <row r="69" spans="14:17" x14ac:dyDescent="0.25">
      <c r="N69" t="s">
        <v>20</v>
      </c>
      <c r="O69" s="5">
        <v>44570</v>
      </c>
      <c r="P69">
        <f t="shared" si="2"/>
        <v>0</v>
      </c>
      <c r="Q69">
        <v>0</v>
      </c>
    </row>
    <row r="70" spans="14:17" x14ac:dyDescent="0.25">
      <c r="N70" t="s">
        <v>20</v>
      </c>
      <c r="O70" s="5">
        <v>44577</v>
      </c>
      <c r="P70">
        <f t="shared" si="2"/>
        <v>0</v>
      </c>
      <c r="Q70">
        <v>0</v>
      </c>
    </row>
    <row r="71" spans="14:17" x14ac:dyDescent="0.25">
      <c r="N71" t="s">
        <v>20</v>
      </c>
      <c r="O71" s="5">
        <v>44584</v>
      </c>
      <c r="P71">
        <f t="shared" si="2"/>
        <v>0</v>
      </c>
      <c r="Q71">
        <v>0</v>
      </c>
    </row>
    <row r="72" spans="14:17" x14ac:dyDescent="0.25">
      <c r="N72" t="s">
        <v>20</v>
      </c>
      <c r="O72" s="5">
        <v>44591</v>
      </c>
      <c r="P72">
        <f t="shared" si="2"/>
        <v>0</v>
      </c>
      <c r="Q72">
        <v>0</v>
      </c>
    </row>
    <row r="73" spans="14:17" x14ac:dyDescent="0.25">
      <c r="N73" t="s">
        <v>20</v>
      </c>
      <c r="O73" s="5">
        <v>44598</v>
      </c>
      <c r="P73">
        <f t="shared" si="2"/>
        <v>0</v>
      </c>
      <c r="Q73">
        <v>0</v>
      </c>
    </row>
    <row r="74" spans="14:17" x14ac:dyDescent="0.25">
      <c r="N74" t="s">
        <v>20</v>
      </c>
      <c r="O74" s="5">
        <v>44605</v>
      </c>
      <c r="P74">
        <f t="shared" si="2"/>
        <v>0</v>
      </c>
      <c r="Q74">
        <v>516104</v>
      </c>
    </row>
    <row r="75" spans="14:17" x14ac:dyDescent="0.25">
      <c r="N75" t="s">
        <v>20</v>
      </c>
      <c r="O75" s="5">
        <v>44612</v>
      </c>
      <c r="P75">
        <f t="shared" si="2"/>
        <v>0</v>
      </c>
      <c r="Q75">
        <v>516104</v>
      </c>
    </row>
    <row r="76" spans="14:17" x14ac:dyDescent="0.25">
      <c r="N76" t="s">
        <v>20</v>
      </c>
      <c r="O76" s="5">
        <v>44619</v>
      </c>
      <c r="P76">
        <f t="shared" si="2"/>
        <v>0</v>
      </c>
      <c r="Q76">
        <v>0</v>
      </c>
    </row>
    <row r="77" spans="14:17" x14ac:dyDescent="0.25">
      <c r="N77" t="s">
        <v>20</v>
      </c>
      <c r="O77" s="5">
        <v>44626</v>
      </c>
      <c r="P77">
        <f t="shared" si="2"/>
        <v>0</v>
      </c>
      <c r="Q77">
        <v>0</v>
      </c>
    </row>
    <row r="78" spans="14:17" x14ac:dyDescent="0.25">
      <c r="N78" t="s">
        <v>20</v>
      </c>
      <c r="O78" s="5">
        <v>44633</v>
      </c>
      <c r="P78">
        <f t="shared" si="2"/>
        <v>0</v>
      </c>
      <c r="Q78">
        <v>447098</v>
      </c>
    </row>
    <row r="79" spans="14:17" x14ac:dyDescent="0.25">
      <c r="N79" t="s">
        <v>20</v>
      </c>
      <c r="O79" s="5">
        <v>44640</v>
      </c>
      <c r="P79">
        <f t="shared" si="2"/>
        <v>0</v>
      </c>
      <c r="Q79">
        <v>447098</v>
      </c>
    </row>
    <row r="80" spans="14:17" x14ac:dyDescent="0.25">
      <c r="N80" t="s">
        <v>20</v>
      </c>
      <c r="O80" s="5">
        <v>44647</v>
      </c>
      <c r="P80">
        <f t="shared" si="2"/>
        <v>0</v>
      </c>
      <c r="Q80">
        <v>0</v>
      </c>
    </row>
    <row r="81" spans="14:17" x14ac:dyDescent="0.25">
      <c r="N81" t="s">
        <v>20</v>
      </c>
      <c r="O81" s="5">
        <v>44654</v>
      </c>
      <c r="P81">
        <f t="shared" si="2"/>
        <v>0</v>
      </c>
      <c r="Q81">
        <v>0</v>
      </c>
    </row>
    <row r="82" spans="14:17" x14ac:dyDescent="0.25">
      <c r="N82" t="s">
        <v>20</v>
      </c>
      <c r="O82" s="5">
        <v>44661</v>
      </c>
      <c r="P82">
        <f t="shared" si="2"/>
        <v>0</v>
      </c>
      <c r="Q82">
        <v>418432</v>
      </c>
    </row>
    <row r="83" spans="14:17" x14ac:dyDescent="0.25">
      <c r="N83" t="s">
        <v>20</v>
      </c>
      <c r="O83" s="5">
        <v>44668</v>
      </c>
      <c r="P83">
        <f t="shared" si="2"/>
        <v>0</v>
      </c>
      <c r="Q83">
        <v>418432</v>
      </c>
    </row>
    <row r="84" spans="14:17" x14ac:dyDescent="0.25">
      <c r="N84" t="s">
        <v>20</v>
      </c>
      <c r="O84" s="5">
        <v>44675</v>
      </c>
      <c r="P84">
        <f t="shared" si="2"/>
        <v>0</v>
      </c>
      <c r="Q84">
        <v>0</v>
      </c>
    </row>
    <row r="85" spans="14:17" x14ac:dyDescent="0.25">
      <c r="N85" t="s">
        <v>20</v>
      </c>
      <c r="O85" s="5">
        <v>44682</v>
      </c>
      <c r="P85">
        <f t="shared" si="2"/>
        <v>0</v>
      </c>
      <c r="Q85">
        <v>0</v>
      </c>
    </row>
    <row r="86" spans="14:17" x14ac:dyDescent="0.25">
      <c r="N86" t="s">
        <v>20</v>
      </c>
      <c r="O86" s="5">
        <v>44689</v>
      </c>
      <c r="P86">
        <f t="shared" si="2"/>
        <v>0</v>
      </c>
      <c r="Q86">
        <v>209216</v>
      </c>
    </row>
    <row r="87" spans="14:17" x14ac:dyDescent="0.25">
      <c r="N87" t="s">
        <v>20</v>
      </c>
      <c r="O87" s="5">
        <v>44696</v>
      </c>
      <c r="P87">
        <f t="shared" si="2"/>
        <v>0</v>
      </c>
      <c r="Q87">
        <v>209216</v>
      </c>
    </row>
    <row r="88" spans="14:17" x14ac:dyDescent="0.25">
      <c r="N88" t="s">
        <v>20</v>
      </c>
      <c r="O88" s="5">
        <v>44703</v>
      </c>
      <c r="P88">
        <f t="shared" si="2"/>
        <v>0</v>
      </c>
      <c r="Q88">
        <v>209216</v>
      </c>
    </row>
    <row r="89" spans="14:17" x14ac:dyDescent="0.25">
      <c r="N89" t="s">
        <v>20</v>
      </c>
      <c r="O89" s="5">
        <v>44710</v>
      </c>
      <c r="P89">
        <f t="shared" si="2"/>
        <v>0</v>
      </c>
      <c r="Q89">
        <v>209216</v>
      </c>
    </row>
    <row r="90" spans="14:17" x14ac:dyDescent="0.25">
      <c r="N90" t="s">
        <v>20</v>
      </c>
      <c r="O90" s="5">
        <v>44717</v>
      </c>
      <c r="P90">
        <f t="shared" si="2"/>
        <v>0</v>
      </c>
      <c r="Q90">
        <v>449917.33333333331</v>
      </c>
    </row>
    <row r="91" spans="14:17" x14ac:dyDescent="0.25">
      <c r="N91" t="s">
        <v>20</v>
      </c>
      <c r="O91" s="5">
        <v>44724</v>
      </c>
      <c r="P91">
        <f t="shared" si="2"/>
        <v>0</v>
      </c>
      <c r="Q91">
        <v>0</v>
      </c>
    </row>
    <row r="92" spans="14:17" x14ac:dyDescent="0.25">
      <c r="N92" t="s">
        <v>20</v>
      </c>
      <c r="O92" s="5">
        <v>44731</v>
      </c>
      <c r="P92">
        <f t="shared" si="2"/>
        <v>0</v>
      </c>
      <c r="Q92">
        <v>449917.33333333331</v>
      </c>
    </row>
    <row r="93" spans="14:17" x14ac:dyDescent="0.25">
      <c r="N93" t="s">
        <v>20</v>
      </c>
      <c r="O93" s="5">
        <v>44738</v>
      </c>
      <c r="P93">
        <f t="shared" si="2"/>
        <v>0</v>
      </c>
      <c r="Q93">
        <v>449917.33333333331</v>
      </c>
    </row>
    <row r="94" spans="14:17" x14ac:dyDescent="0.25">
      <c r="N94" t="s">
        <v>20</v>
      </c>
      <c r="O94" s="5">
        <v>44745</v>
      </c>
      <c r="P94">
        <f t="shared" si="2"/>
        <v>0</v>
      </c>
      <c r="Q94">
        <v>825831.85499999998</v>
      </c>
    </row>
    <row r="95" spans="14:17" x14ac:dyDescent="0.25">
      <c r="N95" t="s">
        <v>20</v>
      </c>
      <c r="O95" s="5">
        <v>44752</v>
      </c>
      <c r="P95">
        <f t="shared" si="2"/>
        <v>0</v>
      </c>
      <c r="Q95">
        <v>369302.25</v>
      </c>
    </row>
    <row r="96" spans="14:17" x14ac:dyDescent="0.25">
      <c r="N96" t="s">
        <v>20</v>
      </c>
      <c r="O96" s="5">
        <v>44759</v>
      </c>
      <c r="P96">
        <f t="shared" si="2"/>
        <v>0</v>
      </c>
      <c r="Q96">
        <v>369302.25</v>
      </c>
    </row>
    <row r="97" spans="14:17" x14ac:dyDescent="0.25">
      <c r="N97" t="s">
        <v>20</v>
      </c>
      <c r="O97" s="5">
        <v>44766</v>
      </c>
      <c r="P97">
        <f t="shared" si="2"/>
        <v>0</v>
      </c>
      <c r="Q97">
        <v>369302.25</v>
      </c>
    </row>
    <row r="98" spans="14:17" x14ac:dyDescent="0.25">
      <c r="N98" t="s">
        <v>20</v>
      </c>
      <c r="O98" s="5">
        <v>44773</v>
      </c>
      <c r="P98">
        <f t="shared" si="2"/>
        <v>0</v>
      </c>
      <c r="Q98">
        <v>0</v>
      </c>
    </row>
    <row r="99" spans="14:17" x14ac:dyDescent="0.25">
      <c r="N99" t="s">
        <v>20</v>
      </c>
      <c r="O99" s="5">
        <v>44780</v>
      </c>
      <c r="P99">
        <f t="shared" si="2"/>
        <v>0</v>
      </c>
      <c r="Q99">
        <v>0</v>
      </c>
    </row>
    <row r="100" spans="14:17" x14ac:dyDescent="0.25">
      <c r="N100" t="s">
        <v>20</v>
      </c>
      <c r="O100" s="5">
        <v>44787</v>
      </c>
      <c r="P100">
        <f t="shared" ref="P100:P107" si="3">C100</f>
        <v>0</v>
      </c>
      <c r="Q100">
        <v>0</v>
      </c>
    </row>
    <row r="101" spans="14:17" x14ac:dyDescent="0.25">
      <c r="N101" t="s">
        <v>20</v>
      </c>
      <c r="O101" s="5">
        <v>44794</v>
      </c>
      <c r="P101">
        <f t="shared" si="3"/>
        <v>0</v>
      </c>
      <c r="Q101">
        <v>0</v>
      </c>
    </row>
    <row r="102" spans="14:17" x14ac:dyDescent="0.25">
      <c r="N102" t="s">
        <v>20</v>
      </c>
      <c r="O102" s="5">
        <v>44801</v>
      </c>
      <c r="P102">
        <f t="shared" si="3"/>
        <v>0</v>
      </c>
      <c r="Q102">
        <v>0</v>
      </c>
    </row>
    <row r="103" spans="14:17" x14ac:dyDescent="0.25">
      <c r="N103" t="s">
        <v>20</v>
      </c>
      <c r="O103" s="5">
        <v>44808</v>
      </c>
      <c r="P103">
        <f t="shared" si="3"/>
        <v>0</v>
      </c>
      <c r="Q103">
        <v>0</v>
      </c>
    </row>
    <row r="104" spans="14:17" x14ac:dyDescent="0.25">
      <c r="N104" t="s">
        <v>20</v>
      </c>
      <c r="O104" s="5">
        <v>44815</v>
      </c>
      <c r="P104">
        <f t="shared" si="3"/>
        <v>0</v>
      </c>
      <c r="Q104">
        <v>0</v>
      </c>
    </row>
    <row r="105" spans="14:17" x14ac:dyDescent="0.25">
      <c r="N105" t="s">
        <v>20</v>
      </c>
      <c r="O105" s="5">
        <v>44822</v>
      </c>
      <c r="P105">
        <f t="shared" si="3"/>
        <v>0</v>
      </c>
      <c r="Q105">
        <v>0</v>
      </c>
    </row>
    <row r="106" spans="14:17" x14ac:dyDescent="0.25">
      <c r="N106" t="s">
        <v>20</v>
      </c>
      <c r="O106" s="5">
        <v>44829</v>
      </c>
      <c r="P106">
        <f t="shared" si="3"/>
        <v>0</v>
      </c>
      <c r="Q106">
        <v>0</v>
      </c>
    </row>
    <row r="107" spans="14:17" x14ac:dyDescent="0.25">
      <c r="N107" t="s">
        <v>20</v>
      </c>
      <c r="O107" s="5">
        <v>44836</v>
      </c>
      <c r="P107">
        <f t="shared" si="3"/>
        <v>0</v>
      </c>
      <c r="Q107">
        <v>0</v>
      </c>
    </row>
  </sheetData>
  <autoFilter ref="Q3:Q107" xr:uid="{54A9AFE4-A475-47B7-BC8E-901A9361269B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2649-437A-43FF-AD28-3657409517B2}">
  <dimension ref="B2:L106"/>
  <sheetViews>
    <sheetView workbookViewId="0">
      <selection activeCell="D2" sqref="D2:E2"/>
    </sheetView>
  </sheetViews>
  <sheetFormatPr defaultRowHeight="15" x14ac:dyDescent="0.25"/>
  <cols>
    <col min="2" max="2" width="7.42578125" bestFit="1" customWidth="1"/>
    <col min="3" max="3" width="10.7109375" bestFit="1" customWidth="1"/>
    <col min="4" max="4" width="19.28515625" bestFit="1" customWidth="1"/>
    <col min="5" max="5" width="10.28515625" bestFit="1" customWidth="1"/>
    <col min="8" max="8" width="26.140625" bestFit="1" customWidth="1"/>
    <col min="9" max="9" width="16.28515625" bestFit="1" customWidth="1"/>
    <col min="10" max="10" width="9" bestFit="1" customWidth="1"/>
    <col min="11" max="11" width="7.28515625" bestFit="1" customWidth="1"/>
    <col min="12" max="12" width="11.28515625" bestFit="1" customWidth="1"/>
    <col min="13" max="13" width="26.140625" bestFit="1" customWidth="1"/>
    <col min="14" max="14" width="31.140625" bestFit="1" customWidth="1"/>
    <col min="15" max="15" width="19.140625" bestFit="1" customWidth="1"/>
  </cols>
  <sheetData>
    <row r="2" spans="2:12" x14ac:dyDescent="0.25">
      <c r="B2" t="s">
        <v>21</v>
      </c>
      <c r="C2" t="s">
        <v>1</v>
      </c>
      <c r="D2" t="s">
        <v>28</v>
      </c>
      <c r="E2" t="s">
        <v>29</v>
      </c>
    </row>
    <row r="3" spans="2:12" x14ac:dyDescent="0.25">
      <c r="B3" t="s">
        <v>19</v>
      </c>
      <c r="C3" s="5">
        <v>44115</v>
      </c>
      <c r="D3" s="11">
        <v>0</v>
      </c>
      <c r="E3" s="11">
        <v>0</v>
      </c>
    </row>
    <row r="4" spans="2:12" x14ac:dyDescent="0.25">
      <c r="B4" t="s">
        <v>19</v>
      </c>
      <c r="C4" s="5">
        <v>44122</v>
      </c>
      <c r="D4" s="11">
        <v>0</v>
      </c>
      <c r="E4" s="11">
        <v>0</v>
      </c>
    </row>
    <row r="5" spans="2:12" x14ac:dyDescent="0.25">
      <c r="B5" t="s">
        <v>19</v>
      </c>
      <c r="C5" s="5">
        <v>44129</v>
      </c>
      <c r="D5" s="11">
        <v>0</v>
      </c>
      <c r="E5" s="11">
        <v>0</v>
      </c>
    </row>
    <row r="6" spans="2:12" x14ac:dyDescent="0.25">
      <c r="B6" t="s">
        <v>19</v>
      </c>
      <c r="C6" s="5">
        <v>44136</v>
      </c>
      <c r="D6" s="11">
        <v>0</v>
      </c>
      <c r="E6" s="11">
        <v>0</v>
      </c>
      <c r="I6" s="2" t="s">
        <v>23</v>
      </c>
    </row>
    <row r="7" spans="2:12" x14ac:dyDescent="0.25">
      <c r="B7" t="s">
        <v>19</v>
      </c>
      <c r="C7" s="5">
        <v>44143</v>
      </c>
      <c r="D7" s="11">
        <v>0</v>
      </c>
      <c r="E7" s="11">
        <v>0</v>
      </c>
      <c r="H7" s="2" t="s">
        <v>26</v>
      </c>
      <c r="I7" t="s">
        <v>19</v>
      </c>
      <c r="J7" t="s">
        <v>20</v>
      </c>
      <c r="K7" t="s">
        <v>30</v>
      </c>
      <c r="L7" t="s">
        <v>16</v>
      </c>
    </row>
    <row r="8" spans="2:12" x14ac:dyDescent="0.25">
      <c r="B8" t="s">
        <v>19</v>
      </c>
      <c r="C8" s="5">
        <v>44150</v>
      </c>
      <c r="D8" s="11">
        <v>0</v>
      </c>
      <c r="E8" s="11">
        <v>0</v>
      </c>
      <c r="H8" s="4" t="s">
        <v>31</v>
      </c>
      <c r="I8">
        <v>0</v>
      </c>
      <c r="J8">
        <v>13571558</v>
      </c>
      <c r="L8">
        <v>13571558</v>
      </c>
    </row>
    <row r="9" spans="2:12" x14ac:dyDescent="0.25">
      <c r="B9" t="s">
        <v>19</v>
      </c>
      <c r="C9" s="5">
        <v>44157</v>
      </c>
      <c r="D9" s="11">
        <v>0</v>
      </c>
      <c r="E9" s="11">
        <v>0</v>
      </c>
      <c r="H9" s="4" t="s">
        <v>32</v>
      </c>
      <c r="I9">
        <v>0</v>
      </c>
      <c r="J9">
        <v>269701.99999999994</v>
      </c>
      <c r="L9">
        <v>269701.99999999994</v>
      </c>
    </row>
    <row r="10" spans="2:12" x14ac:dyDescent="0.25">
      <c r="B10" t="s">
        <v>19</v>
      </c>
      <c r="C10" s="5">
        <v>44164</v>
      </c>
      <c r="D10" s="11">
        <v>0</v>
      </c>
      <c r="E10" s="11">
        <v>0</v>
      </c>
      <c r="H10" t="s">
        <v>27</v>
      </c>
      <c r="J10">
        <f>J9/J8*1000000</f>
        <v>19872.589425620841</v>
      </c>
    </row>
    <row r="11" spans="2:12" x14ac:dyDescent="0.25">
      <c r="B11" t="s">
        <v>19</v>
      </c>
      <c r="C11" s="5">
        <v>44171</v>
      </c>
      <c r="D11" s="11">
        <v>0</v>
      </c>
      <c r="E11" s="11">
        <v>0</v>
      </c>
    </row>
    <row r="12" spans="2:12" x14ac:dyDescent="0.25">
      <c r="B12" t="s">
        <v>19</v>
      </c>
      <c r="C12" s="5">
        <v>44178</v>
      </c>
      <c r="D12" s="11">
        <v>0</v>
      </c>
      <c r="E12" s="11">
        <v>0</v>
      </c>
    </row>
    <row r="13" spans="2:12" x14ac:dyDescent="0.25">
      <c r="B13" t="s">
        <v>19</v>
      </c>
      <c r="C13" s="5">
        <v>44185</v>
      </c>
      <c r="D13" s="11">
        <v>0</v>
      </c>
      <c r="E13" s="11">
        <v>0</v>
      </c>
    </row>
    <row r="14" spans="2:12" x14ac:dyDescent="0.25">
      <c r="B14" t="s">
        <v>19</v>
      </c>
      <c r="C14" s="5">
        <v>44192</v>
      </c>
      <c r="D14" s="11">
        <v>0</v>
      </c>
      <c r="E14" s="11">
        <v>0</v>
      </c>
    </row>
    <row r="15" spans="2:12" x14ac:dyDescent="0.25">
      <c r="B15" t="s">
        <v>19</v>
      </c>
      <c r="C15" s="5">
        <v>44199</v>
      </c>
      <c r="D15" s="11">
        <v>0</v>
      </c>
      <c r="E15" s="11">
        <v>0</v>
      </c>
    </row>
    <row r="16" spans="2:12" x14ac:dyDescent="0.25">
      <c r="B16" t="s">
        <v>19</v>
      </c>
      <c r="C16" s="5">
        <v>44206</v>
      </c>
      <c r="D16" s="11">
        <v>0</v>
      </c>
      <c r="E16" s="11">
        <v>0</v>
      </c>
    </row>
    <row r="17" spans="2:5" x14ac:dyDescent="0.25">
      <c r="B17" t="s">
        <v>19</v>
      </c>
      <c r="C17" s="5">
        <v>44213</v>
      </c>
      <c r="D17" s="11">
        <v>0</v>
      </c>
      <c r="E17" s="11">
        <v>0</v>
      </c>
    </row>
    <row r="18" spans="2:5" x14ac:dyDescent="0.25">
      <c r="B18" t="s">
        <v>19</v>
      </c>
      <c r="C18" s="5">
        <v>44220</v>
      </c>
      <c r="D18" s="11">
        <v>0</v>
      </c>
      <c r="E18" s="11">
        <v>0</v>
      </c>
    </row>
    <row r="19" spans="2:5" x14ac:dyDescent="0.25">
      <c r="B19" t="s">
        <v>19</v>
      </c>
      <c r="C19" s="5">
        <v>44227</v>
      </c>
      <c r="D19" s="11">
        <v>0</v>
      </c>
      <c r="E19" s="11">
        <v>0</v>
      </c>
    </row>
    <row r="20" spans="2:5" x14ac:dyDescent="0.25">
      <c r="B20" t="s">
        <v>19</v>
      </c>
      <c r="C20" s="5">
        <v>44234</v>
      </c>
      <c r="D20" s="11">
        <v>0</v>
      </c>
      <c r="E20" s="11">
        <v>0</v>
      </c>
    </row>
    <row r="21" spans="2:5" x14ac:dyDescent="0.25">
      <c r="B21" t="s">
        <v>19</v>
      </c>
      <c r="C21" s="5">
        <v>44241</v>
      </c>
      <c r="D21" s="11">
        <v>0</v>
      </c>
      <c r="E21" s="11">
        <v>0</v>
      </c>
    </row>
    <row r="22" spans="2:5" x14ac:dyDescent="0.25">
      <c r="B22" t="s">
        <v>19</v>
      </c>
      <c r="C22" s="5">
        <v>44248</v>
      </c>
      <c r="D22" s="11">
        <v>0</v>
      </c>
      <c r="E22" s="11">
        <v>0</v>
      </c>
    </row>
    <row r="23" spans="2:5" x14ac:dyDescent="0.25">
      <c r="B23" t="s">
        <v>19</v>
      </c>
      <c r="C23" s="5">
        <v>44255</v>
      </c>
      <c r="D23" s="11">
        <v>0</v>
      </c>
      <c r="E23" s="11">
        <v>0</v>
      </c>
    </row>
    <row r="24" spans="2:5" x14ac:dyDescent="0.25">
      <c r="B24" t="s">
        <v>19</v>
      </c>
      <c r="C24" s="5">
        <v>44262</v>
      </c>
      <c r="D24" s="11">
        <v>0</v>
      </c>
      <c r="E24" s="11">
        <v>0</v>
      </c>
    </row>
    <row r="25" spans="2:5" x14ac:dyDescent="0.25">
      <c r="B25" t="s">
        <v>19</v>
      </c>
      <c r="C25" s="5">
        <v>44269</v>
      </c>
      <c r="D25" s="11">
        <v>0</v>
      </c>
      <c r="E25" s="11">
        <v>0</v>
      </c>
    </row>
    <row r="26" spans="2:5" x14ac:dyDescent="0.25">
      <c r="B26" t="s">
        <v>19</v>
      </c>
      <c r="C26" s="5">
        <v>44276</v>
      </c>
      <c r="D26" s="11">
        <v>0</v>
      </c>
      <c r="E26" s="11">
        <v>0</v>
      </c>
    </row>
    <row r="27" spans="2:5" x14ac:dyDescent="0.25">
      <c r="B27" t="s">
        <v>19</v>
      </c>
      <c r="C27" s="5">
        <v>44283</v>
      </c>
      <c r="D27" s="11">
        <v>0</v>
      </c>
      <c r="E27" s="11">
        <v>0</v>
      </c>
    </row>
    <row r="28" spans="2:5" x14ac:dyDescent="0.25">
      <c r="B28" t="s">
        <v>19</v>
      </c>
      <c r="C28" s="5">
        <v>44290</v>
      </c>
      <c r="D28" s="11">
        <v>0</v>
      </c>
      <c r="E28" s="11">
        <v>0</v>
      </c>
    </row>
    <row r="29" spans="2:5" x14ac:dyDescent="0.25">
      <c r="B29" t="s">
        <v>19</v>
      </c>
      <c r="C29" s="5">
        <v>44297</v>
      </c>
      <c r="D29" s="11">
        <v>0</v>
      </c>
      <c r="E29" s="11">
        <v>0</v>
      </c>
    </row>
    <row r="30" spans="2:5" x14ac:dyDescent="0.25">
      <c r="B30" t="s">
        <v>19</v>
      </c>
      <c r="C30" s="5">
        <v>44304</v>
      </c>
      <c r="D30" s="11">
        <v>0</v>
      </c>
      <c r="E30" s="11">
        <v>0</v>
      </c>
    </row>
    <row r="31" spans="2:5" x14ac:dyDescent="0.25">
      <c r="B31" t="s">
        <v>19</v>
      </c>
      <c r="C31" s="5">
        <v>44311</v>
      </c>
      <c r="D31" s="11">
        <v>0</v>
      </c>
      <c r="E31" s="11">
        <v>0</v>
      </c>
    </row>
    <row r="32" spans="2:5" x14ac:dyDescent="0.25">
      <c r="B32" t="s">
        <v>19</v>
      </c>
      <c r="C32" s="5">
        <v>44318</v>
      </c>
      <c r="D32" s="11">
        <v>0</v>
      </c>
      <c r="E32" s="11">
        <v>0</v>
      </c>
    </row>
    <row r="33" spans="2:5" x14ac:dyDescent="0.25">
      <c r="B33" t="s">
        <v>19</v>
      </c>
      <c r="C33" s="5">
        <v>44325</v>
      </c>
      <c r="D33" s="11">
        <v>0</v>
      </c>
      <c r="E33" s="11">
        <v>0</v>
      </c>
    </row>
    <row r="34" spans="2:5" x14ac:dyDescent="0.25">
      <c r="B34" t="s">
        <v>19</v>
      </c>
      <c r="C34" s="5">
        <v>44332</v>
      </c>
      <c r="D34" s="11">
        <v>0</v>
      </c>
      <c r="E34" s="11">
        <v>0</v>
      </c>
    </row>
    <row r="35" spans="2:5" x14ac:dyDescent="0.25">
      <c r="B35" t="s">
        <v>19</v>
      </c>
      <c r="C35" s="5">
        <v>44339</v>
      </c>
      <c r="D35" s="11">
        <v>0</v>
      </c>
      <c r="E35" s="11">
        <v>0</v>
      </c>
    </row>
    <row r="36" spans="2:5" x14ac:dyDescent="0.25">
      <c r="B36" t="s">
        <v>19</v>
      </c>
      <c r="C36" s="5">
        <v>44346</v>
      </c>
      <c r="D36" s="11">
        <v>0</v>
      </c>
      <c r="E36" s="11">
        <v>0</v>
      </c>
    </row>
    <row r="37" spans="2:5" x14ac:dyDescent="0.25">
      <c r="B37" t="s">
        <v>19</v>
      </c>
      <c r="C37" s="5">
        <v>44353</v>
      </c>
      <c r="D37" s="11">
        <v>0</v>
      </c>
      <c r="E37" s="11">
        <v>0</v>
      </c>
    </row>
    <row r="38" spans="2:5" x14ac:dyDescent="0.25">
      <c r="B38" t="s">
        <v>19</v>
      </c>
      <c r="C38" s="5">
        <v>44360</v>
      </c>
      <c r="D38" s="11">
        <v>0</v>
      </c>
      <c r="E38" s="11">
        <v>0</v>
      </c>
    </row>
    <row r="39" spans="2:5" x14ac:dyDescent="0.25">
      <c r="B39" t="s">
        <v>19</v>
      </c>
      <c r="C39" s="5">
        <v>44367</v>
      </c>
      <c r="D39" s="11">
        <v>0</v>
      </c>
      <c r="E39" s="11">
        <v>0</v>
      </c>
    </row>
    <row r="40" spans="2:5" x14ac:dyDescent="0.25">
      <c r="B40" t="s">
        <v>19</v>
      </c>
      <c r="C40" s="5">
        <v>44374</v>
      </c>
      <c r="D40" s="11">
        <v>0</v>
      </c>
      <c r="E40" s="11">
        <v>0</v>
      </c>
    </row>
    <row r="41" spans="2:5" x14ac:dyDescent="0.25">
      <c r="B41" t="s">
        <v>19</v>
      </c>
      <c r="C41" s="5">
        <v>44381</v>
      </c>
      <c r="D41" s="11">
        <v>0</v>
      </c>
      <c r="E41" s="11">
        <v>0</v>
      </c>
    </row>
    <row r="42" spans="2:5" x14ac:dyDescent="0.25">
      <c r="B42" t="s">
        <v>19</v>
      </c>
      <c r="C42" s="5">
        <v>44388</v>
      </c>
      <c r="D42" s="11">
        <v>0</v>
      </c>
      <c r="E42" s="11">
        <v>0</v>
      </c>
    </row>
    <row r="43" spans="2:5" x14ac:dyDescent="0.25">
      <c r="B43" t="s">
        <v>19</v>
      </c>
      <c r="C43" s="5">
        <v>44395</v>
      </c>
      <c r="D43" s="11">
        <v>0</v>
      </c>
      <c r="E43" s="11">
        <v>0</v>
      </c>
    </row>
    <row r="44" spans="2:5" x14ac:dyDescent="0.25">
      <c r="B44" t="s">
        <v>19</v>
      </c>
      <c r="C44" s="5">
        <v>44402</v>
      </c>
      <c r="D44" s="11">
        <v>0</v>
      </c>
      <c r="E44" s="11">
        <v>0</v>
      </c>
    </row>
    <row r="45" spans="2:5" x14ac:dyDescent="0.25">
      <c r="B45" t="s">
        <v>19</v>
      </c>
      <c r="C45" s="5">
        <v>44409</v>
      </c>
      <c r="D45" s="11">
        <v>0</v>
      </c>
      <c r="E45" s="11">
        <v>0</v>
      </c>
    </row>
    <row r="46" spans="2:5" x14ac:dyDescent="0.25">
      <c r="B46" t="s">
        <v>19</v>
      </c>
      <c r="C46" s="5">
        <v>44416</v>
      </c>
      <c r="D46" s="11">
        <v>0</v>
      </c>
      <c r="E46" s="11">
        <v>0</v>
      </c>
    </row>
    <row r="47" spans="2:5" x14ac:dyDescent="0.25">
      <c r="B47" t="s">
        <v>19</v>
      </c>
      <c r="C47" s="5">
        <v>44423</v>
      </c>
      <c r="D47" s="11">
        <v>0</v>
      </c>
      <c r="E47" s="11">
        <v>0</v>
      </c>
    </row>
    <row r="48" spans="2:5" x14ac:dyDescent="0.25">
      <c r="B48" t="s">
        <v>19</v>
      </c>
      <c r="C48" s="5">
        <v>44430</v>
      </c>
      <c r="D48" s="11">
        <v>0</v>
      </c>
      <c r="E48" s="11">
        <v>0</v>
      </c>
    </row>
    <row r="49" spans="2:5" x14ac:dyDescent="0.25">
      <c r="B49" t="s">
        <v>19</v>
      </c>
      <c r="C49" s="5">
        <v>44437</v>
      </c>
      <c r="D49" s="11">
        <v>0</v>
      </c>
      <c r="E49" s="11">
        <v>0</v>
      </c>
    </row>
    <row r="50" spans="2:5" x14ac:dyDescent="0.25">
      <c r="B50" t="s">
        <v>19</v>
      </c>
      <c r="C50" s="5">
        <v>44444</v>
      </c>
      <c r="D50" s="11">
        <v>0</v>
      </c>
      <c r="E50" s="11">
        <v>0</v>
      </c>
    </row>
    <row r="51" spans="2:5" x14ac:dyDescent="0.25">
      <c r="B51" t="s">
        <v>19</v>
      </c>
      <c r="C51" s="5">
        <v>44451</v>
      </c>
      <c r="D51" s="11">
        <v>0</v>
      </c>
      <c r="E51" s="11">
        <v>0</v>
      </c>
    </row>
    <row r="52" spans="2:5" x14ac:dyDescent="0.25">
      <c r="B52" t="s">
        <v>19</v>
      </c>
      <c r="C52" s="5">
        <v>44458</v>
      </c>
      <c r="D52" s="11">
        <v>0</v>
      </c>
      <c r="E52" s="11">
        <v>0</v>
      </c>
    </row>
    <row r="53" spans="2:5" x14ac:dyDescent="0.25">
      <c r="B53" t="s">
        <v>19</v>
      </c>
      <c r="C53" s="5">
        <v>44465</v>
      </c>
      <c r="D53" s="11">
        <v>0</v>
      </c>
      <c r="E53" s="11">
        <v>0</v>
      </c>
    </row>
    <row r="54" spans="2:5" x14ac:dyDescent="0.25">
      <c r="B54" t="s">
        <v>19</v>
      </c>
      <c r="C54" s="5">
        <v>44472</v>
      </c>
      <c r="D54" s="11">
        <v>0</v>
      </c>
      <c r="E54" s="11">
        <v>0</v>
      </c>
    </row>
    <row r="55" spans="2:5" x14ac:dyDescent="0.25">
      <c r="B55" t="s">
        <v>20</v>
      </c>
      <c r="C55" s="5">
        <v>44479</v>
      </c>
      <c r="D55" s="11">
        <v>0</v>
      </c>
      <c r="E55" s="11">
        <v>0</v>
      </c>
    </row>
    <row r="56" spans="2:5" x14ac:dyDescent="0.25">
      <c r="B56" t="s">
        <v>20</v>
      </c>
      <c r="C56" s="5">
        <v>44486</v>
      </c>
      <c r="D56" s="11">
        <v>0</v>
      </c>
      <c r="E56" s="11">
        <v>0</v>
      </c>
    </row>
    <row r="57" spans="2:5" x14ac:dyDescent="0.25">
      <c r="B57" t="s">
        <v>20</v>
      </c>
      <c r="C57" s="5">
        <v>44493</v>
      </c>
      <c r="D57" s="11">
        <v>0</v>
      </c>
      <c r="E57" s="11">
        <v>0</v>
      </c>
    </row>
    <row r="58" spans="2:5" x14ac:dyDescent="0.25">
      <c r="B58" t="s">
        <v>20</v>
      </c>
      <c r="C58" s="5">
        <v>44500</v>
      </c>
      <c r="D58" s="11">
        <v>0</v>
      </c>
      <c r="E58" s="11">
        <v>0</v>
      </c>
    </row>
    <row r="59" spans="2:5" x14ac:dyDescent="0.25">
      <c r="B59" t="s">
        <v>20</v>
      </c>
      <c r="C59" s="5">
        <v>44507</v>
      </c>
      <c r="D59" s="11">
        <v>0</v>
      </c>
      <c r="E59" s="11">
        <v>0</v>
      </c>
    </row>
    <row r="60" spans="2:5" x14ac:dyDescent="0.25">
      <c r="B60" t="s">
        <v>20</v>
      </c>
      <c r="C60" s="5">
        <v>44514</v>
      </c>
      <c r="D60" s="11">
        <v>0</v>
      </c>
      <c r="E60" s="11">
        <v>0</v>
      </c>
    </row>
    <row r="61" spans="2:5" x14ac:dyDescent="0.25">
      <c r="B61" t="s">
        <v>20</v>
      </c>
      <c r="C61" s="5">
        <v>44521</v>
      </c>
      <c r="D61" s="11">
        <v>0</v>
      </c>
      <c r="E61" s="11">
        <v>0</v>
      </c>
    </row>
    <row r="62" spans="2:5" x14ac:dyDescent="0.25">
      <c r="B62" t="s">
        <v>20</v>
      </c>
      <c r="C62" s="5">
        <v>44528</v>
      </c>
      <c r="D62" s="11">
        <v>0</v>
      </c>
      <c r="E62" s="11">
        <v>0</v>
      </c>
    </row>
    <row r="63" spans="2:5" x14ac:dyDescent="0.25">
      <c r="B63" t="s">
        <v>20</v>
      </c>
      <c r="C63" s="5">
        <v>44535</v>
      </c>
      <c r="D63" s="11">
        <v>0</v>
      </c>
      <c r="E63" s="11">
        <v>0</v>
      </c>
    </row>
    <row r="64" spans="2:5" x14ac:dyDescent="0.25">
      <c r="B64" t="s">
        <v>20</v>
      </c>
      <c r="C64" s="5">
        <v>44542</v>
      </c>
      <c r="D64" s="11">
        <v>0</v>
      </c>
      <c r="E64" s="11">
        <v>0</v>
      </c>
    </row>
    <row r="65" spans="2:5" x14ac:dyDescent="0.25">
      <c r="B65" t="s">
        <v>20</v>
      </c>
      <c r="C65" s="5">
        <v>44549</v>
      </c>
      <c r="D65" s="11">
        <v>0</v>
      </c>
      <c r="E65" s="11">
        <v>0</v>
      </c>
    </row>
    <row r="66" spans="2:5" x14ac:dyDescent="0.25">
      <c r="B66" t="s">
        <v>20</v>
      </c>
      <c r="C66" s="5">
        <v>44556</v>
      </c>
      <c r="D66" s="11">
        <v>0</v>
      </c>
      <c r="E66" s="11">
        <v>0</v>
      </c>
    </row>
    <row r="67" spans="2:5" x14ac:dyDescent="0.25">
      <c r="B67" t="s">
        <v>20</v>
      </c>
      <c r="C67" s="5">
        <v>44563</v>
      </c>
      <c r="D67" s="9">
        <v>194665</v>
      </c>
      <c r="E67" s="10">
        <v>4784.4799999999996</v>
      </c>
    </row>
    <row r="68" spans="2:5" x14ac:dyDescent="0.25">
      <c r="B68" t="s">
        <v>20</v>
      </c>
      <c r="C68" s="5">
        <v>44570</v>
      </c>
      <c r="D68" s="9">
        <v>701788</v>
      </c>
      <c r="E68" s="10">
        <v>14832.96</v>
      </c>
    </row>
    <row r="69" spans="2:5" x14ac:dyDescent="0.25">
      <c r="B69" t="s">
        <v>20</v>
      </c>
      <c r="C69" s="5">
        <v>44577</v>
      </c>
      <c r="D69" s="9">
        <v>704276</v>
      </c>
      <c r="E69" s="10">
        <v>13942.34</v>
      </c>
    </row>
    <row r="70" spans="2:5" x14ac:dyDescent="0.25">
      <c r="B70" t="s">
        <v>20</v>
      </c>
      <c r="C70" s="5">
        <v>44584</v>
      </c>
      <c r="D70" s="9">
        <v>664930</v>
      </c>
      <c r="E70" s="10">
        <v>13548.1</v>
      </c>
    </row>
    <row r="71" spans="2:5" x14ac:dyDescent="0.25">
      <c r="B71" t="s">
        <v>20</v>
      </c>
      <c r="C71" s="5">
        <v>44591</v>
      </c>
      <c r="D71" s="9">
        <v>222543</v>
      </c>
      <c r="E71" s="10">
        <v>4550.5200000000004</v>
      </c>
    </row>
    <row r="72" spans="2:5" x14ac:dyDescent="0.25">
      <c r="B72" t="s">
        <v>20</v>
      </c>
      <c r="C72" s="5">
        <v>44598</v>
      </c>
      <c r="D72" s="11">
        <v>0</v>
      </c>
      <c r="E72" s="11">
        <v>0</v>
      </c>
    </row>
    <row r="73" spans="2:5" x14ac:dyDescent="0.25">
      <c r="B73" t="s">
        <v>20</v>
      </c>
      <c r="C73" s="5">
        <v>44605</v>
      </c>
      <c r="D73" s="11">
        <v>0</v>
      </c>
      <c r="E73" s="11">
        <v>0</v>
      </c>
    </row>
    <row r="74" spans="2:5" x14ac:dyDescent="0.25">
      <c r="B74" t="s">
        <v>20</v>
      </c>
      <c r="C74" s="5">
        <v>44612</v>
      </c>
      <c r="D74" s="9">
        <v>552298</v>
      </c>
      <c r="E74" s="10">
        <v>13350.94</v>
      </c>
    </row>
    <row r="75" spans="2:5" x14ac:dyDescent="0.25">
      <c r="B75" t="s">
        <v>20</v>
      </c>
      <c r="C75" s="5">
        <v>44619</v>
      </c>
      <c r="D75" s="9">
        <v>1206841</v>
      </c>
      <c r="E75" s="10">
        <v>26380.04</v>
      </c>
    </row>
    <row r="76" spans="2:5" x14ac:dyDescent="0.25">
      <c r="B76" t="s">
        <v>20</v>
      </c>
      <c r="C76" s="5">
        <v>44626</v>
      </c>
      <c r="D76" s="9">
        <v>600893</v>
      </c>
      <c r="E76" s="10">
        <v>11759.06</v>
      </c>
    </row>
    <row r="77" spans="2:5" x14ac:dyDescent="0.25">
      <c r="B77" t="s">
        <v>20</v>
      </c>
      <c r="C77" s="5">
        <v>44633</v>
      </c>
      <c r="D77" s="9">
        <v>512488</v>
      </c>
      <c r="E77" s="10">
        <v>9905.0499999999993</v>
      </c>
    </row>
    <row r="78" spans="2:5" x14ac:dyDescent="0.25">
      <c r="B78" t="s">
        <v>20</v>
      </c>
      <c r="C78" s="5">
        <v>44640</v>
      </c>
      <c r="D78" s="9">
        <v>490001</v>
      </c>
      <c r="E78" s="10">
        <v>9969.59</v>
      </c>
    </row>
    <row r="79" spans="2:5" x14ac:dyDescent="0.25">
      <c r="B79" t="s">
        <v>20</v>
      </c>
      <c r="C79" s="5">
        <v>44647</v>
      </c>
      <c r="D79" s="9">
        <v>488720</v>
      </c>
      <c r="E79" s="10">
        <v>10016.98</v>
      </c>
    </row>
    <row r="80" spans="2:5" x14ac:dyDescent="0.25">
      <c r="B80" t="s">
        <v>20</v>
      </c>
      <c r="C80" s="5">
        <v>44654</v>
      </c>
      <c r="D80" s="9">
        <v>488145</v>
      </c>
      <c r="E80" s="10">
        <v>10125.77</v>
      </c>
    </row>
    <row r="81" spans="2:5" x14ac:dyDescent="0.25">
      <c r="B81" t="s">
        <v>20</v>
      </c>
      <c r="C81" s="5">
        <v>44661</v>
      </c>
      <c r="D81" s="9">
        <v>549183</v>
      </c>
      <c r="E81" s="10">
        <v>10085.16</v>
      </c>
    </row>
    <row r="82" spans="2:5" x14ac:dyDescent="0.25">
      <c r="B82" t="s">
        <v>20</v>
      </c>
      <c r="C82" s="5">
        <v>44668</v>
      </c>
      <c r="D82" s="9">
        <v>539032</v>
      </c>
      <c r="E82" s="10">
        <v>10142.5</v>
      </c>
    </row>
    <row r="83" spans="2:5" x14ac:dyDescent="0.25">
      <c r="B83" t="s">
        <v>20</v>
      </c>
      <c r="C83" s="5">
        <v>44675</v>
      </c>
      <c r="D83" s="9">
        <v>496677</v>
      </c>
      <c r="E83" s="10">
        <v>10193.11</v>
      </c>
    </row>
    <row r="84" spans="2:5" x14ac:dyDescent="0.25">
      <c r="B84" t="s">
        <v>20</v>
      </c>
      <c r="C84" s="5">
        <v>44682</v>
      </c>
      <c r="D84" s="9">
        <v>423292</v>
      </c>
      <c r="E84" s="10">
        <v>8890.74</v>
      </c>
    </row>
    <row r="85" spans="2:5" x14ac:dyDescent="0.25">
      <c r="B85" t="s">
        <v>20</v>
      </c>
      <c r="C85" s="5">
        <v>44689</v>
      </c>
      <c r="D85" s="9">
        <v>172089</v>
      </c>
      <c r="E85" s="10">
        <v>4582.3999999999996</v>
      </c>
    </row>
    <row r="86" spans="2:5" x14ac:dyDescent="0.25">
      <c r="B86" t="s">
        <v>20</v>
      </c>
      <c r="C86" s="5">
        <v>44696</v>
      </c>
      <c r="D86" s="9">
        <v>521901</v>
      </c>
      <c r="E86" s="10">
        <v>10774.05</v>
      </c>
    </row>
    <row r="87" spans="2:5" x14ac:dyDescent="0.25">
      <c r="B87" t="s">
        <v>20</v>
      </c>
      <c r="C87" s="5">
        <v>44703</v>
      </c>
      <c r="D87" s="9">
        <v>527945</v>
      </c>
      <c r="E87" s="10">
        <v>10824.92</v>
      </c>
    </row>
    <row r="88" spans="2:5" x14ac:dyDescent="0.25">
      <c r="B88" t="s">
        <v>20</v>
      </c>
      <c r="C88" s="5">
        <v>44710</v>
      </c>
      <c r="D88" s="9">
        <v>522247</v>
      </c>
      <c r="E88" s="10">
        <v>10869.51</v>
      </c>
    </row>
    <row r="89" spans="2:5" x14ac:dyDescent="0.25">
      <c r="B89" t="s">
        <v>20</v>
      </c>
      <c r="C89" s="5">
        <v>44717</v>
      </c>
      <c r="D89" s="9">
        <v>185383</v>
      </c>
      <c r="E89" s="10">
        <v>3584.24</v>
      </c>
    </row>
    <row r="90" spans="2:5" x14ac:dyDescent="0.25">
      <c r="B90" t="s">
        <v>20</v>
      </c>
      <c r="C90" s="5">
        <v>44724</v>
      </c>
      <c r="D90" s="9">
        <v>560283</v>
      </c>
      <c r="E90" s="10">
        <v>11445.66</v>
      </c>
    </row>
    <row r="91" spans="2:5" x14ac:dyDescent="0.25">
      <c r="B91" t="s">
        <v>20</v>
      </c>
      <c r="C91" s="5">
        <v>44731</v>
      </c>
      <c r="D91" s="9">
        <v>856493</v>
      </c>
      <c r="E91" s="10">
        <v>14491.75</v>
      </c>
    </row>
    <row r="92" spans="2:5" x14ac:dyDescent="0.25">
      <c r="B92" t="s">
        <v>20</v>
      </c>
      <c r="C92" s="5">
        <v>44738</v>
      </c>
      <c r="D92" s="9">
        <v>835211</v>
      </c>
      <c r="E92" s="10">
        <v>13911.9</v>
      </c>
    </row>
    <row r="93" spans="2:5" x14ac:dyDescent="0.25">
      <c r="B93" t="s">
        <v>20</v>
      </c>
      <c r="C93" s="5">
        <v>44745</v>
      </c>
      <c r="D93" s="9">
        <v>554234</v>
      </c>
      <c r="E93" s="10">
        <v>6740.23</v>
      </c>
    </row>
    <row r="94" spans="2:5" x14ac:dyDescent="0.25">
      <c r="B94" t="s">
        <v>20</v>
      </c>
      <c r="C94" s="5">
        <v>44752</v>
      </c>
      <c r="D94" s="11">
        <v>0</v>
      </c>
      <c r="E94" s="11">
        <v>0</v>
      </c>
    </row>
    <row r="95" spans="2:5" x14ac:dyDescent="0.25">
      <c r="B95" t="s">
        <v>20</v>
      </c>
      <c r="C95" s="5">
        <v>44759</v>
      </c>
      <c r="D95" s="11">
        <v>0</v>
      </c>
      <c r="E95" s="11">
        <v>0</v>
      </c>
    </row>
    <row r="96" spans="2:5" x14ac:dyDescent="0.25">
      <c r="B96" t="s">
        <v>20</v>
      </c>
      <c r="C96" s="5">
        <v>44766</v>
      </c>
      <c r="D96" s="11">
        <v>0</v>
      </c>
      <c r="E96" s="11">
        <v>0</v>
      </c>
    </row>
    <row r="97" spans="2:5" x14ac:dyDescent="0.25">
      <c r="B97" t="s">
        <v>20</v>
      </c>
      <c r="C97" s="5">
        <v>44773</v>
      </c>
      <c r="D97" s="11">
        <v>0</v>
      </c>
      <c r="E97" s="11">
        <v>0</v>
      </c>
    </row>
    <row r="98" spans="2:5" x14ac:dyDescent="0.25">
      <c r="B98" t="s">
        <v>20</v>
      </c>
      <c r="C98" s="5">
        <v>44780</v>
      </c>
      <c r="D98" s="11">
        <v>0</v>
      </c>
      <c r="E98" s="11">
        <v>0</v>
      </c>
    </row>
    <row r="99" spans="2:5" x14ac:dyDescent="0.25">
      <c r="B99" t="s">
        <v>20</v>
      </c>
      <c r="C99" s="5">
        <v>44787</v>
      </c>
      <c r="D99" s="11">
        <v>0</v>
      </c>
      <c r="E99" s="11">
        <v>0</v>
      </c>
    </row>
    <row r="100" spans="2:5" x14ac:dyDescent="0.25">
      <c r="B100" t="s">
        <v>20</v>
      </c>
      <c r="C100" s="5">
        <v>44794</v>
      </c>
      <c r="D100" s="11">
        <v>0</v>
      </c>
      <c r="E100" s="11">
        <v>0</v>
      </c>
    </row>
    <row r="101" spans="2:5" x14ac:dyDescent="0.25">
      <c r="B101" t="s">
        <v>20</v>
      </c>
      <c r="C101" s="5">
        <v>44801</v>
      </c>
      <c r="D101" s="11">
        <v>0</v>
      </c>
      <c r="E101" s="11">
        <v>0</v>
      </c>
    </row>
    <row r="102" spans="2:5" x14ac:dyDescent="0.25">
      <c r="B102" t="s">
        <v>20</v>
      </c>
      <c r="C102" s="5">
        <v>44808</v>
      </c>
      <c r="D102" s="11">
        <v>0</v>
      </c>
      <c r="E102" s="11">
        <v>0</v>
      </c>
    </row>
    <row r="103" spans="2:5" x14ac:dyDescent="0.25">
      <c r="B103" t="s">
        <v>20</v>
      </c>
      <c r="C103" s="5">
        <v>44815</v>
      </c>
      <c r="D103" s="11">
        <v>0</v>
      </c>
      <c r="E103" s="11">
        <v>0</v>
      </c>
    </row>
    <row r="104" spans="2:5" x14ac:dyDescent="0.25">
      <c r="B104" t="s">
        <v>20</v>
      </c>
      <c r="C104" s="5">
        <v>44822</v>
      </c>
      <c r="D104" s="11">
        <v>0</v>
      </c>
      <c r="E104" s="11">
        <v>0</v>
      </c>
    </row>
    <row r="105" spans="2:5" x14ac:dyDescent="0.25">
      <c r="B105" t="s">
        <v>20</v>
      </c>
      <c r="C105" s="5">
        <v>44829</v>
      </c>
      <c r="D105" s="11">
        <v>0</v>
      </c>
      <c r="E105" s="11">
        <v>0</v>
      </c>
    </row>
    <row r="106" spans="2:5" x14ac:dyDescent="0.25">
      <c r="B106" t="s">
        <v>20</v>
      </c>
      <c r="C106" s="5">
        <v>44836</v>
      </c>
      <c r="D106" s="11">
        <v>0</v>
      </c>
      <c r="E106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09A-E702-4412-81DE-A8A5E13915A1}">
  <dimension ref="B2:L106"/>
  <sheetViews>
    <sheetView topLeftCell="B2" workbookViewId="0">
      <selection activeCell="D2" sqref="D2:E2"/>
    </sheetView>
  </sheetViews>
  <sheetFormatPr defaultRowHeight="15" x14ac:dyDescent="0.25"/>
  <cols>
    <col min="2" max="2" width="7.42578125" bestFit="1" customWidth="1"/>
    <col min="3" max="3" width="10.7109375" bestFit="1" customWidth="1"/>
    <col min="4" max="4" width="19.28515625" bestFit="1" customWidth="1"/>
    <col min="5" max="5" width="11.28515625" bestFit="1" customWidth="1"/>
    <col min="8" max="8" width="22.85546875" bestFit="1" customWidth="1"/>
    <col min="9" max="9" width="16.28515625" bestFit="1" customWidth="1"/>
    <col min="10" max="10" width="15.28515625" bestFit="1" customWidth="1"/>
    <col min="11" max="11" width="7.28515625" bestFit="1" customWidth="1"/>
    <col min="12" max="12" width="11.28515625" bestFit="1" customWidth="1"/>
  </cols>
  <sheetData>
    <row r="2" spans="2:12" x14ac:dyDescent="0.25">
      <c r="B2" t="s">
        <v>21</v>
      </c>
      <c r="C2" t="s">
        <v>1</v>
      </c>
      <c r="D2" t="s">
        <v>33</v>
      </c>
      <c r="E2" t="s">
        <v>29</v>
      </c>
    </row>
    <row r="3" spans="2:12" x14ac:dyDescent="0.25">
      <c r="B3" t="s">
        <v>19</v>
      </c>
      <c r="C3" s="5">
        <v>44115</v>
      </c>
      <c r="D3" s="11">
        <v>0</v>
      </c>
      <c r="E3" s="11">
        <v>0</v>
      </c>
    </row>
    <row r="4" spans="2:12" x14ac:dyDescent="0.25">
      <c r="B4" t="s">
        <v>19</v>
      </c>
      <c r="C4" s="5">
        <v>44122</v>
      </c>
      <c r="D4" s="11">
        <v>0</v>
      </c>
      <c r="E4" s="11">
        <v>0</v>
      </c>
    </row>
    <row r="5" spans="2:12" x14ac:dyDescent="0.25">
      <c r="B5" t="s">
        <v>19</v>
      </c>
      <c r="C5" s="5">
        <v>44129</v>
      </c>
      <c r="D5" s="11">
        <v>0</v>
      </c>
      <c r="E5" s="11">
        <v>0</v>
      </c>
      <c r="I5" s="2" t="s">
        <v>23</v>
      </c>
    </row>
    <row r="6" spans="2:12" x14ac:dyDescent="0.25">
      <c r="B6" t="s">
        <v>19</v>
      </c>
      <c r="C6" s="5">
        <v>44136</v>
      </c>
      <c r="D6" s="11">
        <v>0</v>
      </c>
      <c r="E6" s="11">
        <v>0</v>
      </c>
      <c r="H6" s="2" t="s">
        <v>26</v>
      </c>
      <c r="I6" t="s">
        <v>19</v>
      </c>
      <c r="J6" t="s">
        <v>20</v>
      </c>
      <c r="K6" t="s">
        <v>30</v>
      </c>
      <c r="L6" t="s">
        <v>16</v>
      </c>
    </row>
    <row r="7" spans="2:12" x14ac:dyDescent="0.25">
      <c r="B7" t="s">
        <v>19</v>
      </c>
      <c r="C7" s="5">
        <v>44143</v>
      </c>
      <c r="D7" s="11">
        <v>0</v>
      </c>
      <c r="E7" s="11">
        <v>0</v>
      </c>
      <c r="H7" s="4" t="s">
        <v>34</v>
      </c>
      <c r="I7">
        <v>0</v>
      </c>
      <c r="J7" s="7">
        <v>138722078</v>
      </c>
      <c r="L7">
        <v>138722078</v>
      </c>
    </row>
    <row r="8" spans="2:12" x14ac:dyDescent="0.25">
      <c r="B8" t="s">
        <v>19</v>
      </c>
      <c r="C8" s="5">
        <v>44150</v>
      </c>
      <c r="D8" s="11">
        <v>0</v>
      </c>
      <c r="E8" s="11">
        <v>0</v>
      </c>
      <c r="H8" s="4" t="s">
        <v>32</v>
      </c>
      <c r="I8">
        <v>0</v>
      </c>
      <c r="J8" s="7">
        <v>1951116.28</v>
      </c>
      <c r="L8">
        <v>1951116.28</v>
      </c>
    </row>
    <row r="9" spans="2:12" x14ac:dyDescent="0.25">
      <c r="B9" t="s">
        <v>19</v>
      </c>
      <c r="C9" s="5">
        <v>44157</v>
      </c>
      <c r="D9" s="11">
        <v>0</v>
      </c>
      <c r="E9" s="11">
        <v>0</v>
      </c>
      <c r="H9" t="s">
        <v>27</v>
      </c>
      <c r="I9">
        <v>0</v>
      </c>
      <c r="J9" s="7">
        <f>J8/J7*1000000</f>
        <v>14064.929736707089</v>
      </c>
    </row>
    <row r="10" spans="2:12" x14ac:dyDescent="0.25">
      <c r="B10" t="s">
        <v>19</v>
      </c>
      <c r="C10" s="5">
        <v>44164</v>
      </c>
      <c r="D10" s="11">
        <v>0</v>
      </c>
      <c r="E10" s="11">
        <v>0</v>
      </c>
    </row>
    <row r="11" spans="2:12" x14ac:dyDescent="0.25">
      <c r="B11" t="s">
        <v>19</v>
      </c>
      <c r="C11" s="5">
        <v>44171</v>
      </c>
      <c r="D11" s="11">
        <v>0</v>
      </c>
      <c r="E11" s="11">
        <v>0</v>
      </c>
    </row>
    <row r="12" spans="2:12" x14ac:dyDescent="0.25">
      <c r="B12" t="s">
        <v>19</v>
      </c>
      <c r="C12" s="5">
        <v>44178</v>
      </c>
      <c r="D12" s="11">
        <v>0</v>
      </c>
      <c r="E12" s="11">
        <v>0</v>
      </c>
    </row>
    <row r="13" spans="2:12" x14ac:dyDescent="0.25">
      <c r="B13" t="s">
        <v>19</v>
      </c>
      <c r="C13" s="5">
        <v>44185</v>
      </c>
      <c r="D13" s="11">
        <v>0</v>
      </c>
      <c r="E13" s="11">
        <v>0</v>
      </c>
    </row>
    <row r="14" spans="2:12" x14ac:dyDescent="0.25">
      <c r="B14" t="s">
        <v>19</v>
      </c>
      <c r="C14" s="5">
        <v>44192</v>
      </c>
      <c r="D14" s="11">
        <v>0</v>
      </c>
      <c r="E14" s="11">
        <v>0</v>
      </c>
    </row>
    <row r="15" spans="2:12" x14ac:dyDescent="0.25">
      <c r="B15" t="s">
        <v>19</v>
      </c>
      <c r="C15" s="5">
        <v>44199</v>
      </c>
      <c r="D15" s="11">
        <v>0</v>
      </c>
      <c r="E15" s="11">
        <v>0</v>
      </c>
    </row>
    <row r="16" spans="2:12" x14ac:dyDescent="0.25">
      <c r="B16" t="s">
        <v>19</v>
      </c>
      <c r="C16" s="5">
        <v>44206</v>
      </c>
      <c r="D16" s="11">
        <v>0</v>
      </c>
      <c r="E16" s="11">
        <v>0</v>
      </c>
    </row>
    <row r="17" spans="2:5" x14ac:dyDescent="0.25">
      <c r="B17" t="s">
        <v>19</v>
      </c>
      <c r="C17" s="5">
        <v>44213</v>
      </c>
      <c r="D17" s="11">
        <v>0</v>
      </c>
      <c r="E17" s="11">
        <v>0</v>
      </c>
    </row>
    <row r="18" spans="2:5" x14ac:dyDescent="0.25">
      <c r="B18" t="s">
        <v>19</v>
      </c>
      <c r="C18" s="5">
        <v>44220</v>
      </c>
      <c r="D18" s="11">
        <v>0</v>
      </c>
      <c r="E18" s="11">
        <v>0</v>
      </c>
    </row>
    <row r="19" spans="2:5" x14ac:dyDescent="0.25">
      <c r="B19" t="s">
        <v>19</v>
      </c>
      <c r="C19" s="5">
        <v>44227</v>
      </c>
      <c r="D19" s="11">
        <v>0</v>
      </c>
      <c r="E19" s="11">
        <v>0</v>
      </c>
    </row>
    <row r="20" spans="2:5" x14ac:dyDescent="0.25">
      <c r="B20" t="s">
        <v>19</v>
      </c>
      <c r="C20" s="5">
        <v>44234</v>
      </c>
      <c r="D20" s="11">
        <v>0</v>
      </c>
      <c r="E20" s="11">
        <v>0</v>
      </c>
    </row>
    <row r="21" spans="2:5" x14ac:dyDescent="0.25">
      <c r="B21" t="s">
        <v>19</v>
      </c>
      <c r="C21" s="5">
        <v>44241</v>
      </c>
      <c r="D21" s="11">
        <v>0</v>
      </c>
      <c r="E21" s="11">
        <v>0</v>
      </c>
    </row>
    <row r="22" spans="2:5" x14ac:dyDescent="0.25">
      <c r="B22" t="s">
        <v>19</v>
      </c>
      <c r="C22" s="5">
        <v>44248</v>
      </c>
      <c r="D22" s="11">
        <v>0</v>
      </c>
      <c r="E22" s="11">
        <v>0</v>
      </c>
    </row>
    <row r="23" spans="2:5" x14ac:dyDescent="0.25">
      <c r="B23" t="s">
        <v>19</v>
      </c>
      <c r="C23" s="5">
        <v>44255</v>
      </c>
      <c r="D23" s="11">
        <v>0</v>
      </c>
      <c r="E23" s="11">
        <v>0</v>
      </c>
    </row>
    <row r="24" spans="2:5" x14ac:dyDescent="0.25">
      <c r="B24" t="s">
        <v>19</v>
      </c>
      <c r="C24" s="5">
        <v>44262</v>
      </c>
      <c r="D24" s="11">
        <v>0</v>
      </c>
      <c r="E24" s="11">
        <v>0</v>
      </c>
    </row>
    <row r="25" spans="2:5" x14ac:dyDescent="0.25">
      <c r="B25" t="s">
        <v>19</v>
      </c>
      <c r="C25" s="5">
        <v>44269</v>
      </c>
      <c r="D25" s="11">
        <v>0</v>
      </c>
      <c r="E25" s="11">
        <v>0</v>
      </c>
    </row>
    <row r="26" spans="2:5" x14ac:dyDescent="0.25">
      <c r="B26" t="s">
        <v>19</v>
      </c>
      <c r="C26" s="5">
        <v>44276</v>
      </c>
      <c r="D26" s="11">
        <v>0</v>
      </c>
      <c r="E26" s="11">
        <v>0</v>
      </c>
    </row>
    <row r="27" spans="2:5" x14ac:dyDescent="0.25">
      <c r="B27" t="s">
        <v>19</v>
      </c>
      <c r="C27" s="5">
        <v>44283</v>
      </c>
      <c r="D27" s="11">
        <v>0</v>
      </c>
      <c r="E27" s="11">
        <v>0</v>
      </c>
    </row>
    <row r="28" spans="2:5" x14ac:dyDescent="0.25">
      <c r="B28" t="s">
        <v>19</v>
      </c>
      <c r="C28" s="5">
        <v>44290</v>
      </c>
      <c r="D28" s="11">
        <v>0</v>
      </c>
      <c r="E28" s="11">
        <v>0</v>
      </c>
    </row>
    <row r="29" spans="2:5" x14ac:dyDescent="0.25">
      <c r="B29" t="s">
        <v>19</v>
      </c>
      <c r="C29" s="5">
        <v>44297</v>
      </c>
      <c r="D29" s="11">
        <v>0</v>
      </c>
      <c r="E29" s="11">
        <v>0</v>
      </c>
    </row>
    <row r="30" spans="2:5" x14ac:dyDescent="0.25">
      <c r="B30" t="s">
        <v>19</v>
      </c>
      <c r="C30" s="5">
        <v>44304</v>
      </c>
      <c r="D30" s="11">
        <v>0</v>
      </c>
      <c r="E30" s="11">
        <v>0</v>
      </c>
    </row>
    <row r="31" spans="2:5" x14ac:dyDescent="0.25">
      <c r="B31" t="s">
        <v>19</v>
      </c>
      <c r="C31" s="5">
        <v>44311</v>
      </c>
      <c r="D31" s="11">
        <v>0</v>
      </c>
      <c r="E31" s="11">
        <v>0</v>
      </c>
    </row>
    <row r="32" spans="2:5" x14ac:dyDescent="0.25">
      <c r="B32" t="s">
        <v>19</v>
      </c>
      <c r="C32" s="5">
        <v>44318</v>
      </c>
      <c r="D32" s="11">
        <v>0</v>
      </c>
      <c r="E32" s="11">
        <v>0</v>
      </c>
    </row>
    <row r="33" spans="2:5" x14ac:dyDescent="0.25">
      <c r="B33" t="s">
        <v>19</v>
      </c>
      <c r="C33" s="5">
        <v>44325</v>
      </c>
      <c r="D33" s="11">
        <v>0</v>
      </c>
      <c r="E33" s="11">
        <v>0</v>
      </c>
    </row>
    <row r="34" spans="2:5" x14ac:dyDescent="0.25">
      <c r="B34" t="s">
        <v>19</v>
      </c>
      <c r="C34" s="5">
        <v>44332</v>
      </c>
      <c r="D34" s="11">
        <v>0</v>
      </c>
      <c r="E34" s="11">
        <v>0</v>
      </c>
    </row>
    <row r="35" spans="2:5" x14ac:dyDescent="0.25">
      <c r="B35" t="s">
        <v>19</v>
      </c>
      <c r="C35" s="5">
        <v>44339</v>
      </c>
      <c r="D35" s="11">
        <v>0</v>
      </c>
      <c r="E35" s="11">
        <v>0</v>
      </c>
    </row>
    <row r="36" spans="2:5" x14ac:dyDescent="0.25">
      <c r="B36" t="s">
        <v>19</v>
      </c>
      <c r="C36" s="5">
        <v>44346</v>
      </c>
      <c r="D36" s="11">
        <v>0</v>
      </c>
      <c r="E36" s="11">
        <v>0</v>
      </c>
    </row>
    <row r="37" spans="2:5" x14ac:dyDescent="0.25">
      <c r="B37" t="s">
        <v>19</v>
      </c>
      <c r="C37" s="5">
        <v>44353</v>
      </c>
      <c r="D37" s="11">
        <v>0</v>
      </c>
      <c r="E37" s="11">
        <v>0</v>
      </c>
    </row>
    <row r="38" spans="2:5" x14ac:dyDescent="0.25">
      <c r="B38" t="s">
        <v>19</v>
      </c>
      <c r="C38" s="5">
        <v>44360</v>
      </c>
      <c r="D38" s="11">
        <v>0</v>
      </c>
      <c r="E38" s="11">
        <v>0</v>
      </c>
    </row>
    <row r="39" spans="2:5" x14ac:dyDescent="0.25">
      <c r="B39" t="s">
        <v>19</v>
      </c>
      <c r="C39" s="5">
        <v>44367</v>
      </c>
      <c r="D39" s="11">
        <v>0</v>
      </c>
      <c r="E39" s="11">
        <v>0</v>
      </c>
    </row>
    <row r="40" spans="2:5" x14ac:dyDescent="0.25">
      <c r="B40" t="s">
        <v>19</v>
      </c>
      <c r="C40" s="5">
        <v>44374</v>
      </c>
      <c r="D40" s="11">
        <v>0</v>
      </c>
      <c r="E40" s="11">
        <v>0</v>
      </c>
    </row>
    <row r="41" spans="2:5" x14ac:dyDescent="0.25">
      <c r="B41" t="s">
        <v>19</v>
      </c>
      <c r="C41" s="5">
        <v>44381</v>
      </c>
      <c r="D41" s="11">
        <v>0</v>
      </c>
      <c r="E41" s="11">
        <v>0</v>
      </c>
    </row>
    <row r="42" spans="2:5" x14ac:dyDescent="0.25">
      <c r="B42" t="s">
        <v>19</v>
      </c>
      <c r="C42" s="5">
        <v>44388</v>
      </c>
      <c r="D42" s="11">
        <v>0</v>
      </c>
      <c r="E42" s="11">
        <v>0</v>
      </c>
    </row>
    <row r="43" spans="2:5" x14ac:dyDescent="0.25">
      <c r="B43" t="s">
        <v>19</v>
      </c>
      <c r="C43" s="5">
        <v>44395</v>
      </c>
      <c r="D43" s="11">
        <v>0</v>
      </c>
      <c r="E43" s="11">
        <v>0</v>
      </c>
    </row>
    <row r="44" spans="2:5" x14ac:dyDescent="0.25">
      <c r="B44" t="s">
        <v>19</v>
      </c>
      <c r="C44" s="5">
        <v>44402</v>
      </c>
      <c r="D44" s="11">
        <v>0</v>
      </c>
      <c r="E44" s="11">
        <v>0</v>
      </c>
    </row>
    <row r="45" spans="2:5" x14ac:dyDescent="0.25">
      <c r="B45" t="s">
        <v>19</v>
      </c>
      <c r="C45" s="5">
        <v>44409</v>
      </c>
      <c r="D45" s="11">
        <v>0</v>
      </c>
      <c r="E45" s="11">
        <v>0</v>
      </c>
    </row>
    <row r="46" spans="2:5" x14ac:dyDescent="0.25">
      <c r="B46" t="s">
        <v>19</v>
      </c>
      <c r="C46" s="5">
        <v>44416</v>
      </c>
      <c r="D46" s="11">
        <v>0</v>
      </c>
      <c r="E46" s="11">
        <v>0</v>
      </c>
    </row>
    <row r="47" spans="2:5" x14ac:dyDescent="0.25">
      <c r="B47" t="s">
        <v>19</v>
      </c>
      <c r="C47" s="5">
        <v>44423</v>
      </c>
      <c r="D47" s="11">
        <v>0</v>
      </c>
      <c r="E47" s="11">
        <v>0</v>
      </c>
    </row>
    <row r="48" spans="2:5" x14ac:dyDescent="0.25">
      <c r="B48" t="s">
        <v>19</v>
      </c>
      <c r="C48" s="5">
        <v>44430</v>
      </c>
      <c r="D48" s="11">
        <v>0</v>
      </c>
      <c r="E48" s="11">
        <v>0</v>
      </c>
    </row>
    <row r="49" spans="2:5" x14ac:dyDescent="0.25">
      <c r="B49" t="s">
        <v>19</v>
      </c>
      <c r="C49" s="5">
        <v>44437</v>
      </c>
      <c r="D49" s="11">
        <v>0</v>
      </c>
      <c r="E49" s="11">
        <v>0</v>
      </c>
    </row>
    <row r="50" spans="2:5" x14ac:dyDescent="0.25">
      <c r="B50" t="s">
        <v>19</v>
      </c>
      <c r="C50" s="5">
        <v>44444</v>
      </c>
      <c r="D50" s="11">
        <v>0</v>
      </c>
      <c r="E50" s="11">
        <v>0</v>
      </c>
    </row>
    <row r="51" spans="2:5" x14ac:dyDescent="0.25">
      <c r="B51" t="s">
        <v>19</v>
      </c>
      <c r="C51" s="5">
        <v>44451</v>
      </c>
      <c r="D51" s="11">
        <v>0</v>
      </c>
      <c r="E51" s="11">
        <v>0</v>
      </c>
    </row>
    <row r="52" spans="2:5" x14ac:dyDescent="0.25">
      <c r="B52" t="s">
        <v>19</v>
      </c>
      <c r="C52" s="5">
        <v>44458</v>
      </c>
      <c r="D52" s="11">
        <v>0</v>
      </c>
      <c r="E52" s="11">
        <v>0</v>
      </c>
    </row>
    <row r="53" spans="2:5" x14ac:dyDescent="0.25">
      <c r="B53" t="s">
        <v>19</v>
      </c>
      <c r="C53" s="5">
        <v>44465</v>
      </c>
      <c r="D53" s="11">
        <v>0</v>
      </c>
      <c r="E53" s="11">
        <v>0</v>
      </c>
    </row>
    <row r="54" spans="2:5" x14ac:dyDescent="0.25">
      <c r="B54" t="s">
        <v>19</v>
      </c>
      <c r="C54" s="5">
        <v>44472</v>
      </c>
      <c r="D54" s="11">
        <v>0</v>
      </c>
      <c r="E54" s="11">
        <v>0</v>
      </c>
    </row>
    <row r="55" spans="2:5" x14ac:dyDescent="0.25">
      <c r="B55" t="s">
        <v>20</v>
      </c>
      <c r="C55" s="5">
        <v>44479</v>
      </c>
      <c r="D55" s="11">
        <v>0</v>
      </c>
      <c r="E55" s="11">
        <v>0</v>
      </c>
    </row>
    <row r="56" spans="2:5" x14ac:dyDescent="0.25">
      <c r="B56" t="s">
        <v>20</v>
      </c>
      <c r="C56" s="5">
        <v>44486</v>
      </c>
      <c r="D56" s="11">
        <v>0</v>
      </c>
      <c r="E56" s="11">
        <v>0</v>
      </c>
    </row>
    <row r="57" spans="2:5" x14ac:dyDescent="0.25">
      <c r="B57" t="s">
        <v>20</v>
      </c>
      <c r="C57" s="5">
        <v>44493</v>
      </c>
      <c r="D57" s="11">
        <v>0</v>
      </c>
      <c r="E57" s="11">
        <v>0</v>
      </c>
    </row>
    <row r="58" spans="2:5" x14ac:dyDescent="0.25">
      <c r="B58" t="s">
        <v>20</v>
      </c>
      <c r="C58" s="5">
        <v>44500</v>
      </c>
      <c r="D58" s="11">
        <v>0</v>
      </c>
      <c r="E58" s="11">
        <v>0</v>
      </c>
    </row>
    <row r="59" spans="2:5" x14ac:dyDescent="0.25">
      <c r="B59" t="s">
        <v>20</v>
      </c>
      <c r="C59" s="5">
        <v>44507</v>
      </c>
      <c r="D59" s="11">
        <v>1772083</v>
      </c>
      <c r="E59" s="12">
        <v>17612.400000000001</v>
      </c>
    </row>
    <row r="60" spans="2:5" x14ac:dyDescent="0.25">
      <c r="B60" t="s">
        <v>20</v>
      </c>
      <c r="C60" s="5">
        <v>44514</v>
      </c>
      <c r="D60" s="11">
        <v>0</v>
      </c>
      <c r="E60" s="11">
        <v>0</v>
      </c>
    </row>
    <row r="61" spans="2:5" x14ac:dyDescent="0.25">
      <c r="B61" t="s">
        <v>20</v>
      </c>
      <c r="C61" s="5">
        <v>44521</v>
      </c>
      <c r="D61" s="11">
        <v>0</v>
      </c>
      <c r="E61" s="11">
        <v>0</v>
      </c>
    </row>
    <row r="62" spans="2:5" x14ac:dyDescent="0.25">
      <c r="B62" t="s">
        <v>20</v>
      </c>
      <c r="C62" s="5">
        <v>44528</v>
      </c>
      <c r="D62" s="11">
        <v>0</v>
      </c>
      <c r="E62" s="11">
        <v>0</v>
      </c>
    </row>
    <row r="63" spans="2:5" x14ac:dyDescent="0.25">
      <c r="B63" t="s">
        <v>20</v>
      </c>
      <c r="C63" s="5">
        <v>44535</v>
      </c>
      <c r="D63" s="11">
        <v>0</v>
      </c>
      <c r="E63" s="11">
        <v>0</v>
      </c>
    </row>
    <row r="64" spans="2:5" x14ac:dyDescent="0.25">
      <c r="B64" t="s">
        <v>20</v>
      </c>
      <c r="C64" s="5">
        <v>44542</v>
      </c>
      <c r="D64" s="11">
        <v>0</v>
      </c>
      <c r="E64" s="11">
        <v>0</v>
      </c>
    </row>
    <row r="65" spans="2:5" x14ac:dyDescent="0.25">
      <c r="B65" t="s">
        <v>20</v>
      </c>
      <c r="C65" s="5">
        <v>44549</v>
      </c>
      <c r="D65" s="11">
        <v>0</v>
      </c>
      <c r="E65" s="11">
        <v>0</v>
      </c>
    </row>
    <row r="66" spans="2:5" x14ac:dyDescent="0.25">
      <c r="B66" t="s">
        <v>20</v>
      </c>
      <c r="C66" s="5">
        <v>44556</v>
      </c>
      <c r="D66" s="11">
        <v>0</v>
      </c>
      <c r="E66" s="11">
        <v>0</v>
      </c>
    </row>
    <row r="67" spans="2:5" x14ac:dyDescent="0.25">
      <c r="B67" t="s">
        <v>20</v>
      </c>
      <c r="C67" s="5">
        <v>44563</v>
      </c>
      <c r="D67" s="11">
        <v>1891518</v>
      </c>
      <c r="E67" s="12">
        <v>23398.400000000001</v>
      </c>
    </row>
    <row r="68" spans="2:5" x14ac:dyDescent="0.25">
      <c r="B68" t="s">
        <v>20</v>
      </c>
      <c r="C68" s="5">
        <v>44570</v>
      </c>
      <c r="D68" s="11">
        <v>4866880</v>
      </c>
      <c r="E68" s="12">
        <v>59877.279999999999</v>
      </c>
    </row>
    <row r="69" spans="2:5" x14ac:dyDescent="0.25">
      <c r="B69" t="s">
        <v>20</v>
      </c>
      <c r="C69" s="5">
        <v>44577</v>
      </c>
      <c r="D69" s="11">
        <v>3768017</v>
      </c>
      <c r="E69" s="12">
        <v>48309.67</v>
      </c>
    </row>
    <row r="70" spans="2:5" x14ac:dyDescent="0.25">
      <c r="B70" t="s">
        <v>20</v>
      </c>
      <c r="C70" s="5">
        <v>44584</v>
      </c>
      <c r="D70" s="11">
        <v>3602065</v>
      </c>
      <c r="E70" s="12">
        <v>47385.04</v>
      </c>
    </row>
    <row r="71" spans="2:5" x14ac:dyDescent="0.25">
      <c r="B71" t="s">
        <v>20</v>
      </c>
      <c r="C71" s="5">
        <v>44591</v>
      </c>
      <c r="D71" s="11">
        <v>3485901</v>
      </c>
      <c r="E71" s="12">
        <v>47726.69</v>
      </c>
    </row>
    <row r="72" spans="2:5" x14ac:dyDescent="0.25">
      <c r="B72" t="s">
        <v>20</v>
      </c>
      <c r="C72" s="5">
        <v>44598</v>
      </c>
      <c r="D72" s="11">
        <v>472601</v>
      </c>
      <c r="E72" s="12">
        <v>6242.37</v>
      </c>
    </row>
    <row r="73" spans="2:5" x14ac:dyDescent="0.25">
      <c r="B73" t="s">
        <v>20</v>
      </c>
      <c r="C73" s="5">
        <v>44605</v>
      </c>
      <c r="D73" s="11">
        <v>0</v>
      </c>
      <c r="E73" s="11">
        <v>0</v>
      </c>
    </row>
    <row r="74" spans="2:5" x14ac:dyDescent="0.25">
      <c r="B74" t="s">
        <v>20</v>
      </c>
      <c r="C74" s="5">
        <v>44612</v>
      </c>
      <c r="D74" s="11">
        <v>4281089</v>
      </c>
      <c r="E74" s="12">
        <v>77844.2</v>
      </c>
    </row>
    <row r="75" spans="2:5" x14ac:dyDescent="0.25">
      <c r="B75" t="s">
        <v>20</v>
      </c>
      <c r="C75" s="5">
        <v>44619</v>
      </c>
      <c r="D75" s="11">
        <v>7563844</v>
      </c>
      <c r="E75" s="12">
        <v>153606.89000000001</v>
      </c>
    </row>
    <row r="76" spans="2:5" x14ac:dyDescent="0.25">
      <c r="B76" t="s">
        <v>20</v>
      </c>
      <c r="C76" s="5">
        <v>44626</v>
      </c>
      <c r="D76" s="11">
        <v>4660765</v>
      </c>
      <c r="E76" s="12">
        <v>62078.27</v>
      </c>
    </row>
    <row r="77" spans="2:5" x14ac:dyDescent="0.25">
      <c r="B77" t="s">
        <v>20</v>
      </c>
      <c r="C77" s="5">
        <v>44633</v>
      </c>
      <c r="D77" s="11">
        <v>5074560</v>
      </c>
      <c r="E77" s="12">
        <v>66989.13</v>
      </c>
    </row>
    <row r="78" spans="2:5" x14ac:dyDescent="0.25">
      <c r="B78" t="s">
        <v>20</v>
      </c>
      <c r="C78" s="5">
        <v>44640</v>
      </c>
      <c r="D78" s="11">
        <v>8555318</v>
      </c>
      <c r="E78" s="12">
        <v>120192.97</v>
      </c>
    </row>
    <row r="79" spans="2:5" x14ac:dyDescent="0.25">
      <c r="B79" t="s">
        <v>20</v>
      </c>
      <c r="C79" s="5">
        <v>44647</v>
      </c>
      <c r="D79" s="11">
        <v>9647986</v>
      </c>
      <c r="E79" s="12">
        <v>147958.20000000001</v>
      </c>
    </row>
    <row r="80" spans="2:5" x14ac:dyDescent="0.25">
      <c r="B80" t="s">
        <v>20</v>
      </c>
      <c r="C80" s="5">
        <v>44654</v>
      </c>
      <c r="D80" s="11">
        <v>8159504</v>
      </c>
      <c r="E80" s="12">
        <v>121220.54</v>
      </c>
    </row>
    <row r="81" spans="2:5" x14ac:dyDescent="0.25">
      <c r="B81" t="s">
        <v>20</v>
      </c>
      <c r="C81" s="5">
        <v>44661</v>
      </c>
      <c r="D81" s="11">
        <v>4410983</v>
      </c>
      <c r="E81" s="12">
        <v>51486.12</v>
      </c>
    </row>
    <row r="82" spans="2:5" x14ac:dyDescent="0.25">
      <c r="B82" t="s">
        <v>20</v>
      </c>
      <c r="C82" s="5">
        <v>44668</v>
      </c>
      <c r="D82" s="11">
        <v>4473429</v>
      </c>
      <c r="E82" s="12">
        <v>57806.92</v>
      </c>
    </row>
    <row r="83" spans="2:5" x14ac:dyDescent="0.25">
      <c r="B83" t="s">
        <v>20</v>
      </c>
      <c r="C83" s="5">
        <v>44675</v>
      </c>
      <c r="D83" s="11">
        <v>4482296</v>
      </c>
      <c r="E83" s="12">
        <v>63527.03</v>
      </c>
    </row>
    <row r="84" spans="2:5" x14ac:dyDescent="0.25">
      <c r="B84" t="s">
        <v>20</v>
      </c>
      <c r="C84" s="5">
        <v>44682</v>
      </c>
      <c r="D84" s="11">
        <v>5083525</v>
      </c>
      <c r="E84" s="12">
        <v>67489.429999999993</v>
      </c>
    </row>
    <row r="85" spans="2:5" x14ac:dyDescent="0.25">
      <c r="B85" t="s">
        <v>20</v>
      </c>
      <c r="C85" s="5">
        <v>44689</v>
      </c>
      <c r="D85" s="11">
        <v>6444283</v>
      </c>
      <c r="E85" s="12">
        <v>69026.009999999995</v>
      </c>
    </row>
    <row r="86" spans="2:5" x14ac:dyDescent="0.25">
      <c r="B86" t="s">
        <v>20</v>
      </c>
      <c r="C86" s="5">
        <v>44696</v>
      </c>
      <c r="D86" s="11">
        <v>7459528</v>
      </c>
      <c r="E86" s="12">
        <v>89669.77</v>
      </c>
    </row>
    <row r="87" spans="2:5" x14ac:dyDescent="0.25">
      <c r="B87" t="s">
        <v>20</v>
      </c>
      <c r="C87" s="5">
        <v>44703</v>
      </c>
      <c r="D87" s="11">
        <v>5460394</v>
      </c>
      <c r="E87" s="12">
        <v>71622.5</v>
      </c>
    </row>
    <row r="88" spans="2:5" x14ac:dyDescent="0.25">
      <c r="B88" t="s">
        <v>20</v>
      </c>
      <c r="C88" s="5">
        <v>44710</v>
      </c>
      <c r="D88" s="11">
        <v>6427645</v>
      </c>
      <c r="E88" s="12">
        <v>102586.48</v>
      </c>
    </row>
    <row r="89" spans="2:5" x14ac:dyDescent="0.25">
      <c r="B89" t="s">
        <v>20</v>
      </c>
      <c r="C89" s="5">
        <v>44717</v>
      </c>
      <c r="D89" s="11">
        <v>4725976</v>
      </c>
      <c r="E89" s="12">
        <v>68945.03</v>
      </c>
    </row>
    <row r="90" spans="2:5" x14ac:dyDescent="0.25">
      <c r="B90" t="s">
        <v>20</v>
      </c>
      <c r="C90" s="5">
        <v>44724</v>
      </c>
      <c r="D90" s="11">
        <v>4890324</v>
      </c>
      <c r="E90" s="12">
        <v>67455.06</v>
      </c>
    </row>
    <row r="91" spans="2:5" x14ac:dyDescent="0.25">
      <c r="B91" t="s">
        <v>20</v>
      </c>
      <c r="C91" s="5">
        <v>44731</v>
      </c>
      <c r="D91" s="11">
        <v>4495568</v>
      </c>
      <c r="E91" s="12">
        <v>62340.15</v>
      </c>
    </row>
    <row r="92" spans="2:5" x14ac:dyDescent="0.25">
      <c r="B92" t="s">
        <v>20</v>
      </c>
      <c r="C92" s="5">
        <v>44738</v>
      </c>
      <c r="D92" s="11">
        <v>8617360</v>
      </c>
      <c r="E92" s="12">
        <v>124333.98</v>
      </c>
    </row>
    <row r="93" spans="2:5" x14ac:dyDescent="0.25">
      <c r="B93" t="s">
        <v>20</v>
      </c>
      <c r="C93" s="5">
        <v>44745</v>
      </c>
      <c r="D93" s="11">
        <v>3948636</v>
      </c>
      <c r="E93" s="12">
        <v>54385.75</v>
      </c>
    </row>
    <row r="94" spans="2:5" x14ac:dyDescent="0.25">
      <c r="B94" t="s">
        <v>20</v>
      </c>
      <c r="C94" s="5">
        <v>44752</v>
      </c>
      <c r="D94" s="11">
        <v>0</v>
      </c>
      <c r="E94" s="11">
        <v>0</v>
      </c>
    </row>
    <row r="95" spans="2:5" x14ac:dyDescent="0.25">
      <c r="B95" t="s">
        <v>20</v>
      </c>
      <c r="C95" s="5">
        <v>44759</v>
      </c>
      <c r="D95" s="11">
        <v>0</v>
      </c>
      <c r="E95" s="11">
        <v>0</v>
      </c>
    </row>
    <row r="96" spans="2:5" x14ac:dyDescent="0.25">
      <c r="B96" t="s">
        <v>20</v>
      </c>
      <c r="C96" s="5">
        <v>44766</v>
      </c>
      <c r="D96" s="11">
        <v>0</v>
      </c>
      <c r="E96" s="11">
        <v>0</v>
      </c>
    </row>
    <row r="97" spans="2:5" x14ac:dyDescent="0.25">
      <c r="B97" t="s">
        <v>20</v>
      </c>
      <c r="C97" s="5">
        <v>44773</v>
      </c>
      <c r="D97" s="11">
        <v>0</v>
      </c>
      <c r="E97" s="11">
        <v>0</v>
      </c>
    </row>
    <row r="98" spans="2:5" x14ac:dyDescent="0.25">
      <c r="B98" t="s">
        <v>20</v>
      </c>
      <c r="C98" s="5">
        <v>44780</v>
      </c>
      <c r="D98" s="11">
        <v>0</v>
      </c>
      <c r="E98" s="11">
        <v>0</v>
      </c>
    </row>
    <row r="99" spans="2:5" x14ac:dyDescent="0.25">
      <c r="B99" t="s">
        <v>20</v>
      </c>
      <c r="C99" s="5">
        <v>44787</v>
      </c>
      <c r="D99" s="11">
        <v>0</v>
      </c>
      <c r="E99" s="11">
        <v>0</v>
      </c>
    </row>
    <row r="100" spans="2:5" x14ac:dyDescent="0.25">
      <c r="B100" t="s">
        <v>20</v>
      </c>
      <c r="C100" s="5">
        <v>44794</v>
      </c>
      <c r="D100" s="11">
        <v>0</v>
      </c>
      <c r="E100" s="11">
        <v>0</v>
      </c>
    </row>
    <row r="101" spans="2:5" x14ac:dyDescent="0.25">
      <c r="B101" t="s">
        <v>20</v>
      </c>
      <c r="C101" s="5">
        <v>44801</v>
      </c>
      <c r="D101" s="11">
        <v>0</v>
      </c>
      <c r="E101" s="11">
        <v>0</v>
      </c>
    </row>
    <row r="102" spans="2:5" x14ac:dyDescent="0.25">
      <c r="B102" t="s">
        <v>20</v>
      </c>
      <c r="C102" s="5">
        <v>44808</v>
      </c>
      <c r="D102" s="11">
        <v>0</v>
      </c>
      <c r="E102" s="11">
        <v>0</v>
      </c>
    </row>
    <row r="103" spans="2:5" x14ac:dyDescent="0.25">
      <c r="B103" t="s">
        <v>20</v>
      </c>
      <c r="C103" s="5">
        <v>44815</v>
      </c>
      <c r="D103" s="11">
        <v>0</v>
      </c>
      <c r="E103" s="11">
        <v>0</v>
      </c>
    </row>
    <row r="104" spans="2:5" x14ac:dyDescent="0.25">
      <c r="B104" t="s">
        <v>20</v>
      </c>
      <c r="C104" s="5">
        <v>44822</v>
      </c>
      <c r="D104" s="11">
        <v>0</v>
      </c>
      <c r="E104" s="11">
        <v>0</v>
      </c>
    </row>
    <row r="105" spans="2:5" x14ac:dyDescent="0.25">
      <c r="B105" t="s">
        <v>20</v>
      </c>
      <c r="C105" s="5">
        <v>44829</v>
      </c>
      <c r="D105" s="11">
        <v>0</v>
      </c>
      <c r="E105" s="11">
        <v>0</v>
      </c>
    </row>
    <row r="106" spans="2:5" x14ac:dyDescent="0.25">
      <c r="B106" t="s">
        <v>20</v>
      </c>
      <c r="C106" s="5">
        <v>44836</v>
      </c>
      <c r="D106" s="11">
        <v>0</v>
      </c>
      <c r="E106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A448-A703-458E-8515-406F7865FFCE}">
  <dimension ref="B2:M106"/>
  <sheetViews>
    <sheetView tabSelected="1" workbookViewId="0">
      <selection activeCell="J15" sqref="J15"/>
    </sheetView>
  </sheetViews>
  <sheetFormatPr defaultRowHeight="15" x14ac:dyDescent="0.25"/>
  <cols>
    <col min="3" max="3" width="10.7109375" bestFit="1" customWidth="1"/>
    <col min="4" max="4" width="20.42578125" bestFit="1" customWidth="1"/>
    <col min="8" max="8" width="27.28515625" bestFit="1" customWidth="1"/>
    <col min="9" max="9" width="16.42578125" bestFit="1" customWidth="1"/>
    <col min="10" max="10" width="14.28515625" bestFit="1" customWidth="1"/>
    <col min="11" max="11" width="7.28515625" bestFit="1" customWidth="1"/>
    <col min="12" max="12" width="11.28515625" bestFit="1" customWidth="1"/>
  </cols>
  <sheetData>
    <row r="2" spans="2:13" x14ac:dyDescent="0.25">
      <c r="B2" t="s">
        <v>21</v>
      </c>
      <c r="C2" t="s">
        <v>1</v>
      </c>
      <c r="D2" t="s">
        <v>35</v>
      </c>
      <c r="E2" t="s">
        <v>29</v>
      </c>
    </row>
    <row r="3" spans="2:13" x14ac:dyDescent="0.25">
      <c r="B3" t="s">
        <v>19</v>
      </c>
      <c r="C3" s="5">
        <v>44115</v>
      </c>
      <c r="D3" s="11">
        <v>0</v>
      </c>
      <c r="E3" s="11">
        <v>0</v>
      </c>
    </row>
    <row r="4" spans="2:13" x14ac:dyDescent="0.25">
      <c r="B4" t="s">
        <v>19</v>
      </c>
      <c r="C4" s="5">
        <v>44122</v>
      </c>
      <c r="D4" s="11">
        <v>0</v>
      </c>
      <c r="E4" s="11">
        <v>0</v>
      </c>
    </row>
    <row r="5" spans="2:13" x14ac:dyDescent="0.25">
      <c r="B5" t="s">
        <v>19</v>
      </c>
      <c r="C5" s="5">
        <v>44129</v>
      </c>
      <c r="D5" s="11">
        <v>0</v>
      </c>
      <c r="E5" s="11">
        <v>0</v>
      </c>
      <c r="I5" s="2" t="s">
        <v>23</v>
      </c>
    </row>
    <row r="6" spans="2:13" x14ac:dyDescent="0.25">
      <c r="B6" t="s">
        <v>19</v>
      </c>
      <c r="C6" s="5">
        <v>44136</v>
      </c>
      <c r="D6" s="11">
        <v>0</v>
      </c>
      <c r="E6" s="11">
        <v>0</v>
      </c>
      <c r="H6" s="2" t="s">
        <v>26</v>
      </c>
      <c r="I6" t="s">
        <v>19</v>
      </c>
      <c r="J6" t="s">
        <v>20</v>
      </c>
      <c r="K6" t="s">
        <v>30</v>
      </c>
      <c r="L6" t="s">
        <v>16</v>
      </c>
    </row>
    <row r="7" spans="2:13" x14ac:dyDescent="0.25">
      <c r="B7" t="s">
        <v>19</v>
      </c>
      <c r="C7" s="5">
        <v>44143</v>
      </c>
      <c r="D7" s="11">
        <v>0</v>
      </c>
      <c r="E7" s="11">
        <v>0</v>
      </c>
      <c r="H7" s="4" t="s">
        <v>36</v>
      </c>
      <c r="I7" s="7">
        <v>23918539.000000004</v>
      </c>
      <c r="J7" s="7">
        <v>25686460.999999996</v>
      </c>
      <c r="L7">
        <v>49605000</v>
      </c>
      <c r="M7" s="14">
        <f>J7/I7-1</f>
        <v>7.3914297190141642E-2</v>
      </c>
    </row>
    <row r="8" spans="2:13" x14ac:dyDescent="0.25">
      <c r="B8" t="s">
        <v>19</v>
      </c>
      <c r="C8" s="5">
        <v>44150</v>
      </c>
      <c r="D8" s="11">
        <v>0</v>
      </c>
      <c r="E8" s="11">
        <v>0</v>
      </c>
      <c r="H8" s="4" t="s">
        <v>32</v>
      </c>
      <c r="I8" s="7">
        <v>423206.85999999993</v>
      </c>
      <c r="J8" s="7">
        <v>663835.30000000016</v>
      </c>
      <c r="L8">
        <v>1087042.1600000001</v>
      </c>
      <c r="M8" s="14">
        <f>J8/I8-1</f>
        <v>0.56858350547531367</v>
      </c>
    </row>
    <row r="9" spans="2:13" x14ac:dyDescent="0.25">
      <c r="B9" t="s">
        <v>19</v>
      </c>
      <c r="C9" s="5">
        <v>44157</v>
      </c>
      <c r="D9" s="11">
        <v>0</v>
      </c>
      <c r="E9" s="11">
        <v>0</v>
      </c>
      <c r="H9" t="s">
        <v>27</v>
      </c>
      <c r="I9" s="7">
        <f>I8/I7*1000000</f>
        <v>17693.675186431741</v>
      </c>
      <c r="J9" s="7">
        <f>J8/J7*1000000</f>
        <v>25843.782060907502</v>
      </c>
      <c r="M9" s="14">
        <f>J9/I9-1</f>
        <v>0.46062261167344176</v>
      </c>
    </row>
    <row r="10" spans="2:13" x14ac:dyDescent="0.25">
      <c r="B10" t="s">
        <v>19</v>
      </c>
      <c r="C10" s="5">
        <v>44164</v>
      </c>
      <c r="D10" s="11">
        <v>0</v>
      </c>
      <c r="E10" s="11">
        <v>0</v>
      </c>
    </row>
    <row r="11" spans="2:13" x14ac:dyDescent="0.25">
      <c r="B11" t="s">
        <v>19</v>
      </c>
      <c r="C11" s="5">
        <v>44171</v>
      </c>
      <c r="D11" s="11">
        <v>0</v>
      </c>
      <c r="E11" s="11">
        <v>0</v>
      </c>
    </row>
    <row r="12" spans="2:13" x14ac:dyDescent="0.25">
      <c r="B12" t="s">
        <v>19</v>
      </c>
      <c r="C12" s="5">
        <v>44178</v>
      </c>
      <c r="D12" s="11">
        <v>0</v>
      </c>
      <c r="E12" s="11">
        <v>0</v>
      </c>
    </row>
    <row r="13" spans="2:13" x14ac:dyDescent="0.25">
      <c r="B13" t="s">
        <v>19</v>
      </c>
      <c r="C13" s="5">
        <v>44185</v>
      </c>
      <c r="D13" s="11">
        <v>0</v>
      </c>
      <c r="E13" s="11">
        <v>0</v>
      </c>
    </row>
    <row r="14" spans="2:13" x14ac:dyDescent="0.25">
      <c r="B14" t="s">
        <v>19</v>
      </c>
      <c r="C14" s="5">
        <v>44192</v>
      </c>
      <c r="D14" s="11">
        <v>0</v>
      </c>
      <c r="E14" s="11">
        <v>0</v>
      </c>
    </row>
    <row r="15" spans="2:13" x14ac:dyDescent="0.25">
      <c r="B15" t="s">
        <v>19</v>
      </c>
      <c r="C15" s="5">
        <v>44199</v>
      </c>
      <c r="D15" s="11">
        <v>0</v>
      </c>
      <c r="E15" s="11">
        <v>0</v>
      </c>
    </row>
    <row r="16" spans="2:13" x14ac:dyDescent="0.25">
      <c r="B16" t="s">
        <v>19</v>
      </c>
      <c r="C16" s="5">
        <v>44206</v>
      </c>
      <c r="D16" s="11">
        <v>0</v>
      </c>
      <c r="E16" s="11">
        <v>0</v>
      </c>
    </row>
    <row r="17" spans="2:5" x14ac:dyDescent="0.25">
      <c r="B17" t="s">
        <v>19</v>
      </c>
      <c r="C17" s="5">
        <v>44213</v>
      </c>
      <c r="D17" s="11">
        <v>0</v>
      </c>
      <c r="E17" s="11">
        <v>0</v>
      </c>
    </row>
    <row r="18" spans="2:5" x14ac:dyDescent="0.25">
      <c r="B18" t="s">
        <v>19</v>
      </c>
      <c r="C18" s="5">
        <v>44220</v>
      </c>
      <c r="D18" s="11">
        <v>0</v>
      </c>
      <c r="E18" s="11">
        <v>0</v>
      </c>
    </row>
    <row r="19" spans="2:5" x14ac:dyDescent="0.25">
      <c r="B19" t="s">
        <v>19</v>
      </c>
      <c r="C19" s="5">
        <v>44227</v>
      </c>
      <c r="D19" s="11">
        <v>0</v>
      </c>
      <c r="E19" s="11">
        <v>0</v>
      </c>
    </row>
    <row r="20" spans="2:5" x14ac:dyDescent="0.25">
      <c r="B20" t="s">
        <v>19</v>
      </c>
      <c r="C20" s="5">
        <v>44234</v>
      </c>
      <c r="D20" s="11">
        <v>0</v>
      </c>
      <c r="E20" s="11">
        <v>0</v>
      </c>
    </row>
    <row r="21" spans="2:5" x14ac:dyDescent="0.25">
      <c r="B21" t="s">
        <v>19</v>
      </c>
      <c r="C21" s="5">
        <v>44241</v>
      </c>
      <c r="D21" s="11">
        <v>0</v>
      </c>
      <c r="E21" s="11">
        <v>0</v>
      </c>
    </row>
    <row r="22" spans="2:5" x14ac:dyDescent="0.25">
      <c r="B22" t="s">
        <v>19</v>
      </c>
      <c r="C22" s="5">
        <v>44248</v>
      </c>
      <c r="D22" s="11">
        <v>0</v>
      </c>
      <c r="E22" s="11">
        <v>0</v>
      </c>
    </row>
    <row r="23" spans="2:5" x14ac:dyDescent="0.25">
      <c r="B23" t="s">
        <v>19</v>
      </c>
      <c r="C23" s="5">
        <v>44255</v>
      </c>
      <c r="D23" s="11">
        <v>0</v>
      </c>
      <c r="E23" s="11">
        <v>0</v>
      </c>
    </row>
    <row r="24" spans="2:5" x14ac:dyDescent="0.25">
      <c r="B24" t="s">
        <v>19</v>
      </c>
      <c r="C24" s="5">
        <v>44262</v>
      </c>
      <c r="D24" s="11">
        <v>0</v>
      </c>
      <c r="E24" s="11">
        <v>0</v>
      </c>
    </row>
    <row r="25" spans="2:5" x14ac:dyDescent="0.25">
      <c r="B25" t="s">
        <v>19</v>
      </c>
      <c r="C25" s="5">
        <v>44269</v>
      </c>
      <c r="D25" s="11">
        <v>0</v>
      </c>
      <c r="E25" s="11">
        <v>0</v>
      </c>
    </row>
    <row r="26" spans="2:5" x14ac:dyDescent="0.25">
      <c r="B26" t="s">
        <v>19</v>
      </c>
      <c r="C26" s="5">
        <v>44276</v>
      </c>
      <c r="D26" s="11">
        <v>0</v>
      </c>
      <c r="E26" s="11">
        <v>0</v>
      </c>
    </row>
    <row r="27" spans="2:5" x14ac:dyDescent="0.25">
      <c r="B27" t="s">
        <v>19</v>
      </c>
      <c r="C27" s="5">
        <v>44283</v>
      </c>
      <c r="D27" s="11">
        <v>0</v>
      </c>
      <c r="E27" s="11">
        <v>0</v>
      </c>
    </row>
    <row r="28" spans="2:5" x14ac:dyDescent="0.25">
      <c r="B28" t="s">
        <v>19</v>
      </c>
      <c r="C28" s="5">
        <v>44290</v>
      </c>
      <c r="D28" s="11">
        <v>0</v>
      </c>
      <c r="E28" s="11">
        <v>0</v>
      </c>
    </row>
    <row r="29" spans="2:5" x14ac:dyDescent="0.25">
      <c r="B29" t="s">
        <v>19</v>
      </c>
      <c r="C29" s="5">
        <v>44297</v>
      </c>
      <c r="D29" s="11">
        <v>0</v>
      </c>
      <c r="E29" s="11">
        <v>0</v>
      </c>
    </row>
    <row r="30" spans="2:5" x14ac:dyDescent="0.25">
      <c r="B30" t="s">
        <v>19</v>
      </c>
      <c r="C30" s="5">
        <v>44304</v>
      </c>
      <c r="D30" s="11">
        <v>0</v>
      </c>
      <c r="E30" s="11">
        <v>0</v>
      </c>
    </row>
    <row r="31" spans="2:5" x14ac:dyDescent="0.25">
      <c r="B31" t="s">
        <v>19</v>
      </c>
      <c r="C31" s="5">
        <v>44311</v>
      </c>
      <c r="D31" s="11">
        <v>0</v>
      </c>
      <c r="E31" s="11">
        <v>0</v>
      </c>
    </row>
    <row r="32" spans="2:5" x14ac:dyDescent="0.25">
      <c r="B32" t="s">
        <v>19</v>
      </c>
      <c r="C32" s="5">
        <v>44318</v>
      </c>
      <c r="D32" s="11">
        <v>0</v>
      </c>
      <c r="E32" s="11">
        <v>0</v>
      </c>
    </row>
    <row r="33" spans="2:5" x14ac:dyDescent="0.25">
      <c r="B33" t="s">
        <v>19</v>
      </c>
      <c r="C33" s="5">
        <v>44325</v>
      </c>
      <c r="D33" s="11">
        <v>0</v>
      </c>
      <c r="E33" s="11">
        <v>0</v>
      </c>
    </row>
    <row r="34" spans="2:5" x14ac:dyDescent="0.25">
      <c r="B34" t="s">
        <v>19</v>
      </c>
      <c r="C34" s="5">
        <v>44332</v>
      </c>
      <c r="D34" s="11">
        <v>0</v>
      </c>
      <c r="E34" s="11">
        <v>0</v>
      </c>
    </row>
    <row r="35" spans="2:5" x14ac:dyDescent="0.25">
      <c r="B35" t="s">
        <v>19</v>
      </c>
      <c r="C35" s="5">
        <v>44339</v>
      </c>
      <c r="D35" s="11">
        <v>0</v>
      </c>
      <c r="E35" s="11">
        <v>0</v>
      </c>
    </row>
    <row r="36" spans="2:5" x14ac:dyDescent="0.25">
      <c r="B36" t="s">
        <v>19</v>
      </c>
      <c r="C36" s="5">
        <v>44346</v>
      </c>
      <c r="D36" s="11">
        <v>0</v>
      </c>
      <c r="E36" s="11">
        <v>0</v>
      </c>
    </row>
    <row r="37" spans="2:5" x14ac:dyDescent="0.25">
      <c r="B37" t="s">
        <v>19</v>
      </c>
      <c r="C37" s="5">
        <v>44353</v>
      </c>
      <c r="D37" s="11">
        <v>0</v>
      </c>
      <c r="E37" s="11">
        <v>0</v>
      </c>
    </row>
    <row r="38" spans="2:5" x14ac:dyDescent="0.25">
      <c r="B38" t="s">
        <v>19</v>
      </c>
      <c r="C38" s="5">
        <v>44360</v>
      </c>
      <c r="D38" s="11">
        <v>0</v>
      </c>
      <c r="E38" s="11">
        <v>0</v>
      </c>
    </row>
    <row r="39" spans="2:5" x14ac:dyDescent="0.25">
      <c r="B39" t="s">
        <v>19</v>
      </c>
      <c r="C39" s="5">
        <v>44367</v>
      </c>
      <c r="D39" s="11">
        <v>0</v>
      </c>
      <c r="E39" s="11">
        <v>0</v>
      </c>
    </row>
    <row r="40" spans="2:5" x14ac:dyDescent="0.25">
      <c r="B40" t="s">
        <v>19</v>
      </c>
      <c r="C40" s="5">
        <v>44374</v>
      </c>
      <c r="D40" s="11">
        <v>0</v>
      </c>
      <c r="E40" s="11">
        <v>0</v>
      </c>
    </row>
    <row r="41" spans="2:5" x14ac:dyDescent="0.25">
      <c r="B41" t="s">
        <v>19</v>
      </c>
      <c r="C41" s="5">
        <v>44381</v>
      </c>
      <c r="D41" s="11">
        <v>0</v>
      </c>
      <c r="E41" s="11">
        <v>0</v>
      </c>
    </row>
    <row r="42" spans="2:5" x14ac:dyDescent="0.25">
      <c r="B42" t="s">
        <v>19</v>
      </c>
      <c r="C42" s="5">
        <v>44388</v>
      </c>
      <c r="D42" s="13">
        <v>3155873.75</v>
      </c>
      <c r="E42" s="9">
        <v>51650.484999999993</v>
      </c>
    </row>
    <row r="43" spans="2:5" x14ac:dyDescent="0.25">
      <c r="B43" t="s">
        <v>19</v>
      </c>
      <c r="C43" s="5">
        <v>44395</v>
      </c>
      <c r="D43" s="13">
        <v>3155873.75</v>
      </c>
      <c r="E43" s="9">
        <v>51650.484999999993</v>
      </c>
    </row>
    <row r="44" spans="2:5" x14ac:dyDescent="0.25">
      <c r="B44" t="s">
        <v>19</v>
      </c>
      <c r="C44" s="5">
        <v>44402</v>
      </c>
      <c r="D44" s="13">
        <v>3155873.75</v>
      </c>
      <c r="E44" s="9">
        <v>51650.484999999993</v>
      </c>
    </row>
    <row r="45" spans="2:5" x14ac:dyDescent="0.25">
      <c r="B45" t="s">
        <v>19</v>
      </c>
      <c r="C45" s="5">
        <v>44409</v>
      </c>
      <c r="D45" s="13">
        <v>3155873.75</v>
      </c>
      <c r="E45" s="9">
        <v>51650.484999999993</v>
      </c>
    </row>
    <row r="46" spans="2:5" x14ac:dyDescent="0.25">
      <c r="B46" t="s">
        <v>19</v>
      </c>
      <c r="C46" s="5">
        <v>44416</v>
      </c>
      <c r="D46" s="13">
        <v>1845615</v>
      </c>
      <c r="E46" s="9">
        <v>30608.865000000002</v>
      </c>
    </row>
    <row r="47" spans="2:5" x14ac:dyDescent="0.25">
      <c r="B47" t="s">
        <v>19</v>
      </c>
      <c r="C47" s="5">
        <v>44423</v>
      </c>
      <c r="D47" s="13">
        <v>1845615</v>
      </c>
      <c r="E47" s="9">
        <v>30608.865000000002</v>
      </c>
    </row>
    <row r="48" spans="2:5" x14ac:dyDescent="0.25">
      <c r="B48" t="s">
        <v>19</v>
      </c>
      <c r="C48" s="5">
        <v>44430</v>
      </c>
      <c r="D48" s="13">
        <v>1845615</v>
      </c>
      <c r="E48" s="9">
        <v>30608.865000000002</v>
      </c>
    </row>
    <row r="49" spans="2:5" x14ac:dyDescent="0.25">
      <c r="B49" t="s">
        <v>19</v>
      </c>
      <c r="C49" s="5">
        <v>44437</v>
      </c>
      <c r="D49" s="13">
        <v>1845615</v>
      </c>
      <c r="E49" s="9">
        <v>30608.865000000002</v>
      </c>
    </row>
    <row r="50" spans="2:5" x14ac:dyDescent="0.25">
      <c r="B50" t="s">
        <v>19</v>
      </c>
      <c r="C50" s="5">
        <v>44444</v>
      </c>
      <c r="D50" s="13">
        <v>782516.8</v>
      </c>
      <c r="E50" s="9">
        <v>18833.892</v>
      </c>
    </row>
    <row r="51" spans="2:5" x14ac:dyDescent="0.25">
      <c r="B51" t="s">
        <v>19</v>
      </c>
      <c r="C51" s="5">
        <v>44451</v>
      </c>
      <c r="D51" s="13">
        <v>782516.8</v>
      </c>
      <c r="E51" s="9">
        <v>18833.892</v>
      </c>
    </row>
    <row r="52" spans="2:5" x14ac:dyDescent="0.25">
      <c r="B52" t="s">
        <v>19</v>
      </c>
      <c r="C52" s="5">
        <v>44458</v>
      </c>
      <c r="D52" s="13">
        <v>782516.8</v>
      </c>
      <c r="E52" s="9">
        <v>18833.892</v>
      </c>
    </row>
    <row r="53" spans="2:5" x14ac:dyDescent="0.25">
      <c r="B53" t="s">
        <v>19</v>
      </c>
      <c r="C53" s="5">
        <v>44465</v>
      </c>
      <c r="D53" s="13">
        <v>782516.8</v>
      </c>
      <c r="E53" s="9">
        <v>18833.892</v>
      </c>
    </row>
    <row r="54" spans="2:5" x14ac:dyDescent="0.25">
      <c r="B54" t="s">
        <v>19</v>
      </c>
      <c r="C54" s="5">
        <v>44472</v>
      </c>
      <c r="D54" s="13">
        <v>782516.8</v>
      </c>
      <c r="E54" s="9">
        <v>18833.892</v>
      </c>
    </row>
    <row r="55" spans="2:5" x14ac:dyDescent="0.25">
      <c r="B55" t="s">
        <v>20</v>
      </c>
      <c r="C55" s="5">
        <v>44479</v>
      </c>
      <c r="D55" s="11">
        <v>0</v>
      </c>
      <c r="E55" s="11">
        <v>0</v>
      </c>
    </row>
    <row r="56" spans="2:5" x14ac:dyDescent="0.25">
      <c r="B56" t="s">
        <v>20</v>
      </c>
      <c r="C56" s="5">
        <v>44486</v>
      </c>
      <c r="D56" s="11">
        <v>0</v>
      </c>
      <c r="E56" s="11">
        <v>0</v>
      </c>
    </row>
    <row r="57" spans="2:5" x14ac:dyDescent="0.25">
      <c r="B57" t="s">
        <v>20</v>
      </c>
      <c r="C57" s="5">
        <v>44493</v>
      </c>
      <c r="D57" s="11">
        <v>0</v>
      </c>
      <c r="E57" s="11">
        <v>0</v>
      </c>
    </row>
    <row r="58" spans="2:5" x14ac:dyDescent="0.25">
      <c r="B58" t="s">
        <v>20</v>
      </c>
      <c r="C58" s="5">
        <v>44500</v>
      </c>
      <c r="D58" s="11">
        <v>0</v>
      </c>
      <c r="E58" s="11">
        <v>0</v>
      </c>
    </row>
    <row r="59" spans="2:5" x14ac:dyDescent="0.25">
      <c r="B59" t="s">
        <v>20</v>
      </c>
      <c r="C59" s="5">
        <v>44507</v>
      </c>
      <c r="D59" s="11">
        <v>0</v>
      </c>
      <c r="E59" s="11">
        <v>0</v>
      </c>
    </row>
    <row r="60" spans="2:5" x14ac:dyDescent="0.25">
      <c r="B60" t="s">
        <v>20</v>
      </c>
      <c r="C60" s="5">
        <v>44514</v>
      </c>
      <c r="D60" s="11">
        <v>0</v>
      </c>
      <c r="E60" s="11">
        <v>0</v>
      </c>
    </row>
    <row r="61" spans="2:5" x14ac:dyDescent="0.25">
      <c r="B61" t="s">
        <v>20</v>
      </c>
      <c r="C61" s="5">
        <v>44521</v>
      </c>
      <c r="D61" s="11">
        <v>0</v>
      </c>
      <c r="E61" s="11">
        <v>0</v>
      </c>
    </row>
    <row r="62" spans="2:5" x14ac:dyDescent="0.25">
      <c r="B62" t="s">
        <v>20</v>
      </c>
      <c r="C62" s="5">
        <v>44528</v>
      </c>
      <c r="D62" s="11">
        <v>0</v>
      </c>
      <c r="E62" s="11">
        <v>0</v>
      </c>
    </row>
    <row r="63" spans="2:5" x14ac:dyDescent="0.25">
      <c r="B63" t="s">
        <v>20</v>
      </c>
      <c r="C63" s="5">
        <v>44535</v>
      </c>
      <c r="D63" s="11">
        <v>0</v>
      </c>
      <c r="E63" s="11">
        <v>0</v>
      </c>
    </row>
    <row r="64" spans="2:5" x14ac:dyDescent="0.25">
      <c r="B64" t="s">
        <v>20</v>
      </c>
      <c r="C64" s="5">
        <v>44542</v>
      </c>
      <c r="D64" s="11">
        <v>0</v>
      </c>
      <c r="E64" s="11">
        <v>0</v>
      </c>
    </row>
    <row r="65" spans="2:5" x14ac:dyDescent="0.25">
      <c r="B65" t="s">
        <v>20</v>
      </c>
      <c r="C65" s="5">
        <v>44549</v>
      </c>
      <c r="D65" s="11">
        <v>0</v>
      </c>
      <c r="E65" s="11">
        <v>0</v>
      </c>
    </row>
    <row r="66" spans="2:5" x14ac:dyDescent="0.25">
      <c r="B66" t="s">
        <v>20</v>
      </c>
      <c r="C66" s="5">
        <v>44556</v>
      </c>
      <c r="D66" s="11">
        <v>0</v>
      </c>
      <c r="E66" s="11">
        <v>0</v>
      </c>
    </row>
    <row r="67" spans="2:5" x14ac:dyDescent="0.25">
      <c r="B67" t="s">
        <v>20</v>
      </c>
      <c r="C67" s="5">
        <v>44563</v>
      </c>
      <c r="D67" s="11">
        <v>0</v>
      </c>
      <c r="E67" s="11">
        <v>0</v>
      </c>
    </row>
    <row r="68" spans="2:5" x14ac:dyDescent="0.25">
      <c r="B68" t="s">
        <v>20</v>
      </c>
      <c r="C68" s="5">
        <v>44570</v>
      </c>
      <c r="D68" s="13">
        <v>1121909.25</v>
      </c>
      <c r="E68" s="9">
        <v>15439.674999999999</v>
      </c>
    </row>
    <row r="69" spans="2:5" x14ac:dyDescent="0.25">
      <c r="B69" t="s">
        <v>20</v>
      </c>
      <c r="C69" s="5">
        <v>44577</v>
      </c>
      <c r="D69" s="13">
        <v>1121909.25</v>
      </c>
      <c r="E69" s="9">
        <v>15439.674999999999</v>
      </c>
    </row>
    <row r="70" spans="2:5" x14ac:dyDescent="0.25">
      <c r="B70" t="s">
        <v>20</v>
      </c>
      <c r="C70" s="5">
        <v>44584</v>
      </c>
      <c r="D70" s="13">
        <v>1121909.25</v>
      </c>
      <c r="E70" s="9">
        <v>15439.674999999999</v>
      </c>
    </row>
    <row r="71" spans="2:5" x14ac:dyDescent="0.25">
      <c r="B71" t="s">
        <v>20</v>
      </c>
      <c r="C71" s="5">
        <v>44591</v>
      </c>
      <c r="D71" s="13">
        <v>1121909.25</v>
      </c>
      <c r="E71" s="9">
        <v>15439.674999999999</v>
      </c>
    </row>
    <row r="72" spans="2:5" x14ac:dyDescent="0.25">
      <c r="B72" t="s">
        <v>20</v>
      </c>
      <c r="C72" s="5">
        <v>44598</v>
      </c>
      <c r="D72" s="13">
        <v>614991.25</v>
      </c>
      <c r="E72" s="9">
        <v>20126.7</v>
      </c>
    </row>
    <row r="73" spans="2:5" x14ac:dyDescent="0.25">
      <c r="B73" t="s">
        <v>20</v>
      </c>
      <c r="C73" s="5">
        <v>44605</v>
      </c>
      <c r="D73" s="13">
        <v>614991.25</v>
      </c>
      <c r="E73" s="9">
        <v>20126.7</v>
      </c>
    </row>
    <row r="74" spans="2:5" x14ac:dyDescent="0.25">
      <c r="B74" t="s">
        <v>20</v>
      </c>
      <c r="C74" s="5">
        <v>44612</v>
      </c>
      <c r="D74" s="13">
        <v>614991.25</v>
      </c>
      <c r="E74" s="9">
        <v>20126.7</v>
      </c>
    </row>
    <row r="75" spans="2:5" x14ac:dyDescent="0.25">
      <c r="B75" t="s">
        <v>20</v>
      </c>
      <c r="C75" s="5">
        <v>44619</v>
      </c>
      <c r="D75" s="13">
        <v>614991.25</v>
      </c>
      <c r="E75" s="9">
        <v>20126.7</v>
      </c>
    </row>
    <row r="76" spans="2:5" x14ac:dyDescent="0.25">
      <c r="B76" t="s">
        <v>20</v>
      </c>
      <c r="C76" s="5">
        <v>44626</v>
      </c>
      <c r="D76" s="13">
        <v>902420</v>
      </c>
      <c r="E76" s="9">
        <v>31645.135999999999</v>
      </c>
    </row>
    <row r="77" spans="2:5" x14ac:dyDescent="0.25">
      <c r="B77" t="s">
        <v>20</v>
      </c>
      <c r="C77" s="5">
        <v>44633</v>
      </c>
      <c r="D77" s="13">
        <v>902420</v>
      </c>
      <c r="E77" s="9">
        <v>31645.135999999999</v>
      </c>
    </row>
    <row r="78" spans="2:5" x14ac:dyDescent="0.25">
      <c r="B78" t="s">
        <v>20</v>
      </c>
      <c r="C78" s="5">
        <v>44640</v>
      </c>
      <c r="D78" s="13">
        <v>902420</v>
      </c>
      <c r="E78" s="9">
        <v>31645.135999999999</v>
      </c>
    </row>
    <row r="79" spans="2:5" x14ac:dyDescent="0.25">
      <c r="B79" t="s">
        <v>20</v>
      </c>
      <c r="C79" s="5">
        <v>44647</v>
      </c>
      <c r="D79" s="13">
        <v>902420</v>
      </c>
      <c r="E79" s="9">
        <v>31645.135999999999</v>
      </c>
    </row>
    <row r="80" spans="2:5" x14ac:dyDescent="0.25">
      <c r="B80" t="s">
        <v>20</v>
      </c>
      <c r="C80" s="5">
        <v>44654</v>
      </c>
      <c r="D80" s="13">
        <v>902420</v>
      </c>
      <c r="E80" s="9">
        <v>31645.135999999999</v>
      </c>
    </row>
    <row r="81" spans="2:5" x14ac:dyDescent="0.25">
      <c r="B81" t="s">
        <v>20</v>
      </c>
      <c r="C81" s="5">
        <v>44661</v>
      </c>
      <c r="D81" s="13">
        <v>743932.75</v>
      </c>
      <c r="E81" s="9">
        <v>30276.012499999997</v>
      </c>
    </row>
    <row r="82" spans="2:5" x14ac:dyDescent="0.25">
      <c r="B82" t="s">
        <v>20</v>
      </c>
      <c r="C82" s="5">
        <v>44668</v>
      </c>
      <c r="D82" s="13">
        <v>743932.75</v>
      </c>
      <c r="E82" s="9">
        <v>30276.012499999997</v>
      </c>
    </row>
    <row r="83" spans="2:5" x14ac:dyDescent="0.25">
      <c r="B83" t="s">
        <v>20</v>
      </c>
      <c r="C83" s="5">
        <v>44675</v>
      </c>
      <c r="D83" s="13">
        <v>743932.75</v>
      </c>
      <c r="E83" s="9">
        <v>30276.012499999997</v>
      </c>
    </row>
    <row r="84" spans="2:5" x14ac:dyDescent="0.25">
      <c r="B84" t="s">
        <v>20</v>
      </c>
      <c r="C84" s="5">
        <v>44682</v>
      </c>
      <c r="D84" s="13">
        <v>743932.75</v>
      </c>
      <c r="E84" s="9">
        <v>30276.012499999997</v>
      </c>
    </row>
    <row r="85" spans="2:5" x14ac:dyDescent="0.25">
      <c r="B85" t="s">
        <v>20</v>
      </c>
      <c r="C85" s="5">
        <v>44689</v>
      </c>
      <c r="D85" s="13">
        <v>762803</v>
      </c>
      <c r="E85" s="9">
        <v>27875.4</v>
      </c>
    </row>
    <row r="86" spans="2:5" x14ac:dyDescent="0.25">
      <c r="B86" t="s">
        <v>20</v>
      </c>
      <c r="C86" s="5">
        <v>44696</v>
      </c>
      <c r="D86" s="13">
        <v>762803</v>
      </c>
      <c r="E86" s="9">
        <v>27875.4</v>
      </c>
    </row>
    <row r="87" spans="2:5" x14ac:dyDescent="0.25">
      <c r="B87" t="s">
        <v>20</v>
      </c>
      <c r="C87" s="5">
        <v>44703</v>
      </c>
      <c r="D87" s="13">
        <v>762803</v>
      </c>
      <c r="E87" s="9">
        <v>27875.4</v>
      </c>
    </row>
    <row r="88" spans="2:5" x14ac:dyDescent="0.25">
      <c r="B88" t="s">
        <v>20</v>
      </c>
      <c r="C88" s="5">
        <v>44710</v>
      </c>
      <c r="D88" s="13">
        <v>762803</v>
      </c>
      <c r="E88" s="9">
        <v>27875.4</v>
      </c>
    </row>
    <row r="89" spans="2:5" x14ac:dyDescent="0.25">
      <c r="B89" t="s">
        <v>20</v>
      </c>
      <c r="C89" s="5">
        <v>44717</v>
      </c>
      <c r="D89" s="13">
        <v>1639963.2</v>
      </c>
      <c r="E89" s="9">
        <v>26147.693999999996</v>
      </c>
    </row>
    <row r="90" spans="2:5" x14ac:dyDescent="0.25">
      <c r="B90" t="s">
        <v>20</v>
      </c>
      <c r="C90" s="5">
        <v>44724</v>
      </c>
      <c r="D90" s="13">
        <v>1639963.2</v>
      </c>
      <c r="E90" s="9">
        <v>26147.693999999996</v>
      </c>
    </row>
    <row r="91" spans="2:5" x14ac:dyDescent="0.25">
      <c r="B91" t="s">
        <v>20</v>
      </c>
      <c r="C91" s="5">
        <v>44731</v>
      </c>
      <c r="D91" s="13">
        <v>1639963.2</v>
      </c>
      <c r="E91" s="9">
        <v>26147.693999999996</v>
      </c>
    </row>
    <row r="92" spans="2:5" x14ac:dyDescent="0.25">
      <c r="B92" t="s">
        <v>20</v>
      </c>
      <c r="C92" s="5">
        <v>44738</v>
      </c>
      <c r="D92" s="13">
        <v>1639963.2</v>
      </c>
      <c r="E92" s="9">
        <v>26147.693999999996</v>
      </c>
    </row>
    <row r="93" spans="2:5" x14ac:dyDescent="0.25">
      <c r="B93" t="s">
        <v>20</v>
      </c>
      <c r="C93" s="5">
        <v>44745</v>
      </c>
      <c r="D93" s="13">
        <v>1639963.2</v>
      </c>
      <c r="E93" s="9">
        <v>26147.693999999996</v>
      </c>
    </row>
    <row r="94" spans="2:5" x14ac:dyDescent="0.25">
      <c r="B94" t="s">
        <v>20</v>
      </c>
      <c r="C94" s="5">
        <v>44752</v>
      </c>
      <c r="D94" s="11">
        <v>0</v>
      </c>
      <c r="E94" s="11">
        <v>0</v>
      </c>
    </row>
    <row r="95" spans="2:5" x14ac:dyDescent="0.25">
      <c r="B95" t="s">
        <v>20</v>
      </c>
      <c r="C95" s="5">
        <v>44759</v>
      </c>
      <c r="D95" s="11">
        <v>0</v>
      </c>
      <c r="E95" s="11">
        <v>0</v>
      </c>
    </row>
    <row r="96" spans="2:5" x14ac:dyDescent="0.25">
      <c r="B96" t="s">
        <v>20</v>
      </c>
      <c r="C96" s="5">
        <v>44766</v>
      </c>
      <c r="D96" s="11">
        <v>0</v>
      </c>
      <c r="E96" s="11">
        <v>0</v>
      </c>
    </row>
    <row r="97" spans="2:5" x14ac:dyDescent="0.25">
      <c r="B97" t="s">
        <v>20</v>
      </c>
      <c r="C97" s="5">
        <v>44773</v>
      </c>
      <c r="D97" s="11">
        <v>0</v>
      </c>
      <c r="E97" s="11">
        <v>0</v>
      </c>
    </row>
    <row r="98" spans="2:5" x14ac:dyDescent="0.25">
      <c r="B98" t="s">
        <v>20</v>
      </c>
      <c r="C98" s="5">
        <v>44780</v>
      </c>
      <c r="D98" s="11">
        <v>0</v>
      </c>
      <c r="E98" s="11">
        <v>0</v>
      </c>
    </row>
    <row r="99" spans="2:5" x14ac:dyDescent="0.25">
      <c r="B99" t="s">
        <v>20</v>
      </c>
      <c r="C99" s="5">
        <v>44787</v>
      </c>
      <c r="D99" s="11">
        <v>0</v>
      </c>
      <c r="E99" s="11">
        <v>0</v>
      </c>
    </row>
    <row r="100" spans="2:5" x14ac:dyDescent="0.25">
      <c r="B100" t="s">
        <v>20</v>
      </c>
      <c r="C100" s="5">
        <v>44794</v>
      </c>
      <c r="D100" s="11">
        <v>0</v>
      </c>
      <c r="E100" s="11">
        <v>0</v>
      </c>
    </row>
    <row r="101" spans="2:5" x14ac:dyDescent="0.25">
      <c r="B101" t="s">
        <v>20</v>
      </c>
      <c r="C101" s="5">
        <v>44801</v>
      </c>
      <c r="D101" s="11">
        <v>0</v>
      </c>
      <c r="E101" s="11">
        <v>0</v>
      </c>
    </row>
    <row r="102" spans="2:5" x14ac:dyDescent="0.25">
      <c r="B102" t="s">
        <v>20</v>
      </c>
      <c r="C102" s="5">
        <v>44808</v>
      </c>
      <c r="D102" s="11">
        <v>0</v>
      </c>
      <c r="E102" s="11">
        <v>0</v>
      </c>
    </row>
    <row r="103" spans="2:5" x14ac:dyDescent="0.25">
      <c r="B103" t="s">
        <v>20</v>
      </c>
      <c r="C103" s="5">
        <v>44815</v>
      </c>
      <c r="D103" s="11">
        <v>0</v>
      </c>
      <c r="E103" s="11">
        <v>0</v>
      </c>
    </row>
    <row r="104" spans="2:5" x14ac:dyDescent="0.25">
      <c r="B104" t="s">
        <v>20</v>
      </c>
      <c r="C104" s="5">
        <v>44822</v>
      </c>
      <c r="D104" s="11">
        <v>0</v>
      </c>
      <c r="E104" s="11">
        <v>0</v>
      </c>
    </row>
    <row r="105" spans="2:5" x14ac:dyDescent="0.25">
      <c r="B105" t="s">
        <v>20</v>
      </c>
      <c r="C105" s="5">
        <v>44829</v>
      </c>
      <c r="D105" s="11">
        <v>0</v>
      </c>
      <c r="E105" s="11">
        <v>0</v>
      </c>
    </row>
    <row r="106" spans="2:5" x14ac:dyDescent="0.25">
      <c r="B106" t="s">
        <v>20</v>
      </c>
      <c r="C106" s="5">
        <v>44836</v>
      </c>
      <c r="D106" s="11">
        <v>0</v>
      </c>
      <c r="E106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5314-5D9D-4E6C-A492-EE5E22DBA181}">
  <dimension ref="B2:L106"/>
  <sheetViews>
    <sheetView topLeftCell="A2" workbookViewId="0">
      <selection activeCell="L8" sqref="L8:L10"/>
    </sheetView>
  </sheetViews>
  <sheetFormatPr defaultRowHeight="15" x14ac:dyDescent="0.25"/>
  <cols>
    <col min="3" max="3" width="10.7109375" bestFit="1" customWidth="1"/>
    <col min="4" max="4" width="19.85546875" bestFit="1" customWidth="1"/>
    <col min="7" max="7" width="27.140625" bestFit="1" customWidth="1"/>
    <col min="8" max="8" width="16.42578125" bestFit="1" customWidth="1"/>
    <col min="9" max="9" width="14.28515625" bestFit="1" customWidth="1"/>
    <col min="10" max="10" width="7.28515625" bestFit="1" customWidth="1"/>
    <col min="11" max="11" width="14.28515625" bestFit="1" customWidth="1"/>
  </cols>
  <sheetData>
    <row r="2" spans="2:12" x14ac:dyDescent="0.25">
      <c r="B2" t="s">
        <v>21</v>
      </c>
      <c r="C2" t="s">
        <v>1</v>
      </c>
      <c r="D2" t="s">
        <v>37</v>
      </c>
      <c r="E2" t="s">
        <v>29</v>
      </c>
    </row>
    <row r="3" spans="2:12" x14ac:dyDescent="0.25">
      <c r="B3" t="s">
        <v>19</v>
      </c>
      <c r="C3" s="5">
        <v>44115</v>
      </c>
      <c r="D3" s="11">
        <v>0</v>
      </c>
      <c r="E3" s="11">
        <v>0</v>
      </c>
    </row>
    <row r="4" spans="2:12" x14ac:dyDescent="0.25">
      <c r="B4" t="s">
        <v>19</v>
      </c>
      <c r="C4" s="5">
        <v>44122</v>
      </c>
      <c r="D4" s="11">
        <v>0</v>
      </c>
      <c r="E4" s="11">
        <v>0</v>
      </c>
    </row>
    <row r="5" spans="2:12" x14ac:dyDescent="0.25">
      <c r="B5" t="s">
        <v>19</v>
      </c>
      <c r="C5" s="5">
        <v>44129</v>
      </c>
      <c r="D5" s="11">
        <v>0</v>
      </c>
      <c r="E5" s="11">
        <v>0</v>
      </c>
    </row>
    <row r="6" spans="2:12" x14ac:dyDescent="0.25">
      <c r="B6" t="s">
        <v>19</v>
      </c>
      <c r="C6" s="5">
        <v>44136</v>
      </c>
      <c r="D6" s="11">
        <v>0</v>
      </c>
      <c r="E6" s="11">
        <v>0</v>
      </c>
      <c r="H6" s="2" t="s">
        <v>23</v>
      </c>
    </row>
    <row r="7" spans="2:12" x14ac:dyDescent="0.25">
      <c r="B7" t="s">
        <v>19</v>
      </c>
      <c r="C7" s="5">
        <v>44143</v>
      </c>
      <c r="D7" s="11">
        <v>0</v>
      </c>
      <c r="E7" s="11">
        <v>0</v>
      </c>
      <c r="G7" s="2" t="s">
        <v>26</v>
      </c>
      <c r="H7" t="s">
        <v>19</v>
      </c>
      <c r="I7" t="s">
        <v>20</v>
      </c>
      <c r="J7" t="s">
        <v>30</v>
      </c>
      <c r="K7" t="s">
        <v>16</v>
      </c>
    </row>
    <row r="8" spans="2:12" x14ac:dyDescent="0.25">
      <c r="B8" t="s">
        <v>19</v>
      </c>
      <c r="C8" s="5">
        <v>44150</v>
      </c>
      <c r="D8" s="11">
        <v>0</v>
      </c>
      <c r="E8" s="11">
        <v>0</v>
      </c>
      <c r="G8" s="4" t="s">
        <v>38</v>
      </c>
      <c r="H8" s="7">
        <v>23918539.000000004</v>
      </c>
      <c r="I8" s="7">
        <v>25686460.999999996</v>
      </c>
      <c r="J8" s="7"/>
      <c r="K8" s="7">
        <v>49605000</v>
      </c>
      <c r="L8" s="14">
        <v>7.3914297190141642E-2</v>
      </c>
    </row>
    <row r="9" spans="2:12" x14ac:dyDescent="0.25">
      <c r="B9" t="s">
        <v>19</v>
      </c>
      <c r="C9" s="5">
        <v>44157</v>
      </c>
      <c r="D9" s="11">
        <v>0</v>
      </c>
      <c r="E9" s="11">
        <v>0</v>
      </c>
      <c r="G9" s="4" t="s">
        <v>32</v>
      </c>
      <c r="H9" s="7">
        <v>423206.85999999993</v>
      </c>
      <c r="I9" s="7">
        <v>663835.30000000016</v>
      </c>
      <c r="J9" s="7"/>
      <c r="K9" s="7">
        <v>1087042.1600000001</v>
      </c>
      <c r="L9" s="14">
        <v>0.56858350547531367</v>
      </c>
    </row>
    <row r="10" spans="2:12" x14ac:dyDescent="0.25">
      <c r="B10" t="s">
        <v>19</v>
      </c>
      <c r="C10" s="5">
        <v>44164</v>
      </c>
      <c r="D10" s="11">
        <v>0</v>
      </c>
      <c r="E10" s="11">
        <v>0</v>
      </c>
      <c r="G10" t="s">
        <v>39</v>
      </c>
      <c r="H10" s="7">
        <f>H9/H8*1000000</f>
        <v>17693.675186431741</v>
      </c>
      <c r="I10" s="7">
        <f>I9/I8*1000000</f>
        <v>25843.782060907502</v>
      </c>
      <c r="J10" s="7"/>
      <c r="K10" s="7"/>
      <c r="L10" s="14">
        <v>0.46062261167344176</v>
      </c>
    </row>
    <row r="11" spans="2:12" x14ac:dyDescent="0.25">
      <c r="B11" t="s">
        <v>19</v>
      </c>
      <c r="C11" s="5">
        <v>44171</v>
      </c>
      <c r="D11" s="11">
        <v>0</v>
      </c>
      <c r="E11" s="11">
        <v>0</v>
      </c>
    </row>
    <row r="12" spans="2:12" x14ac:dyDescent="0.25">
      <c r="B12" t="s">
        <v>19</v>
      </c>
      <c r="C12" s="5">
        <v>44178</v>
      </c>
      <c r="D12" s="11">
        <v>0</v>
      </c>
      <c r="E12" s="11">
        <v>0</v>
      </c>
    </row>
    <row r="13" spans="2:12" x14ac:dyDescent="0.25">
      <c r="B13" t="s">
        <v>19</v>
      </c>
      <c r="C13" s="5">
        <v>44185</v>
      </c>
      <c r="D13" s="11">
        <v>0</v>
      </c>
      <c r="E13" s="11">
        <v>0</v>
      </c>
    </row>
    <row r="14" spans="2:12" x14ac:dyDescent="0.25">
      <c r="B14" t="s">
        <v>19</v>
      </c>
      <c r="C14" s="5">
        <v>44192</v>
      </c>
      <c r="D14" s="11">
        <v>0</v>
      </c>
      <c r="E14" s="11">
        <v>0</v>
      </c>
    </row>
    <row r="15" spans="2:12" x14ac:dyDescent="0.25">
      <c r="B15" t="s">
        <v>19</v>
      </c>
      <c r="C15" s="5">
        <v>44199</v>
      </c>
      <c r="D15" s="11">
        <v>0</v>
      </c>
      <c r="E15" s="11">
        <v>0</v>
      </c>
    </row>
    <row r="16" spans="2:12" x14ac:dyDescent="0.25">
      <c r="B16" t="s">
        <v>19</v>
      </c>
      <c r="C16" s="5">
        <v>44206</v>
      </c>
      <c r="D16" s="11">
        <v>0</v>
      </c>
      <c r="E16" s="11">
        <v>0</v>
      </c>
    </row>
    <row r="17" spans="2:5" x14ac:dyDescent="0.25">
      <c r="B17" t="s">
        <v>19</v>
      </c>
      <c r="C17" s="5">
        <v>44213</v>
      </c>
      <c r="D17" s="11">
        <v>0</v>
      </c>
      <c r="E17" s="11">
        <v>0</v>
      </c>
    </row>
    <row r="18" spans="2:5" x14ac:dyDescent="0.25">
      <c r="B18" t="s">
        <v>19</v>
      </c>
      <c r="C18" s="5">
        <v>44220</v>
      </c>
      <c r="D18" s="11">
        <v>0</v>
      </c>
      <c r="E18" s="11">
        <v>0</v>
      </c>
    </row>
    <row r="19" spans="2:5" x14ac:dyDescent="0.25">
      <c r="B19" t="s">
        <v>19</v>
      </c>
      <c r="C19" s="5">
        <v>44227</v>
      </c>
      <c r="D19" s="11">
        <v>0</v>
      </c>
      <c r="E19" s="11">
        <v>0</v>
      </c>
    </row>
    <row r="20" spans="2:5" x14ac:dyDescent="0.25">
      <c r="B20" t="s">
        <v>19</v>
      </c>
      <c r="C20" s="5">
        <v>44234</v>
      </c>
      <c r="D20" s="11">
        <v>0</v>
      </c>
      <c r="E20" s="11">
        <v>0</v>
      </c>
    </row>
    <row r="21" spans="2:5" x14ac:dyDescent="0.25">
      <c r="B21" t="s">
        <v>19</v>
      </c>
      <c r="C21" s="5">
        <v>44241</v>
      </c>
      <c r="D21" s="11">
        <v>0</v>
      </c>
      <c r="E21" s="11">
        <v>0</v>
      </c>
    </row>
    <row r="22" spans="2:5" x14ac:dyDescent="0.25">
      <c r="B22" t="s">
        <v>19</v>
      </c>
      <c r="C22" s="5">
        <v>44248</v>
      </c>
      <c r="D22" s="11">
        <v>0</v>
      </c>
      <c r="E22" s="11">
        <v>0</v>
      </c>
    </row>
    <row r="23" spans="2:5" x14ac:dyDescent="0.25">
      <c r="B23" t="s">
        <v>19</v>
      </c>
      <c r="C23" s="5">
        <v>44255</v>
      </c>
      <c r="D23" s="11">
        <v>0</v>
      </c>
      <c r="E23" s="11">
        <v>0</v>
      </c>
    </row>
    <row r="24" spans="2:5" x14ac:dyDescent="0.25">
      <c r="B24" t="s">
        <v>19</v>
      </c>
      <c r="C24" s="5">
        <v>44262</v>
      </c>
      <c r="D24" s="11">
        <v>0</v>
      </c>
      <c r="E24" s="11">
        <v>0</v>
      </c>
    </row>
    <row r="25" spans="2:5" x14ac:dyDescent="0.25">
      <c r="B25" t="s">
        <v>19</v>
      </c>
      <c r="C25" s="5">
        <v>44269</v>
      </c>
      <c r="D25" s="11">
        <v>0</v>
      </c>
      <c r="E25" s="11">
        <v>0</v>
      </c>
    </row>
    <row r="26" spans="2:5" x14ac:dyDescent="0.25">
      <c r="B26" t="s">
        <v>19</v>
      </c>
      <c r="C26" s="5">
        <v>44276</v>
      </c>
      <c r="D26" s="11">
        <v>0</v>
      </c>
      <c r="E26" s="11">
        <v>0</v>
      </c>
    </row>
    <row r="27" spans="2:5" x14ac:dyDescent="0.25">
      <c r="B27" t="s">
        <v>19</v>
      </c>
      <c r="C27" s="5">
        <v>44283</v>
      </c>
      <c r="D27" s="11">
        <v>0</v>
      </c>
      <c r="E27" s="11">
        <v>0</v>
      </c>
    </row>
    <row r="28" spans="2:5" x14ac:dyDescent="0.25">
      <c r="B28" t="s">
        <v>19</v>
      </c>
      <c r="C28" s="5">
        <v>44290</v>
      </c>
      <c r="D28" s="11">
        <v>0</v>
      </c>
      <c r="E28" s="11">
        <v>0</v>
      </c>
    </row>
    <row r="29" spans="2:5" x14ac:dyDescent="0.25">
      <c r="B29" t="s">
        <v>19</v>
      </c>
      <c r="C29" s="5">
        <v>44297</v>
      </c>
      <c r="D29" s="11">
        <v>0</v>
      </c>
      <c r="E29" s="11">
        <v>0</v>
      </c>
    </row>
    <row r="30" spans="2:5" x14ac:dyDescent="0.25">
      <c r="B30" t="s">
        <v>19</v>
      </c>
      <c r="C30" s="5">
        <v>44304</v>
      </c>
      <c r="D30" s="11">
        <v>0</v>
      </c>
      <c r="E30" s="11">
        <v>0</v>
      </c>
    </row>
    <row r="31" spans="2:5" x14ac:dyDescent="0.25">
      <c r="B31" t="s">
        <v>19</v>
      </c>
      <c r="C31" s="5">
        <v>44311</v>
      </c>
      <c r="D31" s="11">
        <v>0</v>
      </c>
      <c r="E31" s="11">
        <v>0</v>
      </c>
    </row>
    <row r="32" spans="2:5" x14ac:dyDescent="0.25">
      <c r="B32" t="s">
        <v>19</v>
      </c>
      <c r="C32" s="5">
        <v>44318</v>
      </c>
      <c r="D32" s="11">
        <v>0</v>
      </c>
      <c r="E32" s="11">
        <v>0</v>
      </c>
    </row>
    <row r="33" spans="2:5" x14ac:dyDescent="0.25">
      <c r="B33" t="s">
        <v>19</v>
      </c>
      <c r="C33" s="5">
        <v>44325</v>
      </c>
      <c r="D33" s="11">
        <v>0</v>
      </c>
      <c r="E33" s="11">
        <v>0</v>
      </c>
    </row>
    <row r="34" spans="2:5" x14ac:dyDescent="0.25">
      <c r="B34" t="s">
        <v>19</v>
      </c>
      <c r="C34" s="5">
        <v>44332</v>
      </c>
      <c r="D34" s="11">
        <v>0</v>
      </c>
      <c r="E34" s="11">
        <v>0</v>
      </c>
    </row>
    <row r="35" spans="2:5" x14ac:dyDescent="0.25">
      <c r="B35" t="s">
        <v>19</v>
      </c>
      <c r="C35" s="5">
        <v>44339</v>
      </c>
      <c r="D35" s="11">
        <v>0</v>
      </c>
      <c r="E35" s="11">
        <v>0</v>
      </c>
    </row>
    <row r="36" spans="2:5" x14ac:dyDescent="0.25">
      <c r="B36" t="s">
        <v>19</v>
      </c>
      <c r="C36" s="5">
        <v>44346</v>
      </c>
      <c r="D36" s="11">
        <v>0</v>
      </c>
      <c r="E36" s="11">
        <v>0</v>
      </c>
    </row>
    <row r="37" spans="2:5" x14ac:dyDescent="0.25">
      <c r="B37" t="s">
        <v>19</v>
      </c>
      <c r="C37" s="5">
        <v>44353</v>
      </c>
      <c r="D37" s="11">
        <v>0</v>
      </c>
      <c r="E37" s="11">
        <v>0</v>
      </c>
    </row>
    <row r="38" spans="2:5" x14ac:dyDescent="0.25">
      <c r="B38" t="s">
        <v>19</v>
      </c>
      <c r="C38" s="5">
        <v>44360</v>
      </c>
      <c r="D38" s="11">
        <v>0</v>
      </c>
      <c r="E38" s="11">
        <v>0</v>
      </c>
    </row>
    <row r="39" spans="2:5" x14ac:dyDescent="0.25">
      <c r="B39" t="s">
        <v>19</v>
      </c>
      <c r="C39" s="5">
        <v>44367</v>
      </c>
      <c r="D39" s="11">
        <v>0</v>
      </c>
      <c r="E39" s="11">
        <v>0</v>
      </c>
    </row>
    <row r="40" spans="2:5" x14ac:dyDescent="0.25">
      <c r="B40" t="s">
        <v>19</v>
      </c>
      <c r="C40" s="5">
        <v>44374</v>
      </c>
      <c r="D40" s="11">
        <v>0</v>
      </c>
      <c r="E40" s="11">
        <v>0</v>
      </c>
    </row>
    <row r="41" spans="2:5" x14ac:dyDescent="0.25">
      <c r="B41" t="s">
        <v>19</v>
      </c>
      <c r="C41" s="5">
        <v>44381</v>
      </c>
      <c r="D41" s="11">
        <v>0</v>
      </c>
      <c r="E41" s="11">
        <v>0</v>
      </c>
    </row>
    <row r="42" spans="2:5" x14ac:dyDescent="0.25">
      <c r="B42" t="s">
        <v>19</v>
      </c>
      <c r="C42" s="5">
        <v>44388</v>
      </c>
      <c r="D42" s="13">
        <v>3155873.75</v>
      </c>
      <c r="E42" s="9">
        <v>51650.484999999993</v>
      </c>
    </row>
    <row r="43" spans="2:5" x14ac:dyDescent="0.25">
      <c r="B43" t="s">
        <v>19</v>
      </c>
      <c r="C43" s="5">
        <v>44395</v>
      </c>
      <c r="D43" s="13">
        <v>3155873.75</v>
      </c>
      <c r="E43" s="9">
        <v>51650.484999999993</v>
      </c>
    </row>
    <row r="44" spans="2:5" x14ac:dyDescent="0.25">
      <c r="B44" t="s">
        <v>19</v>
      </c>
      <c r="C44" s="5">
        <v>44402</v>
      </c>
      <c r="D44" s="13">
        <v>3155873.75</v>
      </c>
      <c r="E44" s="9">
        <v>51650.484999999993</v>
      </c>
    </row>
    <row r="45" spans="2:5" x14ac:dyDescent="0.25">
      <c r="B45" t="s">
        <v>19</v>
      </c>
      <c r="C45" s="5">
        <v>44409</v>
      </c>
      <c r="D45" s="13">
        <v>3155873.75</v>
      </c>
      <c r="E45" s="9">
        <v>51650.484999999993</v>
      </c>
    </row>
    <row r="46" spans="2:5" x14ac:dyDescent="0.25">
      <c r="B46" t="s">
        <v>19</v>
      </c>
      <c r="C46" s="5">
        <v>44416</v>
      </c>
      <c r="D46" s="13">
        <v>1845615</v>
      </c>
      <c r="E46" s="9">
        <v>30608.865000000002</v>
      </c>
    </row>
    <row r="47" spans="2:5" x14ac:dyDescent="0.25">
      <c r="B47" t="s">
        <v>19</v>
      </c>
      <c r="C47" s="5">
        <v>44423</v>
      </c>
      <c r="D47" s="13">
        <v>1845615</v>
      </c>
      <c r="E47" s="9">
        <v>30608.865000000002</v>
      </c>
    </row>
    <row r="48" spans="2:5" x14ac:dyDescent="0.25">
      <c r="B48" t="s">
        <v>19</v>
      </c>
      <c r="C48" s="5">
        <v>44430</v>
      </c>
      <c r="D48" s="13">
        <v>1845615</v>
      </c>
      <c r="E48" s="9">
        <v>30608.865000000002</v>
      </c>
    </row>
    <row r="49" spans="2:5" x14ac:dyDescent="0.25">
      <c r="B49" t="s">
        <v>19</v>
      </c>
      <c r="C49" s="5">
        <v>44437</v>
      </c>
      <c r="D49" s="13">
        <v>1845615</v>
      </c>
      <c r="E49" s="9">
        <v>30608.865000000002</v>
      </c>
    </row>
    <row r="50" spans="2:5" x14ac:dyDescent="0.25">
      <c r="B50" t="s">
        <v>19</v>
      </c>
      <c r="C50" s="5">
        <v>44444</v>
      </c>
      <c r="D50" s="13">
        <v>782516.8</v>
      </c>
      <c r="E50" s="9">
        <v>18833.892</v>
      </c>
    </row>
    <row r="51" spans="2:5" x14ac:dyDescent="0.25">
      <c r="B51" t="s">
        <v>19</v>
      </c>
      <c r="C51" s="5">
        <v>44451</v>
      </c>
      <c r="D51" s="13">
        <v>782516.8</v>
      </c>
      <c r="E51" s="9">
        <v>18833.892</v>
      </c>
    </row>
    <row r="52" spans="2:5" x14ac:dyDescent="0.25">
      <c r="B52" t="s">
        <v>19</v>
      </c>
      <c r="C52" s="5">
        <v>44458</v>
      </c>
      <c r="D52" s="13">
        <v>782516.8</v>
      </c>
      <c r="E52" s="9">
        <v>18833.892</v>
      </c>
    </row>
    <row r="53" spans="2:5" x14ac:dyDescent="0.25">
      <c r="B53" t="s">
        <v>19</v>
      </c>
      <c r="C53" s="5">
        <v>44465</v>
      </c>
      <c r="D53" s="13">
        <v>782516.8</v>
      </c>
      <c r="E53" s="9">
        <v>18833.892</v>
      </c>
    </row>
    <row r="54" spans="2:5" x14ac:dyDescent="0.25">
      <c r="B54" t="s">
        <v>19</v>
      </c>
      <c r="C54" s="5">
        <v>44472</v>
      </c>
      <c r="D54" s="13">
        <v>782516.8</v>
      </c>
      <c r="E54" s="9">
        <v>18833.892</v>
      </c>
    </row>
    <row r="55" spans="2:5" x14ac:dyDescent="0.25">
      <c r="B55" t="s">
        <v>20</v>
      </c>
      <c r="C55" s="5">
        <v>44479</v>
      </c>
      <c r="D55" s="11">
        <v>0</v>
      </c>
      <c r="E55" s="11">
        <v>0</v>
      </c>
    </row>
    <row r="56" spans="2:5" x14ac:dyDescent="0.25">
      <c r="B56" t="s">
        <v>20</v>
      </c>
      <c r="C56" s="5">
        <v>44486</v>
      </c>
      <c r="D56" s="11">
        <v>0</v>
      </c>
      <c r="E56" s="11">
        <v>0</v>
      </c>
    </row>
    <row r="57" spans="2:5" x14ac:dyDescent="0.25">
      <c r="B57" t="s">
        <v>20</v>
      </c>
      <c r="C57" s="5">
        <v>44493</v>
      </c>
      <c r="D57" s="11">
        <v>0</v>
      </c>
      <c r="E57" s="11">
        <v>0</v>
      </c>
    </row>
    <row r="58" spans="2:5" x14ac:dyDescent="0.25">
      <c r="B58" t="s">
        <v>20</v>
      </c>
      <c r="C58" s="5">
        <v>44500</v>
      </c>
      <c r="D58" s="11">
        <v>0</v>
      </c>
      <c r="E58" s="11">
        <v>0</v>
      </c>
    </row>
    <row r="59" spans="2:5" x14ac:dyDescent="0.25">
      <c r="B59" t="s">
        <v>20</v>
      </c>
      <c r="C59" s="5">
        <v>44507</v>
      </c>
      <c r="D59" s="11">
        <v>0</v>
      </c>
      <c r="E59" s="11">
        <v>0</v>
      </c>
    </row>
    <row r="60" spans="2:5" x14ac:dyDescent="0.25">
      <c r="B60" t="s">
        <v>20</v>
      </c>
      <c r="C60" s="5">
        <v>44514</v>
      </c>
      <c r="D60" s="11">
        <v>0</v>
      </c>
      <c r="E60" s="11">
        <v>0</v>
      </c>
    </row>
    <row r="61" spans="2:5" x14ac:dyDescent="0.25">
      <c r="B61" t="s">
        <v>20</v>
      </c>
      <c r="C61" s="5">
        <v>44521</v>
      </c>
      <c r="D61" s="11">
        <v>0</v>
      </c>
      <c r="E61" s="11">
        <v>0</v>
      </c>
    </row>
    <row r="62" spans="2:5" x14ac:dyDescent="0.25">
      <c r="B62" t="s">
        <v>20</v>
      </c>
      <c r="C62" s="5">
        <v>44528</v>
      </c>
      <c r="D62" s="11">
        <v>0</v>
      </c>
      <c r="E62" s="11">
        <v>0</v>
      </c>
    </row>
    <row r="63" spans="2:5" x14ac:dyDescent="0.25">
      <c r="B63" t="s">
        <v>20</v>
      </c>
      <c r="C63" s="5">
        <v>44535</v>
      </c>
      <c r="D63" s="11">
        <v>0</v>
      </c>
      <c r="E63" s="11">
        <v>0</v>
      </c>
    </row>
    <row r="64" spans="2:5" x14ac:dyDescent="0.25">
      <c r="B64" t="s">
        <v>20</v>
      </c>
      <c r="C64" s="5">
        <v>44542</v>
      </c>
      <c r="D64" s="11">
        <v>0</v>
      </c>
      <c r="E64" s="11">
        <v>0</v>
      </c>
    </row>
    <row r="65" spans="2:5" x14ac:dyDescent="0.25">
      <c r="B65" t="s">
        <v>20</v>
      </c>
      <c r="C65" s="5">
        <v>44549</v>
      </c>
      <c r="D65" s="11">
        <v>0</v>
      </c>
      <c r="E65" s="11">
        <v>0</v>
      </c>
    </row>
    <row r="66" spans="2:5" x14ac:dyDescent="0.25">
      <c r="B66" t="s">
        <v>20</v>
      </c>
      <c r="C66" s="5">
        <v>44556</v>
      </c>
      <c r="D66" s="11">
        <v>0</v>
      </c>
      <c r="E66" s="11">
        <v>0</v>
      </c>
    </row>
    <row r="67" spans="2:5" x14ac:dyDescent="0.25">
      <c r="B67" t="s">
        <v>20</v>
      </c>
      <c r="C67" s="5">
        <v>44563</v>
      </c>
      <c r="D67" s="11">
        <v>0</v>
      </c>
      <c r="E67" s="11">
        <v>0</v>
      </c>
    </row>
    <row r="68" spans="2:5" x14ac:dyDescent="0.25">
      <c r="B68" t="s">
        <v>20</v>
      </c>
      <c r="C68" s="5">
        <v>44570</v>
      </c>
      <c r="D68" s="13">
        <v>1121909.25</v>
      </c>
      <c r="E68" s="9">
        <v>15439.674999999999</v>
      </c>
    </row>
    <row r="69" spans="2:5" x14ac:dyDescent="0.25">
      <c r="B69" t="s">
        <v>20</v>
      </c>
      <c r="C69" s="5">
        <v>44577</v>
      </c>
      <c r="D69" s="13">
        <v>1121909.25</v>
      </c>
      <c r="E69" s="9">
        <v>15439.674999999999</v>
      </c>
    </row>
    <row r="70" spans="2:5" x14ac:dyDescent="0.25">
      <c r="B70" t="s">
        <v>20</v>
      </c>
      <c r="C70" s="5">
        <v>44584</v>
      </c>
      <c r="D70" s="13">
        <v>1121909.25</v>
      </c>
      <c r="E70" s="9">
        <v>15439.674999999999</v>
      </c>
    </row>
    <row r="71" spans="2:5" x14ac:dyDescent="0.25">
      <c r="B71" t="s">
        <v>20</v>
      </c>
      <c r="C71" s="5">
        <v>44591</v>
      </c>
      <c r="D71" s="13">
        <v>1121909.25</v>
      </c>
      <c r="E71" s="9">
        <v>15439.674999999999</v>
      </c>
    </row>
    <row r="72" spans="2:5" x14ac:dyDescent="0.25">
      <c r="B72" t="s">
        <v>20</v>
      </c>
      <c r="C72" s="5">
        <v>44598</v>
      </c>
      <c r="D72" s="13">
        <v>614991.25</v>
      </c>
      <c r="E72" s="9">
        <v>20126.7</v>
      </c>
    </row>
    <row r="73" spans="2:5" x14ac:dyDescent="0.25">
      <c r="B73" t="s">
        <v>20</v>
      </c>
      <c r="C73" s="5">
        <v>44605</v>
      </c>
      <c r="D73" s="13">
        <v>614991.25</v>
      </c>
      <c r="E73" s="9">
        <v>20126.7</v>
      </c>
    </row>
    <row r="74" spans="2:5" x14ac:dyDescent="0.25">
      <c r="B74" t="s">
        <v>20</v>
      </c>
      <c r="C74" s="5">
        <v>44612</v>
      </c>
      <c r="D74" s="13">
        <v>614991.25</v>
      </c>
      <c r="E74" s="9">
        <v>20126.7</v>
      </c>
    </row>
    <row r="75" spans="2:5" x14ac:dyDescent="0.25">
      <c r="B75" t="s">
        <v>20</v>
      </c>
      <c r="C75" s="5">
        <v>44619</v>
      </c>
      <c r="D75" s="13">
        <v>614991.25</v>
      </c>
      <c r="E75" s="9">
        <v>20126.7</v>
      </c>
    </row>
    <row r="76" spans="2:5" x14ac:dyDescent="0.25">
      <c r="B76" t="s">
        <v>20</v>
      </c>
      <c r="C76" s="5">
        <v>44626</v>
      </c>
      <c r="D76" s="13">
        <v>902420</v>
      </c>
      <c r="E76" s="9">
        <v>31645.135999999999</v>
      </c>
    </row>
    <row r="77" spans="2:5" x14ac:dyDescent="0.25">
      <c r="B77" t="s">
        <v>20</v>
      </c>
      <c r="C77" s="5">
        <v>44633</v>
      </c>
      <c r="D77" s="13">
        <v>902420</v>
      </c>
      <c r="E77" s="9">
        <v>31645.135999999999</v>
      </c>
    </row>
    <row r="78" spans="2:5" x14ac:dyDescent="0.25">
      <c r="B78" t="s">
        <v>20</v>
      </c>
      <c r="C78" s="5">
        <v>44640</v>
      </c>
      <c r="D78" s="13">
        <v>902420</v>
      </c>
      <c r="E78" s="9">
        <v>31645.135999999999</v>
      </c>
    </row>
    <row r="79" spans="2:5" x14ac:dyDescent="0.25">
      <c r="B79" t="s">
        <v>20</v>
      </c>
      <c r="C79" s="5">
        <v>44647</v>
      </c>
      <c r="D79" s="13">
        <v>902420</v>
      </c>
      <c r="E79" s="9">
        <v>31645.135999999999</v>
      </c>
    </row>
    <row r="80" spans="2:5" x14ac:dyDescent="0.25">
      <c r="B80" t="s">
        <v>20</v>
      </c>
      <c r="C80" s="5">
        <v>44654</v>
      </c>
      <c r="D80" s="13">
        <v>902420</v>
      </c>
      <c r="E80" s="9">
        <v>31645.135999999999</v>
      </c>
    </row>
    <row r="81" spans="2:5" x14ac:dyDescent="0.25">
      <c r="B81" t="s">
        <v>20</v>
      </c>
      <c r="C81" s="5">
        <v>44661</v>
      </c>
      <c r="D81" s="13">
        <v>743932.75</v>
      </c>
      <c r="E81" s="9">
        <v>30276.012499999997</v>
      </c>
    </row>
    <row r="82" spans="2:5" x14ac:dyDescent="0.25">
      <c r="B82" t="s">
        <v>20</v>
      </c>
      <c r="C82" s="5">
        <v>44668</v>
      </c>
      <c r="D82" s="13">
        <v>743932.75</v>
      </c>
      <c r="E82" s="9">
        <v>30276.012499999997</v>
      </c>
    </row>
    <row r="83" spans="2:5" x14ac:dyDescent="0.25">
      <c r="B83" t="s">
        <v>20</v>
      </c>
      <c r="C83" s="5">
        <v>44675</v>
      </c>
      <c r="D83" s="13">
        <v>743932.75</v>
      </c>
      <c r="E83" s="9">
        <v>30276.012499999997</v>
      </c>
    </row>
    <row r="84" spans="2:5" x14ac:dyDescent="0.25">
      <c r="B84" t="s">
        <v>20</v>
      </c>
      <c r="C84" s="5">
        <v>44682</v>
      </c>
      <c r="D84" s="13">
        <v>743932.75</v>
      </c>
      <c r="E84" s="9">
        <v>30276.012499999997</v>
      </c>
    </row>
    <row r="85" spans="2:5" x14ac:dyDescent="0.25">
      <c r="B85" t="s">
        <v>20</v>
      </c>
      <c r="C85" s="5">
        <v>44689</v>
      </c>
      <c r="D85" s="13">
        <v>762803</v>
      </c>
      <c r="E85" s="9">
        <v>27875.4</v>
      </c>
    </row>
    <row r="86" spans="2:5" x14ac:dyDescent="0.25">
      <c r="B86" t="s">
        <v>20</v>
      </c>
      <c r="C86" s="5">
        <v>44696</v>
      </c>
      <c r="D86" s="13">
        <v>762803</v>
      </c>
      <c r="E86" s="9">
        <v>27875.4</v>
      </c>
    </row>
    <row r="87" spans="2:5" x14ac:dyDescent="0.25">
      <c r="B87" t="s">
        <v>20</v>
      </c>
      <c r="C87" s="5">
        <v>44703</v>
      </c>
      <c r="D87" s="13">
        <v>762803</v>
      </c>
      <c r="E87" s="9">
        <v>27875.4</v>
      </c>
    </row>
    <row r="88" spans="2:5" x14ac:dyDescent="0.25">
      <c r="B88" t="s">
        <v>20</v>
      </c>
      <c r="C88" s="5">
        <v>44710</v>
      </c>
      <c r="D88" s="13">
        <v>762803</v>
      </c>
      <c r="E88" s="9">
        <v>27875.4</v>
      </c>
    </row>
    <row r="89" spans="2:5" x14ac:dyDescent="0.25">
      <c r="B89" t="s">
        <v>20</v>
      </c>
      <c r="C89" s="5">
        <v>44717</v>
      </c>
      <c r="D89" s="13">
        <v>1639963.2</v>
      </c>
      <c r="E89" s="9">
        <v>26147.693999999996</v>
      </c>
    </row>
    <row r="90" spans="2:5" x14ac:dyDescent="0.25">
      <c r="B90" t="s">
        <v>20</v>
      </c>
      <c r="C90" s="5">
        <v>44724</v>
      </c>
      <c r="D90" s="13">
        <v>1639963.2</v>
      </c>
      <c r="E90" s="9">
        <v>26147.693999999996</v>
      </c>
    </row>
    <row r="91" spans="2:5" x14ac:dyDescent="0.25">
      <c r="B91" t="s">
        <v>20</v>
      </c>
      <c r="C91" s="5">
        <v>44731</v>
      </c>
      <c r="D91" s="13">
        <v>1639963.2</v>
      </c>
      <c r="E91" s="9">
        <v>26147.693999999996</v>
      </c>
    </row>
    <row r="92" spans="2:5" x14ac:dyDescent="0.25">
      <c r="B92" t="s">
        <v>20</v>
      </c>
      <c r="C92" s="5">
        <v>44738</v>
      </c>
      <c r="D92" s="13">
        <v>1639963.2</v>
      </c>
      <c r="E92" s="9">
        <v>26147.693999999996</v>
      </c>
    </row>
    <row r="93" spans="2:5" x14ac:dyDescent="0.25">
      <c r="B93" t="s">
        <v>20</v>
      </c>
      <c r="C93" s="5">
        <v>44745</v>
      </c>
      <c r="D93" s="13">
        <v>1639963.2</v>
      </c>
      <c r="E93" s="9">
        <v>26147.693999999996</v>
      </c>
    </row>
    <row r="94" spans="2:5" x14ac:dyDescent="0.25">
      <c r="B94" t="s">
        <v>20</v>
      </c>
      <c r="C94" s="5">
        <v>44752</v>
      </c>
      <c r="D94" s="11">
        <v>0</v>
      </c>
      <c r="E94" s="11">
        <v>0</v>
      </c>
    </row>
    <row r="95" spans="2:5" x14ac:dyDescent="0.25">
      <c r="B95" t="s">
        <v>20</v>
      </c>
      <c r="C95" s="5">
        <v>44759</v>
      </c>
      <c r="D95" s="11">
        <v>0</v>
      </c>
      <c r="E95" s="11">
        <v>0</v>
      </c>
    </row>
    <row r="96" spans="2:5" x14ac:dyDescent="0.25">
      <c r="B96" t="s">
        <v>20</v>
      </c>
      <c r="C96" s="5">
        <v>44766</v>
      </c>
      <c r="D96" s="11">
        <v>0</v>
      </c>
      <c r="E96" s="11">
        <v>0</v>
      </c>
    </row>
    <row r="97" spans="2:5" x14ac:dyDescent="0.25">
      <c r="B97" t="s">
        <v>20</v>
      </c>
      <c r="C97" s="5">
        <v>44773</v>
      </c>
      <c r="D97" s="11">
        <v>0</v>
      </c>
      <c r="E97" s="11">
        <v>0</v>
      </c>
    </row>
    <row r="98" spans="2:5" x14ac:dyDescent="0.25">
      <c r="B98" t="s">
        <v>20</v>
      </c>
      <c r="C98" s="5">
        <v>44780</v>
      </c>
      <c r="D98" s="11">
        <v>0</v>
      </c>
      <c r="E98" s="11">
        <v>0</v>
      </c>
    </row>
    <row r="99" spans="2:5" x14ac:dyDescent="0.25">
      <c r="B99" t="s">
        <v>20</v>
      </c>
      <c r="C99" s="5">
        <v>44787</v>
      </c>
      <c r="D99" s="11">
        <v>0</v>
      </c>
      <c r="E99" s="11">
        <v>0</v>
      </c>
    </row>
    <row r="100" spans="2:5" x14ac:dyDescent="0.25">
      <c r="B100" t="s">
        <v>20</v>
      </c>
      <c r="C100" s="5">
        <v>44794</v>
      </c>
      <c r="D100" s="11">
        <v>0</v>
      </c>
      <c r="E100" s="11">
        <v>0</v>
      </c>
    </row>
    <row r="101" spans="2:5" x14ac:dyDescent="0.25">
      <c r="B101" t="s">
        <v>20</v>
      </c>
      <c r="C101" s="5">
        <v>44801</v>
      </c>
      <c r="D101" s="11">
        <v>0</v>
      </c>
      <c r="E101" s="11">
        <v>0</v>
      </c>
    </row>
    <row r="102" spans="2:5" x14ac:dyDescent="0.25">
      <c r="B102" t="s">
        <v>20</v>
      </c>
      <c r="C102" s="5">
        <v>44808</v>
      </c>
      <c r="D102" s="11">
        <v>0</v>
      </c>
      <c r="E102" s="11">
        <v>0</v>
      </c>
    </row>
    <row r="103" spans="2:5" x14ac:dyDescent="0.25">
      <c r="B103" t="s">
        <v>20</v>
      </c>
      <c r="C103" s="5">
        <v>44815</v>
      </c>
      <c r="D103" s="11">
        <v>0</v>
      </c>
      <c r="E103" s="11">
        <v>0</v>
      </c>
    </row>
    <row r="104" spans="2:5" x14ac:dyDescent="0.25">
      <c r="B104" t="s">
        <v>20</v>
      </c>
      <c r="C104" s="5">
        <v>44822</v>
      </c>
      <c r="D104" s="11">
        <v>0</v>
      </c>
      <c r="E104" s="11">
        <v>0</v>
      </c>
    </row>
    <row r="105" spans="2:5" x14ac:dyDescent="0.25">
      <c r="B105" t="s">
        <v>20</v>
      </c>
      <c r="C105" s="5">
        <v>44829</v>
      </c>
      <c r="D105" s="11">
        <v>0</v>
      </c>
      <c r="E105" s="11">
        <v>0</v>
      </c>
    </row>
    <row r="106" spans="2:5" x14ac:dyDescent="0.25">
      <c r="B106" t="s">
        <v>20</v>
      </c>
      <c r="C106" s="5">
        <v>44836</v>
      </c>
      <c r="D106" s="11">
        <v>0</v>
      </c>
      <c r="E10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 Extracare</vt:lpstr>
      <vt:lpstr>Video Extracare</vt:lpstr>
      <vt:lpstr>FB(paid Social) EC</vt:lpstr>
      <vt:lpstr>Display EC</vt:lpstr>
      <vt:lpstr>Search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Deepashri Munishwar</dc:creator>
  <cp:lastModifiedBy>Deepashri Munishwar</cp:lastModifiedBy>
  <dcterms:created xsi:type="dcterms:W3CDTF">2023-02-13T11:43:35Z</dcterms:created>
  <dcterms:modified xsi:type="dcterms:W3CDTF">2023-02-17T07:35:20Z</dcterms:modified>
</cp:coreProperties>
</file>