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KavyaBhat\Downloads\"/>
    </mc:Choice>
  </mc:AlternateContent>
  <xr:revisionPtr revIDLastSave="0" documentId="13_ncr:1_{8CCE828C-93DD-4E0E-ACFE-6E8AF3EC5C1D}" xr6:coauthVersionLast="47" xr6:coauthVersionMax="47" xr10:uidLastSave="{00000000-0000-0000-0000-000000000000}"/>
  <bookViews>
    <workbookView xWindow="-120" yWindow="-120" windowWidth="20730" windowHeight="11160" tabRatio="781" firstSheet="3" activeTab="7" xr2:uid="{00000000-000D-0000-FFFF-FFFF00000000}"/>
  </bookViews>
  <sheets>
    <sheet name="Shipment" sheetId="3" r:id="rId1"/>
    <sheet name="Volume Sales" sheetId="1" r:id="rId2"/>
    <sheet name="Macroeconomic" sheetId="14" r:id="rId3"/>
    <sheet name="Finance" sheetId="11" r:id="rId4"/>
    <sheet name="TV" sheetId="6" r:id="rId5"/>
    <sheet name="RADIO" sheetId="15" r:id="rId6"/>
    <sheet name="date map" sheetId="20" r:id="rId7"/>
    <sheet name="Digital" sheetId="8" r:id="rId8"/>
    <sheet name="Sheet4" sheetId="19" r:id="rId9"/>
    <sheet name="Digital kavya" sheetId="16" r:id="rId10"/>
    <sheet name="Other Media" sheetId="9" r:id="rId11"/>
    <sheet name="Trade" sheetId="2" r:id="rId12"/>
    <sheet name="Consumer promotions spend" sheetId="4" r:id="rId13"/>
    <sheet name="Other Drivers" sheetId="13" r:id="rId14"/>
  </sheets>
  <definedNames>
    <definedName name="_xlnm._FilterDatabase" localSheetId="7" hidden="1">Digital!$A$1:$R$998</definedName>
    <definedName name="_xlnm._FilterDatabase" localSheetId="9" hidden="1">'Digital kavya'!$A$1:$V$997</definedName>
    <definedName name="_xlnm._FilterDatabase" localSheetId="10" hidden="1">'Other Media'!$A$1:$K$7</definedName>
    <definedName name="_xlnm._FilterDatabase" localSheetId="5" hidden="1">RADIO!$A$1:$P$6</definedName>
    <definedName name="_xlnm._FilterDatabase" localSheetId="4" hidden="1">TV!$A$1:$P$6</definedName>
  </definedNames>
  <calcPr calcId="191028"/>
  <pivotCaches>
    <pivotCache cacheId="159" r:id="rId1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97" i="16" l="1"/>
  <c r="H996" i="16"/>
  <c r="H995" i="16"/>
  <c r="H994" i="16"/>
  <c r="H993" i="16"/>
  <c r="H992" i="16"/>
  <c r="H991" i="16"/>
  <c r="H990" i="16"/>
  <c r="H989" i="16"/>
  <c r="H988" i="16"/>
  <c r="H987" i="16"/>
  <c r="H986" i="16"/>
  <c r="H985" i="16"/>
  <c r="H984" i="16"/>
  <c r="H983" i="16"/>
  <c r="H982" i="16"/>
  <c r="H981" i="16"/>
  <c r="H980" i="16"/>
  <c r="H979" i="16"/>
  <c r="H978" i="16"/>
  <c r="H977" i="16"/>
  <c r="H976" i="16"/>
  <c r="H975" i="16"/>
  <c r="H974" i="16"/>
  <c r="H973" i="16"/>
  <c r="H972" i="16"/>
  <c r="H971" i="16"/>
  <c r="H970" i="16"/>
  <c r="H969" i="16"/>
  <c r="H968" i="16"/>
  <c r="H967" i="16"/>
  <c r="H966" i="16"/>
  <c r="H965" i="16"/>
  <c r="H964" i="16"/>
  <c r="H963" i="16"/>
  <c r="H962" i="16"/>
  <c r="H961" i="16"/>
  <c r="H960" i="16"/>
  <c r="H959" i="16"/>
  <c r="H958" i="16"/>
  <c r="H957" i="16"/>
  <c r="H956" i="16"/>
  <c r="H955" i="16"/>
  <c r="H954" i="16"/>
  <c r="H953" i="16"/>
  <c r="H952" i="16"/>
  <c r="H951" i="16"/>
  <c r="H950" i="16"/>
  <c r="H949" i="16"/>
  <c r="H948" i="16"/>
  <c r="H947" i="16"/>
  <c r="H946" i="16"/>
  <c r="H945" i="16"/>
  <c r="H944" i="16"/>
  <c r="H943" i="16"/>
  <c r="H942" i="16"/>
  <c r="H941" i="16"/>
  <c r="H940" i="16"/>
  <c r="H939" i="16"/>
  <c r="H938" i="16"/>
  <c r="H937" i="16"/>
  <c r="H936" i="16"/>
  <c r="H935" i="16"/>
  <c r="H934" i="16"/>
  <c r="H933" i="16"/>
  <c r="H932" i="16"/>
  <c r="H931" i="16"/>
  <c r="H930" i="16"/>
  <c r="H929" i="16"/>
  <c r="H928" i="16"/>
  <c r="H927" i="16"/>
  <c r="H926" i="16"/>
  <c r="H925" i="16"/>
  <c r="H924" i="16"/>
  <c r="H923" i="16"/>
  <c r="H922" i="16"/>
  <c r="H921" i="16"/>
  <c r="H920" i="16"/>
  <c r="H919" i="16"/>
  <c r="H918" i="16"/>
  <c r="H917" i="16"/>
  <c r="H916" i="16"/>
  <c r="H915" i="16"/>
  <c r="H914" i="16"/>
  <c r="H913" i="16"/>
  <c r="H912" i="16"/>
  <c r="H911" i="16"/>
  <c r="H910" i="16"/>
  <c r="H909" i="16"/>
  <c r="H908" i="16"/>
  <c r="H907" i="16"/>
  <c r="H906" i="16"/>
  <c r="H905" i="16"/>
  <c r="H904" i="16"/>
  <c r="H903" i="16"/>
  <c r="H902" i="16"/>
  <c r="H901" i="16"/>
  <c r="H900" i="16"/>
  <c r="H899" i="16"/>
  <c r="H898" i="16"/>
  <c r="H897" i="16"/>
  <c r="H896" i="16"/>
  <c r="H895" i="16"/>
  <c r="H894" i="16"/>
  <c r="H893" i="16"/>
  <c r="H892" i="16"/>
  <c r="H891" i="16"/>
  <c r="H890" i="16"/>
  <c r="H889" i="16"/>
  <c r="H888" i="16"/>
  <c r="H887" i="16"/>
  <c r="H886" i="16"/>
  <c r="H885" i="16"/>
  <c r="H884" i="16"/>
  <c r="H883" i="16"/>
  <c r="H882" i="16"/>
  <c r="H881" i="16"/>
  <c r="H880" i="16"/>
  <c r="H879" i="16"/>
  <c r="H878" i="16"/>
  <c r="H877" i="16"/>
  <c r="H876" i="16"/>
  <c r="H875" i="16"/>
  <c r="H874" i="16"/>
  <c r="H873" i="16"/>
  <c r="H872" i="16"/>
  <c r="H871" i="16"/>
  <c r="H870" i="16"/>
  <c r="H869" i="16"/>
  <c r="H868" i="16"/>
  <c r="H867" i="16"/>
  <c r="H866" i="16"/>
  <c r="H865" i="16"/>
  <c r="H864" i="16"/>
  <c r="H863" i="16"/>
  <c r="H862" i="16"/>
  <c r="H861" i="16"/>
  <c r="H860" i="16"/>
  <c r="H859" i="16"/>
  <c r="H858" i="16"/>
  <c r="H857" i="16"/>
  <c r="H856" i="16"/>
  <c r="H855" i="16"/>
  <c r="H854" i="16"/>
  <c r="H853" i="16"/>
  <c r="H852" i="16"/>
  <c r="H851" i="16"/>
  <c r="H850" i="16"/>
  <c r="H849" i="16"/>
  <c r="H848" i="16"/>
  <c r="H847" i="16"/>
  <c r="H846" i="16"/>
  <c r="H845" i="16"/>
  <c r="H844" i="16"/>
  <c r="H843" i="16"/>
  <c r="H842" i="16"/>
  <c r="H841" i="16"/>
  <c r="H840" i="16"/>
  <c r="H839" i="16"/>
  <c r="H838" i="16"/>
  <c r="H837" i="16"/>
  <c r="H836" i="16"/>
  <c r="H835" i="16"/>
  <c r="H834" i="16"/>
  <c r="H833" i="16"/>
  <c r="H832" i="16"/>
  <c r="H831" i="16"/>
  <c r="H830" i="16"/>
  <c r="H829" i="16"/>
  <c r="H828" i="16"/>
  <c r="H827" i="16"/>
  <c r="H826" i="16"/>
  <c r="H825" i="16"/>
  <c r="H824" i="16"/>
  <c r="H823" i="16"/>
  <c r="H822" i="16"/>
  <c r="H821" i="16"/>
  <c r="H820" i="16"/>
  <c r="H819" i="16"/>
  <c r="H818" i="16"/>
  <c r="H817" i="16"/>
  <c r="H816" i="16"/>
  <c r="H815" i="16"/>
  <c r="H814" i="16"/>
  <c r="H813" i="16"/>
  <c r="H812" i="16"/>
  <c r="H811" i="16"/>
  <c r="H810" i="16"/>
  <c r="H809" i="16"/>
  <c r="H808" i="16"/>
  <c r="H807" i="16"/>
  <c r="H806" i="16"/>
  <c r="H805" i="16"/>
  <c r="H804" i="16"/>
  <c r="H803" i="16"/>
  <c r="H802" i="16"/>
  <c r="H801" i="16"/>
  <c r="H800" i="16"/>
  <c r="H799" i="16"/>
  <c r="H798" i="16"/>
  <c r="H797" i="16"/>
  <c r="H796" i="16"/>
  <c r="H795" i="16"/>
  <c r="H794" i="16"/>
  <c r="H793" i="16"/>
  <c r="H792" i="16"/>
  <c r="H791" i="16"/>
  <c r="H790" i="16"/>
  <c r="H789" i="16"/>
  <c r="H788" i="16"/>
  <c r="H787" i="16"/>
  <c r="H786" i="16"/>
  <c r="H785" i="16"/>
  <c r="H784" i="16"/>
  <c r="H783" i="16"/>
  <c r="H782" i="16"/>
  <c r="H781" i="16"/>
  <c r="H780" i="16"/>
  <c r="H779" i="16"/>
  <c r="H778" i="16"/>
  <c r="H777" i="16"/>
  <c r="H774" i="16"/>
  <c r="H773" i="16"/>
  <c r="H769" i="16"/>
  <c r="H765" i="16"/>
  <c r="H762" i="16"/>
  <c r="H761" i="16"/>
  <c r="H757" i="16"/>
  <c r="H753" i="16"/>
  <c r="H749" i="16"/>
  <c r="H748" i="16"/>
  <c r="H744" i="16"/>
  <c r="H741" i="16"/>
  <c r="H740" i="16"/>
  <c r="H736" i="16"/>
  <c r="H732" i="16"/>
  <c r="H731" i="16"/>
  <c r="H728" i="16"/>
  <c r="H727" i="16"/>
  <c r="H723" i="16"/>
  <c r="H720" i="16"/>
  <c r="H719" i="16"/>
  <c r="H716" i="16"/>
  <c r="H715" i="16"/>
  <c r="H713" i="16"/>
  <c r="H712" i="16"/>
  <c r="H709" i="16"/>
  <c r="H708" i="16"/>
  <c r="H704" i="16"/>
  <c r="H703" i="16"/>
  <c r="H699" i="16"/>
  <c r="H695" i="16"/>
  <c r="H694" i="16"/>
  <c r="H691" i="16"/>
  <c r="H690" i="16"/>
  <c r="H686" i="16"/>
  <c r="H682" i="16"/>
  <c r="H678" i="16"/>
  <c r="H677" i="16"/>
  <c r="H673" i="16"/>
  <c r="H669" i="16"/>
  <c r="H668" i="16"/>
  <c r="H665" i="16"/>
  <c r="H664" i="16"/>
  <c r="H660" i="16"/>
  <c r="H656" i="16"/>
  <c r="H655" i="16"/>
  <c r="H652" i="16"/>
  <c r="H651" i="16"/>
  <c r="H647" i="16"/>
  <c r="H643" i="16"/>
  <c r="H642" i="16"/>
  <c r="H639" i="16"/>
  <c r="H638" i="16"/>
  <c r="H634" i="16"/>
  <c r="H633" i="16"/>
  <c r="H630" i="16"/>
  <c r="H629" i="16"/>
  <c r="H626" i="16"/>
  <c r="H625" i="16"/>
  <c r="H620" i="16"/>
  <c r="H616" i="16"/>
  <c r="H615" i="16"/>
  <c r="H608" i="16"/>
  <c r="H607" i="16"/>
  <c r="H606" i="16"/>
  <c r="H605" i="16"/>
  <c r="H604" i="16"/>
  <c r="H595" i="16"/>
  <c r="H594" i="16"/>
  <c r="H584" i="16"/>
  <c r="H583" i="16"/>
  <c r="H582" i="16"/>
  <c r="H581" i="16"/>
  <c r="H574" i="16"/>
  <c r="H573" i="16"/>
  <c r="H572" i="16"/>
  <c r="H571" i="16"/>
  <c r="H570" i="16"/>
  <c r="H569" i="16"/>
  <c r="H561" i="16"/>
  <c r="H550" i="16"/>
  <c r="H539" i="16"/>
  <c r="H538" i="16"/>
  <c r="H537" i="16"/>
  <c r="H536" i="16"/>
  <c r="H535" i="16"/>
  <c r="H534" i="16"/>
  <c r="H533" i="16"/>
  <c r="H532" i="16"/>
  <c r="H531" i="16"/>
  <c r="H530" i="16"/>
  <c r="H529" i="16"/>
  <c r="H528" i="16"/>
  <c r="H527" i="16"/>
  <c r="H526" i="16"/>
  <c r="H525" i="16"/>
  <c r="H524" i="16"/>
  <c r="H523" i="16"/>
  <c r="H522" i="16"/>
  <c r="H521" i="16"/>
  <c r="H508" i="16"/>
  <c r="H507" i="16"/>
  <c r="H506" i="16"/>
  <c r="H505" i="16"/>
  <c r="H504" i="16"/>
  <c r="H485" i="16"/>
  <c r="H484" i="16"/>
  <c r="H483" i="16"/>
  <c r="H482" i="16"/>
  <c r="H472" i="16"/>
  <c r="H471" i="16"/>
  <c r="H470" i="16"/>
  <c r="H469" i="16"/>
  <c r="H464" i="16"/>
  <c r="H463" i="16"/>
  <c r="H451" i="16"/>
  <c r="H450" i="16"/>
  <c r="H444" i="16"/>
  <c r="H443" i="16"/>
  <c r="H442" i="16"/>
  <c r="H441" i="16"/>
  <c r="H440" i="16"/>
  <c r="H439" i="16"/>
  <c r="H438" i="16"/>
  <c r="H437" i="16"/>
  <c r="H436" i="16"/>
  <c r="H435" i="16"/>
  <c r="H434" i="16"/>
  <c r="H433" i="16"/>
  <c r="H432" i="16"/>
  <c r="H431" i="16"/>
  <c r="H430" i="16"/>
  <c r="H429" i="16"/>
  <c r="H428" i="16"/>
  <c r="H427" i="16"/>
  <c r="H426" i="16"/>
  <c r="H425" i="16"/>
  <c r="H424" i="16"/>
  <c r="H423" i="16"/>
  <c r="H422" i="16"/>
  <c r="H421" i="16"/>
  <c r="H420" i="16"/>
  <c r="H419" i="16"/>
  <c r="H418" i="16"/>
  <c r="H417" i="16"/>
  <c r="H416" i="16"/>
  <c r="H415" i="16"/>
  <c r="H414" i="16"/>
  <c r="H413" i="16"/>
  <c r="H412" i="16"/>
  <c r="H411" i="16"/>
  <c r="H410" i="16"/>
  <c r="H409" i="16"/>
  <c r="H408" i="16"/>
  <c r="H407" i="16"/>
  <c r="H406" i="16"/>
  <c r="H405" i="16"/>
  <c r="H404" i="16"/>
  <c r="H403" i="16"/>
  <c r="H402" i="16"/>
  <c r="H401" i="16"/>
  <c r="H400" i="16"/>
  <c r="H399" i="16"/>
  <c r="H398" i="16"/>
  <c r="H397" i="16"/>
  <c r="H396" i="16"/>
  <c r="H395" i="16"/>
  <c r="H394" i="16"/>
  <c r="H393" i="16"/>
  <c r="H392" i="16"/>
  <c r="H391" i="16"/>
  <c r="H390" i="16"/>
  <c r="H389" i="16"/>
  <c r="H388" i="16"/>
  <c r="H387" i="16"/>
  <c r="H386" i="16"/>
  <c r="H385" i="16"/>
  <c r="H384" i="16"/>
  <c r="H383" i="16"/>
  <c r="H382" i="16"/>
  <c r="H381" i="16"/>
  <c r="H380" i="16"/>
  <c r="H379" i="16"/>
  <c r="H378" i="16"/>
  <c r="H377" i="16"/>
  <c r="H376" i="16"/>
  <c r="H375" i="16"/>
  <c r="H374" i="16"/>
  <c r="H373" i="16"/>
  <c r="H372" i="16"/>
  <c r="H371" i="16"/>
  <c r="H370" i="16"/>
  <c r="H369" i="16"/>
  <c r="H368" i="16"/>
  <c r="H367" i="16"/>
  <c r="H366" i="16"/>
  <c r="H365" i="16"/>
  <c r="H364" i="16"/>
  <c r="H363" i="16"/>
  <c r="H362" i="16"/>
  <c r="H361" i="16"/>
  <c r="H360" i="16"/>
  <c r="H359" i="16"/>
  <c r="H358" i="16"/>
  <c r="H357" i="16"/>
  <c r="H356" i="16"/>
  <c r="H355" i="16"/>
  <c r="H354" i="16"/>
  <c r="H353" i="16"/>
  <c r="H352" i="16"/>
  <c r="H351" i="16"/>
  <c r="H350" i="16"/>
  <c r="H349" i="16"/>
  <c r="H348" i="16"/>
  <c r="H347" i="16"/>
  <c r="H346" i="16"/>
  <c r="H345" i="16"/>
  <c r="H344" i="16"/>
  <c r="H343" i="16"/>
  <c r="H342" i="16"/>
  <c r="H341" i="16"/>
  <c r="H340" i="16"/>
  <c r="H339" i="16"/>
  <c r="H338" i="16"/>
  <c r="H337" i="16"/>
  <c r="H336" i="16"/>
  <c r="H335" i="16"/>
  <c r="H334" i="16"/>
  <c r="H333" i="16"/>
  <c r="H332" i="16"/>
  <c r="H331" i="16"/>
  <c r="H330" i="16"/>
  <c r="H329" i="16"/>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88" i="16"/>
  <c r="H287" i="16"/>
  <c r="H286" i="16"/>
  <c r="H285" i="16"/>
  <c r="H284" i="16"/>
  <c r="H283" i="16"/>
  <c r="H282" i="16"/>
  <c r="H281" i="16"/>
  <c r="H280" i="16"/>
  <c r="H279" i="16"/>
  <c r="H278" i="16"/>
  <c r="H277" i="16"/>
  <c r="H276" i="16"/>
  <c r="H275" i="16"/>
  <c r="H274" i="16"/>
  <c r="H273" i="16"/>
  <c r="H272" i="16"/>
  <c r="H271" i="16"/>
  <c r="H270" i="16"/>
  <c r="H269" i="16"/>
  <c r="H268" i="16"/>
  <c r="H267" i="16"/>
  <c r="H266" i="16"/>
  <c r="H265" i="16"/>
  <c r="H264" i="16"/>
  <c r="H263" i="16"/>
  <c r="H262" i="16"/>
  <c r="H261" i="16"/>
  <c r="H260" i="16"/>
  <c r="H259" i="16"/>
  <c r="H258" i="16"/>
  <c r="H257" i="16"/>
  <c r="H256" i="16"/>
  <c r="H255" i="16"/>
  <c r="H254" i="16"/>
  <c r="H253" i="16"/>
  <c r="H252" i="16"/>
  <c r="H251" i="16"/>
  <c r="H250" i="16"/>
  <c r="H249" i="16"/>
  <c r="H248" i="16"/>
  <c r="H247" i="16"/>
  <c r="H246" i="16"/>
  <c r="H245" i="16"/>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 r="H456" i="16"/>
  <c r="H452" i="16"/>
  <c r="H453" i="16"/>
  <c r="H454" i="16"/>
  <c r="H455" i="16"/>
  <c r="H457" i="16"/>
  <c r="H458" i="16"/>
  <c r="H459" i="16"/>
  <c r="H460" i="16"/>
  <c r="H461" i="16"/>
  <c r="H462" i="16"/>
  <c r="H465" i="16"/>
  <c r="H466" i="16"/>
  <c r="H467" i="16"/>
  <c r="H468" i="16"/>
  <c r="H473" i="16"/>
  <c r="H474" i="16"/>
  <c r="H475" i="16"/>
  <c r="H476" i="16"/>
  <c r="H477" i="16"/>
  <c r="H478" i="16"/>
  <c r="H479" i="16"/>
  <c r="H480" i="16"/>
  <c r="H481" i="16"/>
  <c r="H486" i="16"/>
  <c r="H487" i="16"/>
  <c r="H488" i="16"/>
  <c r="H489" i="16"/>
  <c r="H490" i="16"/>
  <c r="H491" i="16"/>
  <c r="H492" i="16"/>
  <c r="H493" i="16"/>
  <c r="H494" i="16"/>
  <c r="H495" i="16"/>
  <c r="H496" i="16"/>
  <c r="H497" i="16"/>
  <c r="H498" i="16"/>
  <c r="H499" i="16"/>
  <c r="H500" i="16"/>
  <c r="H501" i="16"/>
  <c r="H502" i="16"/>
  <c r="H503" i="16"/>
  <c r="H509" i="16"/>
  <c r="H510" i="16"/>
  <c r="H511" i="16"/>
  <c r="H512" i="16"/>
  <c r="H513" i="16"/>
  <c r="H514" i="16"/>
  <c r="H515" i="16"/>
  <c r="H516" i="16"/>
  <c r="H517" i="16"/>
  <c r="H518" i="16"/>
  <c r="H519" i="16"/>
  <c r="H520" i="16"/>
  <c r="H540" i="16"/>
  <c r="H541" i="16"/>
  <c r="H542" i="16"/>
  <c r="H543" i="16"/>
  <c r="H544" i="16"/>
  <c r="H545" i="16"/>
  <c r="H546" i="16"/>
  <c r="H547" i="16"/>
  <c r="H548" i="16"/>
  <c r="H549" i="16"/>
  <c r="H551" i="16"/>
  <c r="H552" i="16"/>
  <c r="H553" i="16"/>
  <c r="H554" i="16"/>
  <c r="H555" i="16"/>
  <c r="H556" i="16"/>
  <c r="H557" i="16"/>
  <c r="H558" i="16"/>
  <c r="H559" i="16"/>
  <c r="H560" i="16"/>
  <c r="H562" i="16"/>
  <c r="H563" i="16"/>
  <c r="H564" i="16"/>
  <c r="H565" i="16"/>
  <c r="H566" i="16"/>
  <c r="H567" i="16"/>
  <c r="H568" i="16"/>
  <c r="H575" i="16"/>
  <c r="H576" i="16"/>
  <c r="H577" i="16"/>
  <c r="H578" i="16"/>
  <c r="H579" i="16"/>
  <c r="H580" i="16"/>
  <c r="H585" i="16"/>
  <c r="H586" i="16"/>
  <c r="H587" i="16"/>
  <c r="H588" i="16"/>
  <c r="H589" i="16"/>
  <c r="H590" i="16"/>
  <c r="H591" i="16"/>
  <c r="H592" i="16"/>
  <c r="H593" i="16"/>
  <c r="H596" i="16"/>
  <c r="H597" i="16"/>
  <c r="H598" i="16"/>
  <c r="H599" i="16"/>
  <c r="H600" i="16"/>
  <c r="H601" i="16"/>
  <c r="H602" i="16"/>
  <c r="H603" i="16"/>
  <c r="H609" i="16"/>
  <c r="H610" i="16"/>
  <c r="H611" i="16"/>
  <c r="H612" i="16"/>
  <c r="H613" i="16"/>
  <c r="H614" i="16"/>
  <c r="H617" i="16"/>
  <c r="H618" i="16"/>
  <c r="H619" i="16"/>
  <c r="H621" i="16"/>
  <c r="H622" i="16"/>
  <c r="H623" i="16"/>
  <c r="H624" i="16"/>
  <c r="H627" i="16"/>
  <c r="H628" i="16"/>
  <c r="H631" i="16"/>
  <c r="H632" i="16"/>
  <c r="H635" i="16"/>
  <c r="H636" i="16"/>
  <c r="H637" i="16"/>
  <c r="H640" i="16"/>
  <c r="H641" i="16"/>
  <c r="H644" i="16"/>
  <c r="H645" i="16"/>
  <c r="H646" i="16"/>
  <c r="H648" i="16"/>
  <c r="H649" i="16"/>
  <c r="H650" i="16"/>
  <c r="H653" i="16"/>
  <c r="H654" i="16"/>
  <c r="H657" i="16"/>
  <c r="H658" i="16"/>
  <c r="H659" i="16"/>
  <c r="H661" i="16"/>
  <c r="H662" i="16"/>
  <c r="H663" i="16"/>
  <c r="H666" i="16"/>
  <c r="H667" i="16"/>
  <c r="H670" i="16"/>
  <c r="H671" i="16"/>
  <c r="H672" i="16"/>
  <c r="H674" i="16"/>
  <c r="H675" i="16"/>
  <c r="H676" i="16"/>
  <c r="H679" i="16"/>
  <c r="H680" i="16"/>
  <c r="H681" i="16"/>
  <c r="H683" i="16"/>
  <c r="H684" i="16"/>
  <c r="H685" i="16"/>
  <c r="H687" i="16"/>
  <c r="H688" i="16"/>
  <c r="H689" i="16"/>
  <c r="H692" i="16"/>
  <c r="H693" i="16"/>
  <c r="H696" i="16"/>
  <c r="H697" i="16"/>
  <c r="H698" i="16"/>
  <c r="H700" i="16"/>
  <c r="H701" i="16"/>
  <c r="H702" i="16"/>
  <c r="H705" i="16"/>
  <c r="H706" i="16"/>
  <c r="H707" i="16"/>
  <c r="H710" i="16"/>
  <c r="H711" i="16"/>
  <c r="H714" i="16"/>
  <c r="H717" i="16"/>
  <c r="H718" i="16"/>
  <c r="H721" i="16"/>
  <c r="H722" i="16"/>
  <c r="H724" i="16"/>
  <c r="H725" i="16"/>
  <c r="H726" i="16"/>
  <c r="H729" i="16"/>
  <c r="H730" i="16"/>
  <c r="H733" i="16"/>
  <c r="H734" i="16"/>
  <c r="H735" i="16"/>
  <c r="H737" i="16"/>
  <c r="H738" i="16"/>
  <c r="H739" i="16"/>
  <c r="H742" i="16"/>
  <c r="H743" i="16"/>
  <c r="H745" i="16"/>
  <c r="H746" i="16"/>
  <c r="H747" i="16"/>
  <c r="H750" i="16"/>
  <c r="H751" i="16"/>
  <c r="H752" i="16"/>
  <c r="H754" i="16"/>
  <c r="H755" i="16"/>
  <c r="H756" i="16"/>
  <c r="H758" i="16"/>
  <c r="H759" i="16"/>
  <c r="H760" i="16"/>
  <c r="H763" i="16"/>
  <c r="H764" i="16"/>
  <c r="H766" i="16"/>
  <c r="H767" i="16"/>
  <c r="H768" i="16"/>
  <c r="H770" i="16"/>
  <c r="H771" i="16"/>
  <c r="H772" i="16"/>
  <c r="H775" i="16"/>
  <c r="H776" i="16"/>
  <c r="H445" i="16"/>
  <c r="H446" i="16"/>
  <c r="H447" i="16"/>
  <c r="H448" i="16"/>
  <c r="H449" i="16"/>
  <c r="L430" i="16"/>
  <c r="L428" i="16"/>
  <c r="H429" i="8"/>
  <c r="H431" i="8"/>
</calcChain>
</file>

<file path=xl/sharedStrings.xml><?xml version="1.0" encoding="utf-8"?>
<sst xmlns="http://schemas.openxmlformats.org/spreadsheetml/2006/main" count="19658" uniqueCount="357">
  <si>
    <t>brand</t>
  </si>
  <si>
    <t>sub-brand</t>
  </si>
  <si>
    <t>country</t>
  </si>
  <si>
    <t>Year</t>
  </si>
  <si>
    <t>Shipments Volume</t>
  </si>
  <si>
    <t>Conversion Factor (if applicable)</t>
  </si>
  <si>
    <t>brand name (budget); ensure naming convention is aligned across inputs</t>
  </si>
  <si>
    <t>product detail; ensure naming convention is aligned across inputs</t>
  </si>
  <si>
    <t>Volume is preferred to project the total consumption volume data (e.g. Nielsen) to total sales. This gives us full ROI</t>
  </si>
  <si>
    <t>Will be required if Nielsen sales and shipments are in different units</t>
  </si>
  <si>
    <t>Brand X</t>
  </si>
  <si>
    <t>Mexico</t>
  </si>
  <si>
    <t>Note: Unit of shipment equalised to Nielsen sales or an equivalency factor is required for conversion purposes</t>
  </si>
  <si>
    <t>Brand</t>
  </si>
  <si>
    <t>Category</t>
  </si>
  <si>
    <t>Segment</t>
  </si>
  <si>
    <t>Sub-segment</t>
  </si>
  <si>
    <t>SKU</t>
  </si>
  <si>
    <t>Size</t>
  </si>
  <si>
    <t>Country</t>
  </si>
  <si>
    <t>Channel</t>
  </si>
  <si>
    <t>Week-ending (or month if monthly only)</t>
  </si>
  <si>
    <t>Volume</t>
  </si>
  <si>
    <t>Units</t>
  </si>
  <si>
    <t>Value</t>
  </si>
  <si>
    <t>Weighted Distribution</t>
  </si>
  <si>
    <t>Number of Items</t>
  </si>
  <si>
    <t>% Discount</t>
  </si>
  <si>
    <t>OOS</t>
  </si>
  <si>
    <t>% shelf facing</t>
  </si>
  <si>
    <t>No. of stores</t>
  </si>
  <si>
    <t>SKU1</t>
  </si>
  <si>
    <t>Size1</t>
  </si>
  <si>
    <t>Traditional</t>
  </si>
  <si>
    <t>SKU2</t>
  </si>
  <si>
    <t>Size2</t>
  </si>
  <si>
    <t>SKU3</t>
  </si>
  <si>
    <t>Size3</t>
  </si>
  <si>
    <t>SKU4</t>
  </si>
  <si>
    <t>Size4</t>
  </si>
  <si>
    <t>SKU5</t>
  </si>
  <si>
    <t>Size5</t>
  </si>
  <si>
    <t>SKU6</t>
  </si>
  <si>
    <t>Size6</t>
  </si>
  <si>
    <t>SKU7</t>
  </si>
  <si>
    <t>Size7</t>
  </si>
  <si>
    <t>Modern</t>
  </si>
  <si>
    <t>SKU8</t>
  </si>
  <si>
    <t>Size8</t>
  </si>
  <si>
    <t>SKU9</t>
  </si>
  <si>
    <t>Size9</t>
  </si>
  <si>
    <t>SKU10</t>
  </si>
  <si>
    <t>Size10</t>
  </si>
  <si>
    <t>SKU11</t>
  </si>
  <si>
    <t>Size11</t>
  </si>
  <si>
    <t>SKU12</t>
  </si>
  <si>
    <t>Size12</t>
  </si>
  <si>
    <t>Month/Quarter</t>
  </si>
  <si>
    <t>CPI, seasonally adjusted (in %)</t>
  </si>
  <si>
    <t>Inflation, non seasonally adjusted (in %)</t>
  </si>
  <si>
    <t>Real Private consumption (Seasonally adjusted, in Local currency units)</t>
  </si>
  <si>
    <t>Real Private consumption (Non Seasonally adjusted, in Local currency units)</t>
  </si>
  <si>
    <t>GDP (in %)</t>
  </si>
  <si>
    <t>measure of inflation</t>
  </si>
  <si>
    <t>to capture overall consumption</t>
  </si>
  <si>
    <t>to capture economic growth/economic sentiment</t>
  </si>
  <si>
    <t>Table 1: Financials</t>
  </si>
  <si>
    <t>Geography</t>
  </si>
  <si>
    <t>Total</t>
  </si>
  <si>
    <t>Unit</t>
  </si>
  <si>
    <t>MX Pesos</t>
  </si>
  <si>
    <t>Dating</t>
  </si>
  <si>
    <t>Metric</t>
  </si>
  <si>
    <t>Yearly</t>
  </si>
  <si>
    <t>Gross Margins</t>
  </si>
  <si>
    <t>Net sales revenue</t>
  </si>
  <si>
    <t>Note: 1.Gross profit and NSR at per unit (sales) level
2. Margin %, COGS data for ROI calculation if available
3. Good to have metric mainly used to calculate ROIs</t>
  </si>
  <si>
    <t>Table 2: Trade spends at channel level</t>
  </si>
  <si>
    <t>Modelled Brand</t>
  </si>
  <si>
    <t>CHANNEL</t>
  </si>
  <si>
    <t>52 W</t>
  </si>
  <si>
    <t>BRAND X</t>
  </si>
  <si>
    <t>Traditional M&amp;P</t>
  </si>
  <si>
    <t>Modern Trade</t>
  </si>
  <si>
    <t>Others relevant</t>
  </si>
  <si>
    <t>Note:
Trade costs should be provided in net (working) dollars (i.e. the dollars that paid for the TPRs, Features, Displays, and F&amp;D combos) for each brand and channel being modeled.  Costs should NOT include EDLP, slotting, etc.</t>
  </si>
  <si>
    <t>&lt;</t>
  </si>
  <si>
    <t>Sub_Brand</t>
  </si>
  <si>
    <t>Week-ending</t>
  </si>
  <si>
    <t>Media_type</t>
  </si>
  <si>
    <t>Campaign</t>
  </si>
  <si>
    <t>Media_sub_type</t>
  </si>
  <si>
    <t>Duration</t>
  </si>
  <si>
    <t>Reach</t>
  </si>
  <si>
    <t>Frequency</t>
  </si>
  <si>
    <t>Penetration</t>
  </si>
  <si>
    <t>Ad Type</t>
  </si>
  <si>
    <t>Creative</t>
  </si>
  <si>
    <t>GRPs</t>
  </si>
  <si>
    <t>Cost_local_currency</t>
  </si>
  <si>
    <t>brand name (budget owner); ensure naming convention is aligned across inputs</t>
  </si>
  <si>
    <t>country; ensure naming convention is aligned across inputs</t>
  </si>
  <si>
    <t>a single date, in date format, representing the day or week of execution (if dates are a range, please split into weekly rows; or split into two columns with start date and end date)</t>
  </si>
  <si>
    <t>media channel
offline: TV, etc
online: digital tactic such as Display, Video, Social)</t>
  </si>
  <si>
    <t>campaign name; ensure meaningful and consistent across inputs</t>
  </si>
  <si>
    <r>
      <rPr>
        <i/>
        <sz val="11"/>
        <color rgb="FFFF0000"/>
        <rFont val="Calibri"/>
        <family val="2"/>
        <scheme val="minor"/>
      </rPr>
      <t>only include if relevant for a specific planning question</t>
    </r>
    <r>
      <rPr>
        <i/>
        <sz val="11"/>
        <color theme="4"/>
        <rFont val="Calibri"/>
        <family val="2"/>
        <scheme val="minor"/>
      </rPr>
      <t xml:space="preserve">
media channel detail 
online: device type</t>
    </r>
  </si>
  <si>
    <r>
      <rPr>
        <i/>
        <sz val="11"/>
        <color rgb="FFFF0000"/>
        <rFont val="Calibri"/>
        <family val="2"/>
        <scheme val="minor"/>
      </rPr>
      <t>only include if relevant for a specific planning question</t>
    </r>
    <r>
      <rPr>
        <i/>
        <sz val="11"/>
        <color theme="4"/>
        <rFont val="Calibri"/>
        <family val="2"/>
        <scheme val="minor"/>
      </rPr>
      <t xml:space="preserve">
tv or video ad length
</t>
    </r>
  </si>
  <si>
    <t>% of target population covered</t>
  </si>
  <si>
    <t>No. of times the advertisement was flighted</t>
  </si>
  <si>
    <t>Media penetration by year required</t>
  </si>
  <si>
    <r>
      <rPr>
        <i/>
        <sz val="11"/>
        <color rgb="FFFF0000"/>
        <rFont val="Calibri"/>
        <family val="2"/>
        <scheme val="minor"/>
      </rPr>
      <t>only include if relevant for a specific planning question</t>
    </r>
    <r>
      <rPr>
        <i/>
        <sz val="11"/>
        <color theme="4"/>
        <rFont val="Calibri"/>
        <family val="2"/>
        <scheme val="minor"/>
      </rPr>
      <t xml:space="preserve">
tv channel
</t>
    </r>
  </si>
  <si>
    <r>
      <rPr>
        <i/>
        <sz val="11"/>
        <color rgb="FFFF0000"/>
        <rFont val="Calibri"/>
        <family val="2"/>
        <scheme val="minor"/>
      </rPr>
      <t>only include if relevant for a specific planning question</t>
    </r>
    <r>
      <rPr>
        <i/>
        <sz val="11"/>
        <color theme="4"/>
        <rFont val="Calibri"/>
        <family val="2"/>
        <scheme val="minor"/>
      </rPr>
      <t xml:space="preserve">
digital ad type or creative type
</t>
    </r>
  </si>
  <si>
    <r>
      <rPr>
        <i/>
        <sz val="11"/>
        <color rgb="FFFF0000"/>
        <rFont val="Calibri"/>
        <family val="2"/>
        <scheme val="minor"/>
      </rPr>
      <t>only include if relevant for a specific planning question</t>
    </r>
    <r>
      <rPr>
        <i/>
        <sz val="11"/>
        <color theme="4"/>
        <rFont val="Calibri"/>
        <family val="2"/>
        <scheme val="minor"/>
      </rPr>
      <t xml:space="preserve">
Creative detail of advertisement
</t>
    </r>
  </si>
  <si>
    <t>Household GRPs preferred</t>
  </si>
  <si>
    <t>either at monthly/weekly level or aggregated (yearly) level, based on availability</t>
  </si>
  <si>
    <t>TV</t>
  </si>
  <si>
    <t>GRPs / TRPs</t>
  </si>
  <si>
    <r>
      <t xml:space="preserve">a single date, in date format, representing the day or week of execution (if dates are a range, please split into weekly rows; or split into two columns with </t>
    </r>
    <r>
      <rPr>
        <i/>
        <sz val="11"/>
        <color rgb="FFFF0000"/>
        <rFont val="Calibri"/>
        <family val="2"/>
        <scheme val="minor"/>
      </rPr>
      <t>start date</t>
    </r>
    <r>
      <rPr>
        <i/>
        <sz val="11"/>
        <color theme="4"/>
        <rFont val="Calibri"/>
        <family val="2"/>
        <scheme val="minor"/>
      </rPr>
      <t xml:space="preserve"> and end date)</t>
    </r>
  </si>
  <si>
    <r>
      <t xml:space="preserve">a single date, in date format, representing the day or week of execution (if dates are a range, please split into weekly rows; or split into two columns with start date and </t>
    </r>
    <r>
      <rPr>
        <i/>
        <sz val="11"/>
        <color rgb="FFFF0000"/>
        <rFont val="Calibri"/>
        <family val="2"/>
        <scheme val="minor"/>
      </rPr>
      <t>end date</t>
    </r>
    <r>
      <rPr>
        <i/>
        <sz val="11"/>
        <color theme="4"/>
        <rFont val="Calibri"/>
        <family val="2"/>
        <scheme val="minor"/>
      </rPr>
      <t>)</t>
    </r>
  </si>
  <si>
    <r>
      <rPr>
        <i/>
        <sz val="11"/>
        <color rgb="FFFF0000"/>
        <rFont val="Calibri"/>
        <family val="2"/>
        <scheme val="minor"/>
      </rPr>
      <t>only include if relevant for a specific planning question</t>
    </r>
    <r>
      <rPr>
        <i/>
        <sz val="11"/>
        <color theme="4"/>
        <rFont val="Calibri"/>
        <family val="2"/>
        <scheme val="minor"/>
      </rPr>
      <t xml:space="preserve">
Radio channel detail 
</t>
    </r>
  </si>
  <si>
    <r>
      <rPr>
        <i/>
        <sz val="11"/>
        <color rgb="FFFF0000"/>
        <rFont val="Calibri"/>
        <family val="2"/>
        <scheme val="minor"/>
      </rPr>
      <t>only include if relevant for a specific planning question</t>
    </r>
    <r>
      <rPr>
        <i/>
        <sz val="11"/>
        <color theme="4"/>
        <rFont val="Calibri"/>
        <family val="2"/>
        <scheme val="minor"/>
      </rPr>
      <t xml:space="preserve">
ad length
</t>
    </r>
  </si>
  <si>
    <t>Kiehl´s</t>
  </si>
  <si>
    <t>Skin Care</t>
  </si>
  <si>
    <t>Radio</t>
  </si>
  <si>
    <t>3x2</t>
  </si>
  <si>
    <t>W RADIO</t>
  </si>
  <si>
    <t>1:00min</t>
  </si>
  <si>
    <t>Digital ad type</t>
  </si>
  <si>
    <t>Audio</t>
  </si>
  <si>
    <t>Reach #</t>
  </si>
  <si>
    <t>Property</t>
  </si>
  <si>
    <t>Buy Type</t>
  </si>
  <si>
    <t>Campaign Type</t>
  </si>
  <si>
    <t>Impressions</t>
  </si>
  <si>
    <t>Clicks</t>
  </si>
  <si>
    <r>
      <rPr>
        <sz val="11"/>
        <color theme="4"/>
        <rFont val="Calibri"/>
        <family val="2"/>
        <scheme val="minor"/>
      </rPr>
      <t>a single date, in date format, representing the day or week of execution (if dates are a range, please split into weekly rows; or split into two columns with</t>
    </r>
    <r>
      <rPr>
        <sz val="11"/>
        <color theme="1"/>
        <rFont val="Calibri"/>
        <family val="2"/>
        <scheme val="minor"/>
      </rPr>
      <t xml:space="preserve"> </t>
    </r>
    <r>
      <rPr>
        <i/>
        <sz val="11"/>
        <color rgb="FFFF0000"/>
        <rFont val="Calibri"/>
        <family val="2"/>
        <scheme val="minor"/>
      </rPr>
      <t>start date</t>
    </r>
    <r>
      <rPr>
        <i/>
        <sz val="11"/>
        <color theme="4"/>
        <rFont val="Calibri"/>
        <family val="2"/>
        <scheme val="minor"/>
      </rPr>
      <t xml:space="preserve"> and end date)</t>
    </r>
  </si>
  <si>
    <r>
      <rPr>
        <sz val="11"/>
        <color theme="4"/>
        <rFont val="Calibri"/>
        <family val="2"/>
        <scheme val="minor"/>
      </rPr>
      <t>a single date, in date format, representing the day or week of execution (if dates are a range, please split into weekly rows; or split into two columns with start date and</t>
    </r>
    <r>
      <rPr>
        <sz val="11"/>
        <color theme="1"/>
        <rFont val="Calibri"/>
        <family val="2"/>
        <scheme val="minor"/>
      </rPr>
      <t xml:space="preserve"> </t>
    </r>
    <r>
      <rPr>
        <i/>
        <sz val="11"/>
        <color rgb="FFFF0000"/>
        <rFont val="Calibri"/>
        <family val="2"/>
        <scheme val="minor"/>
      </rPr>
      <t>end date</t>
    </r>
    <r>
      <rPr>
        <i/>
        <sz val="11"/>
        <color theme="4"/>
        <rFont val="Calibri"/>
        <family val="2"/>
        <scheme val="minor"/>
      </rPr>
      <t>)</t>
    </r>
  </si>
  <si>
    <r>
      <rPr>
        <i/>
        <sz val="11"/>
        <color rgb="FFFF0000"/>
        <rFont val="Calibri"/>
        <family val="2"/>
        <scheme val="minor"/>
      </rPr>
      <t>only include if relevant for a specific planning question</t>
    </r>
    <r>
      <rPr>
        <i/>
        <sz val="11"/>
        <color theme="4"/>
        <rFont val="Calibri"/>
        <family val="2"/>
        <scheme val="minor"/>
      </rPr>
      <t xml:space="preserve">
digital platform/website
</t>
    </r>
  </si>
  <si>
    <r>
      <rPr>
        <i/>
        <sz val="11"/>
        <color rgb="FFFF0000"/>
        <rFont val="Calibri"/>
        <family val="2"/>
        <scheme val="minor"/>
      </rPr>
      <t>only include if relevant for a specific planning question</t>
    </r>
    <r>
      <rPr>
        <i/>
        <sz val="11"/>
        <color theme="4"/>
        <rFont val="Calibri"/>
        <family val="2"/>
        <scheme val="minor"/>
      </rPr>
      <t xml:space="preserve">
programmatic vs. direct
</t>
    </r>
  </si>
  <si>
    <r>
      <rPr>
        <i/>
        <sz val="11"/>
        <color rgb="FFFF0000"/>
        <rFont val="Calibri"/>
        <family val="2"/>
        <scheme val="minor"/>
      </rPr>
      <t>only include if relevant for a specific planning question</t>
    </r>
    <r>
      <rPr>
        <i/>
        <sz val="11"/>
        <color theme="4"/>
        <rFont val="Calibri"/>
        <family val="2"/>
        <scheme val="minor"/>
      </rPr>
      <t xml:space="preserve">
additional categorization for campaigns
</t>
    </r>
  </si>
  <si>
    <t>If impressions are not available for some media, we need a method to estimate them. For example, for influencers, (number of posts) * (reach)</t>
  </si>
  <si>
    <t>Social</t>
  </si>
  <si>
    <t>Free Shipping</t>
  </si>
  <si>
    <t>Facebook</t>
  </si>
  <si>
    <t>Direct</t>
  </si>
  <si>
    <t>na</t>
  </si>
  <si>
    <t>Link Ad</t>
  </si>
  <si>
    <t>Conversión</t>
  </si>
  <si>
    <t>Hidratación</t>
  </si>
  <si>
    <t>Carrusel</t>
  </si>
  <si>
    <t>Ultra Fácial Cream</t>
  </si>
  <si>
    <t>Dúos</t>
  </si>
  <si>
    <t>Love oil</t>
  </si>
  <si>
    <t>Renovación</t>
  </si>
  <si>
    <t>AON Kiehl´s</t>
  </si>
  <si>
    <t>Limpiadores</t>
  </si>
  <si>
    <t>Collection</t>
  </si>
  <si>
    <t>Lunes 3x2</t>
  </si>
  <si>
    <t>Hot Sale</t>
  </si>
  <si>
    <t>Mamás</t>
  </si>
  <si>
    <t>Pilares</t>
  </si>
  <si>
    <t>Rare Earth</t>
  </si>
  <si>
    <t>Calendula</t>
  </si>
  <si>
    <t>Catalogo</t>
  </si>
  <si>
    <t>Multi corrective</t>
  </si>
  <si>
    <t>Padres</t>
  </si>
  <si>
    <t>Advocato family</t>
  </si>
  <si>
    <t>Body</t>
  </si>
  <si>
    <t>Mascarilla</t>
  </si>
  <si>
    <t>Summer</t>
  </si>
  <si>
    <t>Correctores</t>
  </si>
  <si>
    <t>Line reducing</t>
  </si>
  <si>
    <t>KLM</t>
  </si>
  <si>
    <t>8s</t>
  </si>
  <si>
    <t>Story</t>
  </si>
  <si>
    <t>Top pilares</t>
  </si>
  <si>
    <t>Aniversario</t>
  </si>
  <si>
    <t>10s</t>
  </si>
  <si>
    <t>Regalos</t>
  </si>
  <si>
    <t>SMCC</t>
  </si>
  <si>
    <t>Buen fin</t>
  </si>
  <si>
    <t>Holiday</t>
  </si>
  <si>
    <t>MEN</t>
  </si>
  <si>
    <t>Top products</t>
  </si>
  <si>
    <t>Cyber Monday</t>
  </si>
  <si>
    <t>15s</t>
  </si>
  <si>
    <t>Video Ad</t>
  </si>
  <si>
    <t>Lunar Year</t>
  </si>
  <si>
    <t>Product Men</t>
  </si>
  <si>
    <t>Muestra Deluxe</t>
  </si>
  <si>
    <t>Contorno Ojos</t>
  </si>
  <si>
    <t>Powerfull</t>
  </si>
  <si>
    <t>12s</t>
  </si>
  <si>
    <t>San Valentin</t>
  </si>
  <si>
    <t>6s</t>
  </si>
  <si>
    <t>Midnight Concentrate</t>
  </si>
  <si>
    <t>Clearly Corrective</t>
  </si>
  <si>
    <t>Top 10</t>
  </si>
  <si>
    <t>Bundles</t>
  </si>
  <si>
    <t>9s</t>
  </si>
  <si>
    <t>Leads</t>
  </si>
  <si>
    <t>Mothers Day</t>
  </si>
  <si>
    <t>11s</t>
  </si>
  <si>
    <t>Pride</t>
  </si>
  <si>
    <t>Super Serum</t>
  </si>
  <si>
    <t>7s</t>
  </si>
  <si>
    <t>Jesse &amp; Joy</t>
  </si>
  <si>
    <t>Sets</t>
  </si>
  <si>
    <t>UFC Oil Free</t>
  </si>
  <si>
    <t>13s</t>
  </si>
  <si>
    <t>Valentines</t>
  </si>
  <si>
    <t>MRC</t>
  </si>
  <si>
    <t>Awareness</t>
  </si>
  <si>
    <t>Consideración</t>
  </si>
  <si>
    <t>14s</t>
  </si>
  <si>
    <t>Retinol</t>
  </si>
  <si>
    <t>Antiedad</t>
  </si>
  <si>
    <t>4s</t>
  </si>
  <si>
    <t>Fathers Day</t>
  </si>
  <si>
    <t>Heritage</t>
  </si>
  <si>
    <t>Shopping Ads</t>
  </si>
  <si>
    <t>Serum Week</t>
  </si>
  <si>
    <t>Super Hero</t>
  </si>
  <si>
    <t>Cream Midnight</t>
  </si>
  <si>
    <t>Display</t>
  </si>
  <si>
    <t>UFC</t>
  </si>
  <si>
    <t>DV360</t>
  </si>
  <si>
    <t>Programmatic</t>
  </si>
  <si>
    <t>Display Tradicional</t>
  </si>
  <si>
    <t>PSLRC</t>
  </si>
  <si>
    <t>DCO</t>
  </si>
  <si>
    <t>Buen Fin</t>
  </si>
  <si>
    <t xml:space="preserve">Consideración </t>
  </si>
  <si>
    <t>Display Native</t>
  </si>
  <si>
    <t>Video</t>
  </si>
  <si>
    <t>Bumper ads</t>
  </si>
  <si>
    <t>Masthead</t>
  </si>
  <si>
    <t>Trueview Instream</t>
  </si>
  <si>
    <t xml:space="preserve">Trueview for action </t>
  </si>
  <si>
    <t>Heritage Aniversario</t>
  </si>
  <si>
    <t>21s</t>
  </si>
  <si>
    <t>Trueview for Reach</t>
  </si>
  <si>
    <t>Midnight</t>
  </si>
  <si>
    <t>Lanzamiento</t>
  </si>
  <si>
    <t>Midnight Recovery</t>
  </si>
  <si>
    <t>Google Ads</t>
  </si>
  <si>
    <t>Anuncios con imágenes</t>
  </si>
  <si>
    <t>15/03/2021</t>
  </si>
  <si>
    <t>22/03/2021</t>
  </si>
  <si>
    <t>29/03/2021</t>
  </si>
  <si>
    <t>26/04/2021</t>
  </si>
  <si>
    <t>Discovery</t>
  </si>
  <si>
    <t>24/05/2021</t>
  </si>
  <si>
    <t>31/05/2021</t>
  </si>
  <si>
    <t>14/06/2021</t>
  </si>
  <si>
    <t>21/06/2021</t>
  </si>
  <si>
    <t>28/06/2021</t>
  </si>
  <si>
    <t>19/07/2021</t>
  </si>
  <si>
    <t>26/07/2021</t>
  </si>
  <si>
    <t>16/08/2021</t>
  </si>
  <si>
    <t>23/08/2021</t>
  </si>
  <si>
    <t>30/08/2021</t>
  </si>
  <si>
    <t>Kiehl's Lovers</t>
  </si>
  <si>
    <t>13/09/2021</t>
  </si>
  <si>
    <t>20/09/2021</t>
  </si>
  <si>
    <t>Palacio de Hierro</t>
  </si>
  <si>
    <t>27/09/2021</t>
  </si>
  <si>
    <t>Sales Test</t>
  </si>
  <si>
    <t xml:space="preserve"> $-   </t>
  </si>
  <si>
    <t>18/10/2021</t>
  </si>
  <si>
    <t>25/10/2021</t>
  </si>
  <si>
    <t>Crazy Day</t>
  </si>
  <si>
    <t>Holydays</t>
  </si>
  <si>
    <t>15/11/2021</t>
  </si>
  <si>
    <t>22/11/2021</t>
  </si>
  <si>
    <t>13/12/2021</t>
  </si>
  <si>
    <t>20/12/2021</t>
  </si>
  <si>
    <t>27/12/2021</t>
  </si>
  <si>
    <t>14/02/2022</t>
  </si>
  <si>
    <t>21/02/2022</t>
  </si>
  <si>
    <t>28/02/2022</t>
  </si>
  <si>
    <t>14/03/2022</t>
  </si>
  <si>
    <t>21/03/2022</t>
  </si>
  <si>
    <t>28/03/2022</t>
  </si>
  <si>
    <t>Preventa 3x2</t>
  </si>
  <si>
    <t>GroovinAds</t>
  </si>
  <si>
    <t>18/04/2022</t>
  </si>
  <si>
    <t>25/04/2022</t>
  </si>
  <si>
    <t>16/05/2022</t>
  </si>
  <si>
    <t>Hot Sale 2022</t>
  </si>
  <si>
    <t>23/05/2022</t>
  </si>
  <si>
    <t>30/05/2022</t>
  </si>
  <si>
    <t>Papás 2022</t>
  </si>
  <si>
    <t>13/06/2022</t>
  </si>
  <si>
    <t>Pride 2022</t>
  </si>
  <si>
    <t>20/06/2022</t>
  </si>
  <si>
    <t>27/06/2022</t>
  </si>
  <si>
    <t>18/07/2022</t>
  </si>
  <si>
    <t>Eye Zone Treatment</t>
  </si>
  <si>
    <t>25/07/2022</t>
  </si>
  <si>
    <t>Trueview for action</t>
  </si>
  <si>
    <t>Conversion</t>
  </si>
  <si>
    <t>19/04/2021</t>
  </si>
  <si>
    <t>Circulation</t>
  </si>
  <si>
    <t>starting date</t>
  </si>
  <si>
    <t>ending date</t>
  </si>
  <si>
    <t>Promotion type</t>
  </si>
  <si>
    <t>Trade_Spend (Local currency unit)</t>
  </si>
  <si>
    <t>This should map to the sales data geographies, channel, or retailer</t>
  </si>
  <si>
    <t>We only need this data if promotions are not captured in the sales data</t>
  </si>
  <si>
    <t>either at granular level or total level, based on availability</t>
  </si>
  <si>
    <t>Note: 1.Data for promotions based on Price offs, extra volumes and smaller packs will be good to have for analysis
2. Costs incurred on these activities will also be good to have (trade spends)</t>
  </si>
  <si>
    <t>week-ending</t>
  </si>
  <si>
    <t>Spend</t>
  </si>
  <si>
    <t>Note: 1.Different types of consumer promotions like gifts, prizes, incentives and events breakdown will be good to have, if available
2.Spends on activities related to consumer promotions will be good to have</t>
  </si>
  <si>
    <t xml:space="preserve">  </t>
  </si>
  <si>
    <t>Sub-brand</t>
  </si>
  <si>
    <t>Other activities</t>
  </si>
  <si>
    <t>any additional data on marketing activities, if relevant to the category, will be useful to have</t>
  </si>
  <si>
    <t>Note: Data for any other activities available at weekly and brand level will be good to have</t>
  </si>
  <si>
    <t>28/12/2020</t>
  </si>
  <si>
    <t>18/01/2021</t>
  </si>
  <si>
    <t>25/01/2021</t>
  </si>
  <si>
    <t>15/02/2021</t>
  </si>
  <si>
    <t>22/02/2021</t>
  </si>
  <si>
    <t>17/05/2021</t>
  </si>
  <si>
    <t>29/11/2021</t>
  </si>
  <si>
    <t>17/01/2022</t>
  </si>
  <si>
    <t>24/01/2022</t>
  </si>
  <si>
    <t>31/01/2022</t>
  </si>
  <si>
    <t>Search</t>
  </si>
  <si>
    <t>AON</t>
  </si>
  <si>
    <t>Text Ad</t>
  </si>
  <si>
    <t>Shopping</t>
  </si>
  <si>
    <t>AON Conversion</t>
  </si>
  <si>
    <t>Facebook Ads</t>
  </si>
  <si>
    <t>Linkad</t>
  </si>
  <si>
    <t>AON Trafico</t>
  </si>
  <si>
    <t>Instant Experience</t>
  </si>
  <si>
    <t>Trafico</t>
  </si>
  <si>
    <t>Dynamic Ads</t>
  </si>
  <si>
    <t>Catalog Sales</t>
  </si>
  <si>
    <t>AON Catalog Sales</t>
  </si>
  <si>
    <t>Lead ad</t>
  </si>
  <si>
    <t>Clientes Potenciales</t>
  </si>
  <si>
    <t>Row Labels</t>
  </si>
  <si>
    <t>Grand Total</t>
  </si>
  <si>
    <t>Jan</t>
  </si>
  <si>
    <t>Oct</t>
  </si>
  <si>
    <t>(All)</t>
  </si>
  <si>
    <t>Sum of Cost_local_currency</t>
  </si>
  <si>
    <t>Sum of Impressions</t>
  </si>
  <si>
    <t>Week-ending 1</t>
  </si>
  <si>
    <t>New Date</t>
  </si>
  <si>
    <t>x</t>
  </si>
  <si>
    <t>Month</t>
  </si>
  <si>
    <t>Weekly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</si>
</sst>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3" formatCode="_(* #,##0.00_);_(* \(#,##0.00\);_(* &quot;-&quot;??_);_(@_)"/>
    <numFmt numFmtId="164" formatCode="_-&quot;$&quot;* #,##0.00_-;\-&quot;$&quot;* #,##0.00_-;_-&quot;$&quot;* &quot;-&quot;??_-;_-@_-"/>
    <numFmt numFmtId="165" formatCode="_-* #,##0.00_-;\-* #,##0.00_-;_-* &quot;-&quot;??_-;_-@_-"/>
    <numFmt numFmtId="166" formatCode="yyyy\-mm\-dd;@"/>
    <numFmt numFmtId="167" formatCode="_(* #,##0_);_(* \(#,##0\);_(* &quot;-&quot;??_);_(@_)"/>
    <numFmt numFmtId="168" formatCode="[$-F800]dddd\,\ mmmm\ dd\,\ yyyy"/>
  </numFmts>
  <fonts count="18" x14ac:knownFonts="1">
    <font>
      <sz val="11"/>
      <color theme="1"/>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
      <i/>
      <sz val="11"/>
      <color rgb="FFFF0000"/>
      <name val="Calibri"/>
      <family val="2"/>
      <scheme val="minor"/>
    </font>
    <font>
      <i/>
      <sz val="11"/>
      <color theme="4"/>
      <name val="Calibri"/>
      <family val="2"/>
      <scheme val="minor"/>
    </font>
    <font>
      <sz val="11"/>
      <name val="Calibri"/>
      <family val="2"/>
      <scheme val="minor"/>
    </font>
    <font>
      <b/>
      <sz val="11"/>
      <name val="Calibri"/>
      <family val="2"/>
      <scheme val="minor"/>
    </font>
    <font>
      <i/>
      <sz val="11"/>
      <color theme="1"/>
      <name val="Calibri"/>
      <family val="2"/>
      <scheme val="minor"/>
    </font>
    <font>
      <sz val="8"/>
      <name val="Calibri"/>
      <family val="2"/>
      <scheme val="minor"/>
    </font>
    <font>
      <sz val="11"/>
      <color theme="8" tint="-0.249977111117893"/>
      <name val="Calibri"/>
      <family val="2"/>
      <scheme val="minor"/>
    </font>
    <font>
      <i/>
      <sz val="11"/>
      <color theme="8" tint="-0.249977111117893"/>
      <name val="Calibri"/>
      <family val="2"/>
      <scheme val="minor"/>
    </font>
    <font>
      <b/>
      <i/>
      <u/>
      <sz val="14"/>
      <color theme="1"/>
      <name val="Calibri"/>
      <family val="2"/>
      <scheme val="minor"/>
    </font>
    <font>
      <b/>
      <sz val="12"/>
      <color theme="1"/>
      <name val="Arial"/>
      <family val="2"/>
    </font>
    <font>
      <sz val="10"/>
      <color rgb="FF000000"/>
      <name val="Arial"/>
      <family val="2"/>
    </font>
    <font>
      <sz val="11"/>
      <color theme="4"/>
      <name val="Calibri"/>
      <family val="2"/>
      <scheme val="minor"/>
    </font>
    <font>
      <sz val="11"/>
      <color indexed="8"/>
      <name val="Calibri"/>
      <family val="2"/>
      <scheme val="minor"/>
    </font>
    <font>
      <sz val="11"/>
      <color rgb="FF000000"/>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s>
  <cellStyleXfs count="5">
    <xf numFmtId="0" fontId="0" fillId="0" borderId="0"/>
    <xf numFmtId="43" fontId="2" fillId="0" borderId="0" applyFont="0" applyFill="0" applyBorder="0" applyAlignment="0" applyProtection="0"/>
    <xf numFmtId="9" fontId="2" fillId="0" borderId="0" applyFont="0" applyFill="0" applyBorder="0" applyAlignment="0" applyProtection="0"/>
    <xf numFmtId="164" fontId="2" fillId="0" borderId="0" applyFont="0" applyFill="0" applyBorder="0" applyAlignment="0" applyProtection="0"/>
    <xf numFmtId="165" fontId="16" fillId="0" borderId="0" applyFont="0" applyFill="0" applyBorder="0" applyAlignment="0" applyProtection="0"/>
  </cellStyleXfs>
  <cellXfs count="61">
    <xf numFmtId="0" fontId="0" fillId="0" borderId="0" xfId="0"/>
    <xf numFmtId="166" fontId="0" fillId="0" borderId="0" xfId="0" applyNumberFormat="1"/>
    <xf numFmtId="0" fontId="1" fillId="0" borderId="0" xfId="0" applyFont="1"/>
    <xf numFmtId="167" fontId="0" fillId="0" borderId="0" xfId="1" applyNumberFormat="1" applyFont="1"/>
    <xf numFmtId="0" fontId="3" fillId="0" borderId="0" xfId="0" applyFont="1"/>
    <xf numFmtId="9" fontId="0" fillId="0" borderId="0" xfId="0" applyNumberFormat="1"/>
    <xf numFmtId="0" fontId="5" fillId="0" borderId="0" xfId="0" applyFont="1" applyAlignment="1">
      <alignment vertical="top" wrapText="1"/>
    </xf>
    <xf numFmtId="0" fontId="6" fillId="0" borderId="0" xfId="0" applyFont="1"/>
    <xf numFmtId="0" fontId="7" fillId="0" borderId="0" xfId="0" applyFont="1"/>
    <xf numFmtId="9" fontId="0" fillId="0" borderId="0" xfId="2" applyFont="1"/>
    <xf numFmtId="0" fontId="5" fillId="0" borderId="1" xfId="0" applyFont="1" applyBorder="1" applyAlignment="1">
      <alignment horizontal="center" vertical="top" wrapText="1"/>
    </xf>
    <xf numFmtId="0" fontId="0" fillId="0" borderId="1" xfId="0" applyBorder="1" applyAlignment="1">
      <alignment horizontal="center"/>
    </xf>
    <xf numFmtId="0" fontId="8" fillId="0" borderId="0" xfId="0" applyFont="1"/>
    <xf numFmtId="9" fontId="0" fillId="0" borderId="0" xfId="0" applyNumberFormat="1" applyAlignment="1">
      <alignment horizontal="left"/>
    </xf>
    <xf numFmtId="1" fontId="0" fillId="0" borderId="0" xfId="0" applyNumberFormat="1" applyAlignment="1">
      <alignment horizontal="left"/>
    </xf>
    <xf numFmtId="0" fontId="0" fillId="0" borderId="0" xfId="0" applyAlignment="1">
      <alignment horizontal="left"/>
    </xf>
    <xf numFmtId="0" fontId="8" fillId="0" borderId="0" xfId="0" applyFont="1" applyAlignment="1">
      <alignment horizontal="left" vertical="top" wrapText="1"/>
    </xf>
    <xf numFmtId="0" fontId="8" fillId="0" borderId="0" xfId="0" applyFont="1" applyAlignment="1">
      <alignment vertical="top" wrapText="1"/>
    </xf>
    <xf numFmtId="0" fontId="0" fillId="0" borderId="0" xfId="0" applyAlignment="1">
      <alignment vertical="top" wrapText="1"/>
    </xf>
    <xf numFmtId="0" fontId="10" fillId="0" borderId="0" xfId="0" applyFont="1" applyAlignment="1">
      <alignment vertical="top" wrapText="1"/>
    </xf>
    <xf numFmtId="1" fontId="0" fillId="0" borderId="0" xfId="2" applyNumberFormat="1" applyFont="1"/>
    <xf numFmtId="0" fontId="1" fillId="0" borderId="0" xfId="0" applyFont="1" applyAlignment="1">
      <alignment vertical="top" wrapText="1"/>
    </xf>
    <xf numFmtId="0" fontId="11" fillId="0" borderId="0" xfId="0" applyFont="1" applyAlignment="1">
      <alignment horizontal="left" vertical="top"/>
    </xf>
    <xf numFmtId="0" fontId="10" fillId="0" borderId="0" xfId="0" applyFont="1" applyAlignment="1">
      <alignment horizontal="left" wrapText="1"/>
    </xf>
    <xf numFmtId="0" fontId="10" fillId="0" borderId="0" xfId="0" applyFont="1" applyAlignment="1">
      <alignment horizontal="left" vertical="top" wrapText="1"/>
    </xf>
    <xf numFmtId="0" fontId="12" fillId="0" borderId="0" xfId="0" applyFont="1"/>
    <xf numFmtId="0" fontId="13" fillId="0" borderId="1" xfId="0" applyFont="1" applyBorder="1" applyAlignment="1">
      <alignment horizontal="center" vertical="center" wrapText="1"/>
    </xf>
    <xf numFmtId="0" fontId="14" fillId="0" borderId="1" xfId="0" applyFont="1" applyBorder="1" applyAlignment="1">
      <alignment vertical="center"/>
    </xf>
    <xf numFmtId="0" fontId="14" fillId="0" borderId="1" xfId="0" applyFont="1" applyBorder="1" applyAlignment="1">
      <alignment horizontal="center" vertical="center"/>
    </xf>
    <xf numFmtId="0" fontId="14" fillId="0" borderId="0" xfId="0" applyFont="1" applyAlignment="1">
      <alignment vertical="center"/>
    </xf>
    <xf numFmtId="14" fontId="1" fillId="0" borderId="2" xfId="0" applyNumberFormat="1" applyFont="1" applyBorder="1" applyAlignment="1">
      <alignment horizontal="left"/>
    </xf>
    <xf numFmtId="14" fontId="0" fillId="0" borderId="2" xfId="0" applyNumberFormat="1" applyBorder="1" applyAlignment="1">
      <alignment horizontal="left"/>
    </xf>
    <xf numFmtId="164" fontId="1" fillId="0" borderId="0" xfId="3" applyFont="1"/>
    <xf numFmtId="164" fontId="5" fillId="0" borderId="0" xfId="3" applyFont="1" applyAlignment="1">
      <alignment vertical="top" wrapText="1"/>
    </xf>
    <xf numFmtId="164" fontId="0" fillId="0" borderId="0" xfId="3" applyFont="1"/>
    <xf numFmtId="167" fontId="1" fillId="0" borderId="0" xfId="1" applyNumberFormat="1" applyFont="1"/>
    <xf numFmtId="167" fontId="5" fillId="0" borderId="0" xfId="1" applyNumberFormat="1" applyFont="1" applyAlignment="1">
      <alignment vertical="top" wrapText="1"/>
    </xf>
    <xf numFmtId="167" fontId="7" fillId="0" borderId="0" xfId="1" applyNumberFormat="1" applyFont="1"/>
    <xf numFmtId="167" fontId="0" fillId="0" borderId="0" xfId="1" applyNumberFormat="1" applyFont="1" applyAlignment="1">
      <alignment horizontal="left"/>
    </xf>
    <xf numFmtId="14" fontId="0" fillId="0" borderId="2" xfId="0" applyNumberFormat="1" applyBorder="1" applyAlignment="1">
      <alignment horizontal="left" wrapText="1"/>
    </xf>
    <xf numFmtId="166" fontId="0" fillId="0" borderId="0" xfId="0" applyNumberFormat="1" applyAlignment="1">
      <alignment wrapText="1"/>
    </xf>
    <xf numFmtId="166" fontId="1" fillId="0" borderId="0" xfId="0" applyNumberFormat="1" applyFont="1"/>
    <xf numFmtId="0" fontId="17" fillId="0" borderId="0" xfId="0" applyFont="1"/>
    <xf numFmtId="3" fontId="17" fillId="0" borderId="0" xfId="0" applyNumberFormat="1" applyFont="1"/>
    <xf numFmtId="8" fontId="17" fillId="0" borderId="0" xfId="0" applyNumberFormat="1" applyFont="1"/>
    <xf numFmtId="168" fontId="0" fillId="0" borderId="2" xfId="0" applyNumberFormat="1" applyBorder="1" applyAlignment="1">
      <alignment horizontal="left"/>
    </xf>
    <xf numFmtId="168" fontId="0" fillId="0" borderId="0" xfId="0" applyNumberFormat="1"/>
    <xf numFmtId="168" fontId="17" fillId="0" borderId="0" xfId="0" applyNumberFormat="1" applyFont="1" applyAlignment="1">
      <alignment horizontal="left"/>
    </xf>
    <xf numFmtId="168" fontId="17" fillId="0" borderId="0" xfId="0" applyNumberFormat="1" applyFont="1"/>
    <xf numFmtId="168" fontId="0" fillId="0" borderId="0" xfId="0" applyNumberFormat="1" applyAlignment="1">
      <alignment horizontal="left"/>
    </xf>
    <xf numFmtId="0" fontId="0" fillId="0" borderId="0" xfId="0" pivotButton="1"/>
    <xf numFmtId="0" fontId="0" fillId="0" borderId="0" xfId="0" applyNumberFormat="1"/>
    <xf numFmtId="14" fontId="0" fillId="0" borderId="0" xfId="0" applyNumberFormat="1" applyAlignment="1">
      <alignment horizontal="left"/>
    </xf>
    <xf numFmtId="14" fontId="0" fillId="0" borderId="0" xfId="0" applyNumberFormat="1"/>
    <xf numFmtId="14" fontId="1" fillId="0" borderId="0" xfId="0" applyNumberFormat="1" applyFont="1" applyBorder="1" applyAlignment="1">
      <alignment horizontal="left"/>
    </xf>
    <xf numFmtId="168" fontId="0" fillId="0" borderId="0" xfId="0" applyNumberFormat="1" applyBorder="1" applyAlignment="1">
      <alignment horizontal="left"/>
    </xf>
    <xf numFmtId="14" fontId="0" fillId="0" borderId="0" xfId="0" applyNumberFormat="1" applyBorder="1" applyAlignment="1">
      <alignment horizontal="left"/>
    </xf>
    <xf numFmtId="1" fontId="0" fillId="0" borderId="0" xfId="0" applyNumberFormat="1" applyBorder="1" applyAlignment="1">
      <alignment horizontal="left"/>
    </xf>
    <xf numFmtId="1" fontId="17" fillId="0" borderId="0" xfId="0" applyNumberFormat="1" applyFont="1" applyAlignment="1">
      <alignment horizontal="left"/>
    </xf>
    <xf numFmtId="1" fontId="17" fillId="0" borderId="0" xfId="0" applyNumberFormat="1" applyFont="1"/>
    <xf numFmtId="15" fontId="0" fillId="0" borderId="0" xfId="0" applyNumberFormat="1"/>
  </cellXfs>
  <cellStyles count="5">
    <cellStyle name="Comma" xfId="1" builtinId="3"/>
    <cellStyle name="Currency" xfId="3" builtinId="4"/>
    <cellStyle name="Millares 2" xfId="4" xr:uid="{3FC28792-716D-4149-95AC-2D6DF33271A9}"/>
    <cellStyle name="Normal" xfId="0" builtinId="0"/>
    <cellStyle name="Percent" xfId="2" builtinId="5"/>
  </cellStyles>
  <dxfs count="12">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ya Bhat" refreshedDate="44790.542204282407" createdVersion="8" refreshedVersion="8" minRefreshableVersion="3" recordCount="996" xr:uid="{1EC71B65-7BE3-4335-87A4-E516A2C22831}">
  <cacheSource type="worksheet">
    <worksheetSource ref="A1:V997" sheet="Digital kavya"/>
  </cacheSource>
  <cacheFields count="22">
    <cacheField name="Brand" numFmtId="0">
      <sharedItems count="1">
        <s v="Kiehl´s"/>
      </sharedItems>
    </cacheField>
    <cacheField name="Sub_Brand" numFmtId="0">
      <sharedItems count="1">
        <s v="Skin Care"/>
      </sharedItems>
    </cacheField>
    <cacheField name="Country" numFmtId="0">
      <sharedItems/>
    </cacheField>
    <cacheField name="Week-ending 1" numFmtId="168">
      <sharedItems containsDate="1" containsMixedTypes="1" minDate="2019-01-19T00:00:00" maxDate="2022-11-08T00:00:00"/>
    </cacheField>
    <cacheField name="x" numFmtId="0">
      <sharedItems containsString="0" containsBlank="1" containsNumber="1" containsInteger="1" minValue="13" maxValue="31"/>
    </cacheField>
    <cacheField name="x2" numFmtId="0">
      <sharedItems containsString="0" containsBlank="1" containsNumber="1" containsInteger="1" minValue="1" maxValue="12"/>
    </cacheField>
    <cacheField name="x3" numFmtId="0">
      <sharedItems containsString="0" containsBlank="1" containsNumber="1" containsInteger="1" minValue="2020" maxValue="2022"/>
    </cacheField>
    <cacheField name="New Date" numFmtId="168">
      <sharedItems containsSemiMixedTypes="0" containsNonDate="0" containsDate="1" containsString="0" minDate="2019-01-19T00:00:00" maxDate="2022-11-08T00:00:00" count="151">
        <d v="2019-01-19T00:00:00"/>
        <d v="2019-02-01T00:00:00"/>
        <d v="2019-03-01T00:00:00"/>
        <d v="2019-04-01T00:00:00"/>
        <d v="2019-05-01T00:00:00"/>
        <d v="2019-06-01T00:00:00"/>
        <d v="2019-07-01T00:00:00"/>
        <d v="2019-08-01T00:00:00"/>
        <d v="2019-09-01T00:00:00"/>
        <d v="2019-10-01T00:00:00"/>
        <d v="2019-11-01T00:00:00"/>
        <d v="2019-12-01T00:00:00"/>
        <d v="2020-01-01T00:00:00"/>
        <d v="2020-01-19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2-01-01T00:00:00"/>
        <d v="2022-02-01T00:00:00"/>
        <d v="2022-04-01T00:00:00"/>
        <d v="2021-09-01T00:00:00"/>
        <d v="2021-11-01T00:00:00"/>
        <d v="2021-12-01T00:00:00"/>
        <d v="2022-03-01T00:00:00"/>
        <d v="2019-04-15T00:00:00"/>
        <d v="2019-09-05T00:00:00"/>
        <d v="2019-11-15T00:00:00"/>
        <d v="2021-08-03T00:00:00"/>
        <d v="2021-03-15T00:00:00"/>
        <d v="2021-03-22T00:00:00"/>
        <d v="2021-03-29T00:00:00"/>
        <d v="2021-04-26T00:00:00"/>
        <d v="2021-03-05T00:00:00"/>
        <d v="2021-10-05T00:00:00"/>
        <d v="2021-05-24T00:00:00"/>
        <d v="2021-05-31T00:00:00"/>
        <d v="2021-06-14T00:00:00"/>
        <d v="2021-06-21T00:00:00"/>
        <d v="2021-06-28T00:00:00"/>
        <d v="2021-12-07T00:00:00"/>
        <d v="2021-07-19T00:00:00"/>
        <d v="2021-07-26T00:00:00"/>
        <d v="2021-02-08T00:00:00"/>
        <d v="2021-09-08T00:00:00"/>
        <d v="2021-08-16T00:00:00"/>
        <d v="2021-08-23T00:00:00"/>
        <d v="2021-08-30T00:00:00"/>
        <d v="2021-06-09T00:00:00"/>
        <d v="2021-09-13T00:00:00"/>
        <d v="2021-09-20T00:00:00"/>
        <d v="2021-09-27T00:00:00"/>
        <d v="2021-04-10T00:00:00"/>
        <d v="2021-11-10T00:00:00"/>
        <d v="2021-10-18T00:00:00"/>
        <d v="2021-10-25T00:00:00"/>
        <d v="2021-01-11T00:00:00"/>
        <d v="2021-08-11T00:00:00"/>
        <d v="2021-11-15T00:00:00"/>
        <d v="2021-11-22T00:00:00"/>
        <d v="2021-06-12T00:00:00"/>
        <d v="2021-12-13T00:00:00"/>
        <d v="2021-12-20T00:00:00"/>
        <d v="2021-12-27T00:00:00"/>
        <d v="2022-02-14T00:00:00"/>
        <d v="2022-02-21T00:00:00"/>
        <d v="2022-02-28T00:00:00"/>
        <d v="2022-07-03T00:00:00"/>
        <d v="2022-03-14T00:00:00"/>
        <d v="2022-03-21T00:00:00"/>
        <d v="2022-03-28T00:00:00"/>
        <d v="2022-04-04T00:00:00"/>
        <d v="2022-11-04T00:00:00"/>
        <d v="2022-04-18T00:00:00"/>
        <d v="2022-04-25T00:00:00"/>
        <d v="2022-02-05T00:00:00"/>
        <d v="2022-09-05T00:00:00"/>
        <d v="2022-05-16T00:00:00"/>
        <d v="2022-05-23T00:00:00"/>
        <d v="2022-05-30T00:00:00"/>
        <d v="2022-06-06T00:00:00"/>
        <d v="2022-06-13T00:00:00"/>
        <d v="2022-06-20T00:00:00"/>
        <d v="2022-06-27T00:00:00"/>
        <d v="2022-04-07T00:00:00"/>
        <d v="2022-11-07T00:00:00"/>
        <d v="2022-07-18T00:00:00"/>
        <d v="2022-07-25T00:00:00"/>
        <d v="2021-12-04T00:00:00"/>
        <d v="2021-04-19T00:00:00"/>
        <d v="2020-12-28T00:00:00"/>
        <d v="2021-01-18T00:00:00"/>
        <d v="2021-01-25T00:00:00"/>
        <d v="2021-01-02T00:00:00"/>
        <d v="2021-08-02T00:00:00"/>
        <d v="2021-02-15T00:00:00"/>
        <d v="2021-02-22T00:00:00"/>
        <d v="2021-01-03T00:00:00"/>
        <d v="2021-05-04T00:00:00"/>
        <d v="2021-05-17T00:00:00"/>
        <d v="2021-07-06T00:00:00"/>
        <d v="2021-05-07T00:00:00"/>
        <d v="2021-11-29T00:00:00"/>
        <d v="2022-10-01T00:00:00"/>
        <d v="2022-01-17T00:00:00"/>
        <d v="2022-01-24T00:00:00"/>
        <d v="2022-01-31T00:00:00"/>
        <d v="2022-07-02T00:00:00"/>
        <d v="2022-01-08T00:00:00"/>
        <d v="2022-01-15T00:00:00"/>
        <d v="2022-01-22T00:00:00"/>
        <d v="2022-01-29T00:00:00"/>
        <d v="2022-02-12T00:00:00"/>
        <d v="2022-02-19T00:00:00"/>
        <d v="2022-02-26T00:00:00"/>
        <d v="2022-03-05T00:00:00"/>
        <d v="2022-03-12T00:00:00"/>
        <d v="2022-03-19T00:00:00"/>
        <d v="2022-03-26T00:00:00"/>
        <d v="2022-04-02T00:00:00"/>
        <d v="2022-04-09T00:00:00"/>
        <d v="2022-04-16T00:00:00"/>
        <d v="2022-04-23T00:00:00"/>
        <d v="2022-04-30T00:00:00"/>
        <d v="2022-05-07T00:00:00"/>
        <d v="2022-05-14T00:00:00"/>
        <d v="2022-05-21T00:00:00"/>
        <d v="2022-05-28T00:00:00"/>
        <d v="2022-06-04T00:00:00"/>
        <d v="2022-06-11T00:00:00"/>
        <d v="2022-06-18T00:00:00"/>
        <d v="2022-06-25T00:00:00"/>
        <d v="2022-07-09T00:00:00"/>
        <d v="2022-07-16T00:00:00"/>
        <d v="2022-07-23T00:00:00"/>
        <d v="2022-07-30T00:00:00"/>
      </sharedItems>
    </cacheField>
    <cacheField name="Week-ending" numFmtId="168">
      <sharedItems containsSemiMixedTypes="0" containsNonDate="0" containsDate="1" containsString="0" minDate="2019-01-31T00:00:00" maxDate="2022-08-01T00:00:00"/>
    </cacheField>
    <cacheField name="Media_type" numFmtId="0">
      <sharedItems/>
    </cacheField>
    <cacheField name="Campaign" numFmtId="0">
      <sharedItems/>
    </cacheField>
    <cacheField name="Reach #" numFmtId="0">
      <sharedItems containsString="0" containsBlank="1" containsNumber="1" minValue="0" maxValue="17193332"/>
    </cacheField>
    <cacheField name="Penetration" numFmtId="0">
      <sharedItems containsString="0" containsBlank="1" containsNumber="1" minValue="0.99" maxValue="0.99"/>
    </cacheField>
    <cacheField name="Media_sub_type" numFmtId="0">
      <sharedItems containsNonDate="0" containsString="0" containsBlank="1"/>
    </cacheField>
    <cacheField name="Property" numFmtId="0">
      <sharedItems count="4">
        <s v="Facebook"/>
        <s v="DV360"/>
        <s v="Google Ads"/>
        <s v="Facebook Ads"/>
      </sharedItems>
    </cacheField>
    <cacheField name="Buy Type" numFmtId="0">
      <sharedItems containsBlank="1"/>
    </cacheField>
    <cacheField name="Duration" numFmtId="0">
      <sharedItems/>
    </cacheField>
    <cacheField name="Ad Type" numFmtId="0">
      <sharedItems/>
    </cacheField>
    <cacheField name="Campaign Type" numFmtId="0">
      <sharedItems/>
    </cacheField>
    <cacheField name="Impressions" numFmtId="0">
      <sharedItems containsSemiMixedTypes="0" containsString="0" containsNumber="1" containsInteger="1" minValue="0" maxValue="80788453"/>
    </cacheField>
    <cacheField name="Clicks" numFmtId="0">
      <sharedItems containsSemiMixedTypes="0" containsString="0" containsNumber="1" containsInteger="1" minValue="0" maxValue="383217"/>
    </cacheField>
    <cacheField name="Cost_local_currency" numFmtId="0">
      <sharedItems containsMixedTypes="1" containsNumber="1" minValue="0" maxValue="593092.6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6">
  <r>
    <x v="0"/>
    <x v="0"/>
    <s v="Mexico"/>
    <d v="2019-01-19T00:00:00"/>
    <m/>
    <m/>
    <m/>
    <x v="0"/>
    <d v="2019-01-31T00:00:00"/>
    <s v="Social"/>
    <s v="Free Shipping"/>
    <n v="84792"/>
    <n v="0.99"/>
    <m/>
    <x v="0"/>
    <s v="Direct"/>
    <s v="na"/>
    <s v="Link Ad"/>
    <s v="Conversión"/>
    <n v="118869"/>
    <n v="1079"/>
    <n v="4855"/>
  </r>
  <r>
    <x v="0"/>
    <x v="0"/>
    <s v="Mexico"/>
    <d v="2019-01-19T00:00:00"/>
    <m/>
    <m/>
    <m/>
    <x v="0"/>
    <d v="2019-01-31T00:00:00"/>
    <s v="Social"/>
    <s v="Hidratación"/>
    <n v="259336"/>
    <n v="0.99"/>
    <m/>
    <x v="0"/>
    <s v="Direct"/>
    <s v="na"/>
    <s v="Carrusel"/>
    <s v="Conversión"/>
    <n v="493536"/>
    <n v="4015"/>
    <n v="9711"/>
  </r>
  <r>
    <x v="0"/>
    <x v="0"/>
    <s v="Mexico"/>
    <d v="2019-01-19T00:00:00"/>
    <m/>
    <m/>
    <m/>
    <x v="0"/>
    <d v="2019-01-31T00:00:00"/>
    <s v="Social"/>
    <s v="Ultra Fácial Cream"/>
    <n v="143613"/>
    <n v="0.99"/>
    <m/>
    <x v="0"/>
    <s v="Direct"/>
    <s v="na"/>
    <s v="Link Ad"/>
    <s v="Conversión"/>
    <n v="191877"/>
    <n v="728"/>
    <n v="4668.76"/>
  </r>
  <r>
    <x v="0"/>
    <x v="0"/>
    <s v="Mexico"/>
    <d v="2019-02-01T00:00:00"/>
    <m/>
    <m/>
    <m/>
    <x v="1"/>
    <d v="2019-02-28T00:00:00"/>
    <s v="Social"/>
    <s v="Dúos"/>
    <n v="518760"/>
    <n v="0.99"/>
    <m/>
    <x v="0"/>
    <s v="Direct"/>
    <s v="na"/>
    <s v="Carrusel"/>
    <s v="Conversión"/>
    <n v="822532"/>
    <n v="13507"/>
    <n v="11391.47"/>
  </r>
  <r>
    <x v="0"/>
    <x v="0"/>
    <s v="Mexico"/>
    <d v="2019-02-01T00:00:00"/>
    <m/>
    <m/>
    <m/>
    <x v="1"/>
    <d v="2019-02-28T00:00:00"/>
    <s v="Social"/>
    <s v="Free Shipping"/>
    <n v="451723"/>
    <n v="0.99"/>
    <m/>
    <x v="0"/>
    <s v="Direct"/>
    <s v="na"/>
    <s v="Link Ad"/>
    <s v="Conversión"/>
    <n v="725774"/>
    <n v="5239"/>
    <n v="14566"/>
  </r>
  <r>
    <x v="0"/>
    <x v="0"/>
    <s v="Mexico"/>
    <d v="2019-02-01T00:00:00"/>
    <m/>
    <m/>
    <m/>
    <x v="1"/>
    <d v="2019-02-28T00:00:00"/>
    <s v="Social"/>
    <s v="Love oil"/>
    <n v="557366"/>
    <n v="0.99"/>
    <m/>
    <x v="0"/>
    <s v="Direct"/>
    <s v="na"/>
    <s v="Link Ad"/>
    <s v="Conversión"/>
    <n v="965742"/>
    <n v="6609"/>
    <n v="9711"/>
  </r>
  <r>
    <x v="0"/>
    <x v="0"/>
    <s v="Mexico"/>
    <d v="2019-02-01T00:00:00"/>
    <m/>
    <m/>
    <m/>
    <x v="1"/>
    <d v="2019-02-28T00:00:00"/>
    <s v="Social"/>
    <s v="Renovación"/>
    <n v="305204"/>
    <n v="0.99"/>
    <m/>
    <x v="0"/>
    <s v="Direct"/>
    <s v="na"/>
    <s v="Link Ad"/>
    <s v="Conversión"/>
    <n v="552062"/>
    <n v="8227"/>
    <n v="9711"/>
  </r>
  <r>
    <x v="0"/>
    <x v="0"/>
    <s v="Mexico"/>
    <d v="2019-03-01T00:00:00"/>
    <m/>
    <m/>
    <m/>
    <x v="2"/>
    <d v="2019-03-31T00:00:00"/>
    <s v="Social"/>
    <s v="AON Kiehl´s"/>
    <n v="253710"/>
    <n v="0.99"/>
    <m/>
    <x v="0"/>
    <s v="Direct"/>
    <s v="na"/>
    <s v="Link Ad"/>
    <s v="Conversión"/>
    <n v="954862"/>
    <n v="8233"/>
    <n v="19018"/>
  </r>
  <r>
    <x v="0"/>
    <x v="0"/>
    <s v="Mexico"/>
    <d v="2019-03-01T00:00:00"/>
    <m/>
    <m/>
    <m/>
    <x v="2"/>
    <d v="2019-03-31T00:00:00"/>
    <s v="Social"/>
    <s v="Dúos"/>
    <n v="455331"/>
    <n v="0.99"/>
    <m/>
    <x v="0"/>
    <s v="Direct"/>
    <s v="na"/>
    <s v="Carrusel"/>
    <s v="Conversión"/>
    <n v="704832"/>
    <n v="9839"/>
    <n v="7826.53"/>
  </r>
  <r>
    <x v="0"/>
    <x v="0"/>
    <s v="Mexico"/>
    <d v="2019-03-01T00:00:00"/>
    <m/>
    <m/>
    <m/>
    <x v="2"/>
    <d v="2019-03-31T00:00:00"/>
    <s v="Social"/>
    <s v="Limpiadores"/>
    <n v="201515"/>
    <n v="0.99"/>
    <m/>
    <x v="0"/>
    <s v="Direct"/>
    <s v="na"/>
    <s v="Collection"/>
    <s v="Conversión"/>
    <n v="666402"/>
    <n v="7027"/>
    <n v="9509"/>
  </r>
  <r>
    <x v="0"/>
    <x v="0"/>
    <s v="Mexico"/>
    <d v="2019-04-01T00:00:00"/>
    <m/>
    <m/>
    <m/>
    <x v="3"/>
    <d v="2019-04-30T00:00:00"/>
    <s v="Social"/>
    <s v="AON Kiehl´s"/>
    <n v="633637"/>
    <n v="0.99"/>
    <m/>
    <x v="0"/>
    <s v="Direct"/>
    <s v="na"/>
    <s v="Link Ad"/>
    <s v="Conversión"/>
    <n v="2096152"/>
    <n v="15156"/>
    <n v="29099"/>
  </r>
  <r>
    <x v="0"/>
    <x v="0"/>
    <s v="Mexico"/>
    <d v="2019-04-01T00:00:00"/>
    <m/>
    <m/>
    <m/>
    <x v="3"/>
    <d v="2019-04-30T00:00:00"/>
    <s v="Social"/>
    <s v="Limpiadores"/>
    <n v="175985"/>
    <n v="0.99"/>
    <m/>
    <x v="0"/>
    <s v="Direct"/>
    <s v="na"/>
    <s v="Collection"/>
    <s v="Conversión"/>
    <n v="268489"/>
    <n v="4550"/>
    <n v="3823"/>
  </r>
  <r>
    <x v="0"/>
    <x v="0"/>
    <s v="Mexico"/>
    <d v="2019-04-01T00:00:00"/>
    <m/>
    <m/>
    <m/>
    <x v="3"/>
    <d v="2019-04-30T00:00:00"/>
    <s v="Social"/>
    <s v="Lunes 3x2"/>
    <n v="1896463"/>
    <n v="0.99"/>
    <m/>
    <x v="0"/>
    <s v="Direct"/>
    <s v="na"/>
    <s v="Link Ad"/>
    <s v="Conversión"/>
    <n v="2794059"/>
    <n v="19853"/>
    <n v="39911.01"/>
  </r>
  <r>
    <x v="0"/>
    <x v="0"/>
    <s v="Mexico"/>
    <d v="2019-05-01T00:00:00"/>
    <m/>
    <m/>
    <m/>
    <x v="4"/>
    <d v="2019-05-31T00:00:00"/>
    <s v="Social"/>
    <s v="AON Kiehl´s"/>
    <n v="875807"/>
    <n v="0.99"/>
    <m/>
    <x v="0"/>
    <s v="Direct"/>
    <s v="na"/>
    <s v="Link Ad"/>
    <s v="Conversión"/>
    <n v="2672284"/>
    <n v="15539"/>
    <n v="28700"/>
  </r>
  <r>
    <x v="0"/>
    <x v="0"/>
    <s v="Mexico"/>
    <d v="2019-05-01T00:00:00"/>
    <m/>
    <m/>
    <m/>
    <x v="4"/>
    <d v="2019-05-31T00:00:00"/>
    <s v="Social"/>
    <s v="Dúos"/>
    <n v="365831"/>
    <n v="0.99"/>
    <m/>
    <x v="0"/>
    <s v="Direct"/>
    <s v="na"/>
    <s v="Carrusel"/>
    <s v="Conversión"/>
    <n v="1344216"/>
    <n v="7738"/>
    <n v="19131.419999999998"/>
  </r>
  <r>
    <x v="0"/>
    <x v="0"/>
    <s v="Mexico"/>
    <d v="2019-05-01T00:00:00"/>
    <m/>
    <m/>
    <m/>
    <x v="4"/>
    <d v="2019-05-31T00:00:00"/>
    <s v="Social"/>
    <s v="Hot Sale"/>
    <n v="657368"/>
    <n v="0.99"/>
    <m/>
    <x v="0"/>
    <s v="Direct"/>
    <s v="na"/>
    <s v="Carrusel"/>
    <s v="Conversión"/>
    <n v="1755926"/>
    <n v="9320"/>
    <n v="38264.14"/>
  </r>
  <r>
    <x v="0"/>
    <x v="0"/>
    <s v="Mexico"/>
    <d v="2019-05-01T00:00:00"/>
    <m/>
    <m/>
    <m/>
    <x v="4"/>
    <d v="2019-05-31T00:00:00"/>
    <s v="Social"/>
    <s v="Hot Sale"/>
    <n v="2511408"/>
    <n v="0.99"/>
    <m/>
    <x v="0"/>
    <s v="Direct"/>
    <s v="na"/>
    <s v="Link Ad"/>
    <s v="Conversión"/>
    <n v="3900196"/>
    <n v="22325"/>
    <n v="52722.400000000009"/>
  </r>
  <r>
    <x v="0"/>
    <x v="0"/>
    <s v="Mexico"/>
    <d v="2019-05-01T00:00:00"/>
    <m/>
    <m/>
    <m/>
    <x v="4"/>
    <d v="2019-05-31T00:00:00"/>
    <s v="Social"/>
    <s v="Mamás"/>
    <n v="753215"/>
    <n v="0.99"/>
    <m/>
    <x v="0"/>
    <s v="Direct"/>
    <s v="na"/>
    <s v="Link Ad"/>
    <s v="Conversión"/>
    <n v="1387727"/>
    <n v="8258"/>
    <n v="19130.809999999998"/>
  </r>
  <r>
    <x v="0"/>
    <x v="0"/>
    <s v="Mexico"/>
    <d v="2019-05-01T00:00:00"/>
    <m/>
    <m/>
    <m/>
    <x v="4"/>
    <d v="2019-05-31T00:00:00"/>
    <s v="Social"/>
    <s v="Pilares"/>
    <n v="134263"/>
    <n v="0.99"/>
    <m/>
    <x v="0"/>
    <s v="Direct"/>
    <s v="na"/>
    <s v="Carrusel"/>
    <s v="Conversión"/>
    <n v="247512"/>
    <n v="1756"/>
    <n v="4781.6099999999997"/>
  </r>
  <r>
    <x v="0"/>
    <x v="0"/>
    <s v="Mexico"/>
    <d v="2019-05-01T00:00:00"/>
    <m/>
    <m/>
    <m/>
    <x v="4"/>
    <d v="2019-05-31T00:00:00"/>
    <s v="Social"/>
    <s v="Rare Earth"/>
    <n v="154810"/>
    <n v="0.99"/>
    <m/>
    <x v="0"/>
    <s v="Direct"/>
    <s v="na"/>
    <s v="Carrusel"/>
    <s v="Conversión"/>
    <n v="309408"/>
    <n v="1828"/>
    <n v="4782.4399999999996"/>
  </r>
  <r>
    <x v="0"/>
    <x v="0"/>
    <s v="Mexico"/>
    <d v="2019-06-01T00:00:00"/>
    <m/>
    <m/>
    <m/>
    <x v="5"/>
    <d v="2019-06-30T00:00:00"/>
    <s v="Social"/>
    <s v="AON Kiehl´s"/>
    <n v="863476"/>
    <n v="0.99"/>
    <m/>
    <x v="0"/>
    <s v="Direct"/>
    <s v="na"/>
    <s v="Link Ad"/>
    <s v="Conversión"/>
    <n v="2062909"/>
    <n v="11905"/>
    <n v="19132.379999999997"/>
  </r>
  <r>
    <x v="0"/>
    <x v="0"/>
    <s v="Mexico"/>
    <d v="2019-06-01T00:00:00"/>
    <m/>
    <m/>
    <m/>
    <x v="5"/>
    <d v="2019-06-30T00:00:00"/>
    <s v="Social"/>
    <s v="Calendula"/>
    <n v="928510"/>
    <n v="0.99"/>
    <m/>
    <x v="0"/>
    <s v="Direct"/>
    <s v="na"/>
    <s v="Collection"/>
    <s v="Conversión"/>
    <n v="2130765"/>
    <n v="5913"/>
    <n v="30612"/>
  </r>
  <r>
    <x v="0"/>
    <x v="0"/>
    <s v="Mexico"/>
    <d v="2019-06-01T00:00:00"/>
    <m/>
    <m/>
    <m/>
    <x v="5"/>
    <d v="2019-06-30T00:00:00"/>
    <s v="Social"/>
    <s v="Catalogo"/>
    <n v="381377"/>
    <n v="0.99"/>
    <m/>
    <x v="0"/>
    <s v="Direct"/>
    <s v="na"/>
    <s v="Collection"/>
    <s v="Conversión"/>
    <n v="721297"/>
    <n v="2970"/>
    <n v="10554.56"/>
  </r>
  <r>
    <x v="0"/>
    <x v="0"/>
    <s v="Mexico"/>
    <d v="2019-06-01T00:00:00"/>
    <m/>
    <m/>
    <m/>
    <x v="5"/>
    <d v="2019-06-30T00:00:00"/>
    <s v="Social"/>
    <s v="Multi corrective"/>
    <n v="108902"/>
    <n v="0.99"/>
    <m/>
    <x v="0"/>
    <s v="Direct"/>
    <s v="na"/>
    <s v="Link Ad"/>
    <s v="Conversión"/>
    <n v="188083"/>
    <n v="582"/>
    <n v="2874.65"/>
  </r>
  <r>
    <x v="0"/>
    <x v="0"/>
    <s v="Mexico"/>
    <d v="2019-06-01T00:00:00"/>
    <m/>
    <m/>
    <m/>
    <x v="5"/>
    <d v="2019-06-30T00:00:00"/>
    <s v="Social"/>
    <s v="Padres"/>
    <n v="495329"/>
    <n v="0.99"/>
    <m/>
    <x v="0"/>
    <s v="Direct"/>
    <s v="na"/>
    <s v="Carrusel"/>
    <s v="Conversión"/>
    <n v="1202206"/>
    <n v="2349"/>
    <n v="19133"/>
  </r>
  <r>
    <x v="0"/>
    <x v="0"/>
    <s v="Mexico"/>
    <d v="2019-06-01T00:00:00"/>
    <m/>
    <m/>
    <m/>
    <x v="5"/>
    <d v="2019-06-30T00:00:00"/>
    <s v="Social"/>
    <s v="Pilares"/>
    <n v="388492"/>
    <n v="0.99"/>
    <m/>
    <x v="0"/>
    <s v="Direct"/>
    <s v="na"/>
    <s v="Link Ad"/>
    <s v="Conversión"/>
    <n v="887882"/>
    <n v="3244"/>
    <n v="12576"/>
  </r>
  <r>
    <x v="0"/>
    <x v="0"/>
    <s v="Mexico"/>
    <d v="2019-07-01T00:00:00"/>
    <m/>
    <m/>
    <m/>
    <x v="6"/>
    <d v="2019-07-31T00:00:00"/>
    <s v="Social"/>
    <s v="Advocato family"/>
    <n v="190414"/>
    <n v="0.99"/>
    <m/>
    <x v="0"/>
    <s v="Direct"/>
    <s v="na"/>
    <s v="Collection"/>
    <s v="Conversión"/>
    <n v="495513"/>
    <n v="3343"/>
    <n v="12742.1"/>
  </r>
  <r>
    <x v="0"/>
    <x v="0"/>
    <s v="Mexico"/>
    <d v="2019-07-01T00:00:00"/>
    <m/>
    <m/>
    <m/>
    <x v="6"/>
    <d v="2019-07-31T00:00:00"/>
    <s v="Social"/>
    <s v="AON Kiehl´s"/>
    <n v="270394"/>
    <n v="0.99"/>
    <m/>
    <x v="0"/>
    <s v="Direct"/>
    <s v="na"/>
    <s v="Link Ad"/>
    <s v="Conversión"/>
    <n v="688371"/>
    <n v="2861"/>
    <n v="19022.000000000004"/>
  </r>
  <r>
    <x v="0"/>
    <x v="0"/>
    <s v="Mexico"/>
    <d v="2019-07-01T00:00:00"/>
    <m/>
    <m/>
    <m/>
    <x v="6"/>
    <d v="2019-07-31T00:00:00"/>
    <s v="Social"/>
    <s v="Body"/>
    <n v="528549"/>
    <n v="0.99"/>
    <m/>
    <x v="0"/>
    <s v="Direct"/>
    <s v="na"/>
    <s v="Carrusel"/>
    <s v="Conversión"/>
    <n v="1128480"/>
    <n v="9111"/>
    <n v="24674.85"/>
  </r>
  <r>
    <x v="0"/>
    <x v="0"/>
    <s v="Mexico"/>
    <d v="2019-07-01T00:00:00"/>
    <m/>
    <m/>
    <m/>
    <x v="6"/>
    <d v="2019-07-31T00:00:00"/>
    <s v="Social"/>
    <s v="Catalogo"/>
    <n v="752659"/>
    <n v="0.99"/>
    <m/>
    <x v="0"/>
    <s v="Direct"/>
    <s v="na"/>
    <s v="Carrusel"/>
    <s v="Conversión"/>
    <n v="2069442"/>
    <n v="25359"/>
    <n v="29022"/>
  </r>
  <r>
    <x v="0"/>
    <x v="0"/>
    <s v="Mexico"/>
    <d v="2019-07-01T00:00:00"/>
    <m/>
    <m/>
    <m/>
    <x v="6"/>
    <d v="2019-07-31T00:00:00"/>
    <s v="Social"/>
    <s v="Mascarilla"/>
    <n v="496478"/>
    <n v="0.99"/>
    <m/>
    <x v="0"/>
    <s v="Direct"/>
    <s v="na"/>
    <s v="Collection"/>
    <s v="Conversión"/>
    <n v="1077783"/>
    <n v="5244"/>
    <n v="13663.15"/>
  </r>
  <r>
    <x v="0"/>
    <x v="0"/>
    <s v="Mexico"/>
    <d v="2019-07-01T00:00:00"/>
    <m/>
    <m/>
    <m/>
    <x v="6"/>
    <d v="2019-07-31T00:00:00"/>
    <s v="Social"/>
    <s v="Summer"/>
    <n v="534536"/>
    <n v="0.99"/>
    <m/>
    <x v="0"/>
    <s v="Direct"/>
    <s v="na"/>
    <s v="Collection"/>
    <s v="Conversión"/>
    <n v="1307332"/>
    <n v="9471"/>
    <n v="24022"/>
  </r>
  <r>
    <x v="0"/>
    <x v="0"/>
    <s v="Mexico"/>
    <d v="2019-08-01T00:00:00"/>
    <m/>
    <m/>
    <m/>
    <x v="7"/>
    <d v="2019-08-31T00:00:00"/>
    <s v="Social"/>
    <s v="AON Kiehl´s"/>
    <n v="178831"/>
    <n v="0.99"/>
    <m/>
    <x v="0"/>
    <s v="Direct"/>
    <s v="na"/>
    <s v="Link Ad"/>
    <s v="Conversión"/>
    <n v="463201"/>
    <n v="1604"/>
    <n v="13311.75"/>
  </r>
  <r>
    <x v="0"/>
    <x v="0"/>
    <s v="Mexico"/>
    <d v="2019-08-01T00:00:00"/>
    <m/>
    <m/>
    <m/>
    <x v="7"/>
    <d v="2019-08-31T00:00:00"/>
    <s v="Social"/>
    <s v="Catalogo"/>
    <n v="385617"/>
    <n v="0.99"/>
    <m/>
    <x v="0"/>
    <s v="Direct"/>
    <s v="na"/>
    <s v="Carrusel"/>
    <s v="Conversión"/>
    <n v="962781"/>
    <n v="7303"/>
    <n v="28361.15"/>
  </r>
  <r>
    <x v="0"/>
    <x v="0"/>
    <s v="Mexico"/>
    <d v="2019-08-01T00:00:00"/>
    <m/>
    <m/>
    <m/>
    <x v="7"/>
    <d v="2019-08-31T00:00:00"/>
    <s v="Social"/>
    <s v="Correctores"/>
    <n v="594815"/>
    <n v="0.99"/>
    <m/>
    <x v="0"/>
    <s v="Direct"/>
    <s v="na"/>
    <s v="Collection"/>
    <s v="Conversión"/>
    <n v="1737859"/>
    <n v="6942"/>
    <n v="25980.75"/>
  </r>
  <r>
    <x v="0"/>
    <x v="0"/>
    <s v="Mexico"/>
    <d v="2019-08-01T00:00:00"/>
    <m/>
    <m/>
    <m/>
    <x v="7"/>
    <d v="2019-08-31T00:00:00"/>
    <s v="Social"/>
    <s v="Line reducing"/>
    <n v="256101"/>
    <n v="0.99"/>
    <m/>
    <x v="0"/>
    <s v="Direct"/>
    <s v="na"/>
    <s v="Carrusel"/>
    <s v="Conversión"/>
    <n v="1142918"/>
    <n v="2804"/>
    <n v="33859"/>
  </r>
  <r>
    <x v="0"/>
    <x v="0"/>
    <s v="Mexico"/>
    <d v="2019-09-01T00:00:00"/>
    <m/>
    <m/>
    <m/>
    <x v="8"/>
    <d v="2019-09-30T00:00:00"/>
    <s v="Social"/>
    <s v="AON Kiehl´s"/>
    <n v="415255"/>
    <n v="0.99"/>
    <m/>
    <x v="0"/>
    <s v="Direct"/>
    <s v="na"/>
    <s v="Link Ad"/>
    <s v="Conversión"/>
    <n v="827007"/>
    <n v="1788"/>
    <n v="19324"/>
  </r>
  <r>
    <x v="0"/>
    <x v="0"/>
    <s v="Mexico"/>
    <d v="2019-09-01T00:00:00"/>
    <m/>
    <m/>
    <m/>
    <x v="8"/>
    <d v="2019-09-30T00:00:00"/>
    <s v="Social"/>
    <s v="Catalogo"/>
    <n v="156038"/>
    <n v="0.99"/>
    <m/>
    <x v="0"/>
    <s v="Direct"/>
    <s v="na"/>
    <s v="Carrusel"/>
    <s v="Conversión"/>
    <n v="285345"/>
    <n v="2282"/>
    <n v="7346.9900000000007"/>
  </r>
  <r>
    <x v="0"/>
    <x v="0"/>
    <s v="Mexico"/>
    <d v="2019-09-01T00:00:00"/>
    <m/>
    <m/>
    <m/>
    <x v="8"/>
    <d v="2019-09-30T00:00:00"/>
    <s v="Social"/>
    <s v="KLM"/>
    <n v="1144716"/>
    <n v="0.99"/>
    <m/>
    <x v="0"/>
    <s v="Direct"/>
    <s v="na"/>
    <s v="Carrusel"/>
    <s v="Conversión"/>
    <n v="2188945"/>
    <n v="4230"/>
    <n v="36328.559999999998"/>
  </r>
  <r>
    <x v="0"/>
    <x v="0"/>
    <s v="Mexico"/>
    <d v="2019-09-01T00:00:00"/>
    <m/>
    <m/>
    <m/>
    <x v="8"/>
    <d v="2019-09-30T00:00:00"/>
    <s v="Social"/>
    <s v="KLM"/>
    <n v="9683"/>
    <n v="0.99"/>
    <m/>
    <x v="0"/>
    <s v="Direct"/>
    <s v="na"/>
    <s v="Collection"/>
    <s v="Conversión"/>
    <n v="11407"/>
    <n v="121"/>
    <n v="368.05"/>
  </r>
  <r>
    <x v="0"/>
    <x v="0"/>
    <s v="Mexico"/>
    <d v="2019-09-01T00:00:00"/>
    <m/>
    <m/>
    <m/>
    <x v="8"/>
    <d v="2019-09-30T00:00:00"/>
    <s v="Social"/>
    <s v="KLM"/>
    <n v="356450"/>
    <n v="0.99"/>
    <m/>
    <x v="0"/>
    <s v="Direct"/>
    <s v="na"/>
    <s v="Link Ad"/>
    <s v="Conversión"/>
    <n v="858024"/>
    <n v="2346"/>
    <n v="22247"/>
  </r>
  <r>
    <x v="0"/>
    <x v="0"/>
    <s v="Mexico"/>
    <d v="2019-09-01T00:00:00"/>
    <m/>
    <m/>
    <m/>
    <x v="8"/>
    <d v="2019-09-30T00:00:00"/>
    <s v="Social"/>
    <s v="KLM"/>
    <n v="238914"/>
    <n v="0.99"/>
    <m/>
    <x v="0"/>
    <s v="Direct"/>
    <s v="8s"/>
    <s v="Story"/>
    <s v="Conversión"/>
    <n v="252107"/>
    <n v="296"/>
    <n v="2539.38"/>
  </r>
  <r>
    <x v="0"/>
    <x v="0"/>
    <s v="Mexico"/>
    <d v="2019-09-01T00:00:00"/>
    <m/>
    <m/>
    <m/>
    <x v="8"/>
    <d v="2019-09-30T00:00:00"/>
    <s v="Social"/>
    <s v="Top pilares"/>
    <n v="800289"/>
    <n v="0.99"/>
    <m/>
    <x v="0"/>
    <s v="Direct"/>
    <s v="na"/>
    <s v="Carrusel"/>
    <s v="Conversión"/>
    <n v="1571558"/>
    <n v="4676"/>
    <n v="32218"/>
  </r>
  <r>
    <x v="0"/>
    <x v="0"/>
    <s v="Mexico"/>
    <d v="2019-10-01T00:00:00"/>
    <m/>
    <m/>
    <m/>
    <x v="9"/>
    <d v="2019-10-31T00:00:00"/>
    <s v="Social"/>
    <s v="Aniversario"/>
    <n v="82632"/>
    <n v="0.99"/>
    <m/>
    <x v="0"/>
    <s v="Direct"/>
    <s v="10s"/>
    <s v="Story"/>
    <s v="Conversión"/>
    <n v="89308"/>
    <n v="979"/>
    <n v="1915.7200000000003"/>
  </r>
  <r>
    <x v="0"/>
    <x v="0"/>
    <s v="Mexico"/>
    <d v="2019-10-01T00:00:00"/>
    <m/>
    <m/>
    <m/>
    <x v="9"/>
    <d v="2019-10-31T00:00:00"/>
    <s v="Social"/>
    <s v="Aniversario"/>
    <n v="182448"/>
    <n v="0.99"/>
    <m/>
    <x v="0"/>
    <s v="Direct"/>
    <s v="na"/>
    <s v="Story"/>
    <s v="Conversión"/>
    <n v="200833"/>
    <n v="1701"/>
    <n v="2882.98"/>
  </r>
  <r>
    <x v="0"/>
    <x v="0"/>
    <s v="Mexico"/>
    <d v="2019-10-01T00:00:00"/>
    <m/>
    <m/>
    <m/>
    <x v="9"/>
    <d v="2019-10-31T00:00:00"/>
    <s v="Social"/>
    <s v="AON Kiehl´s"/>
    <n v="175702"/>
    <n v="0.99"/>
    <m/>
    <x v="0"/>
    <s v="Direct"/>
    <s v="na"/>
    <s v="Link Ad"/>
    <s v="Conversión"/>
    <n v="1093234"/>
    <n v="10492"/>
    <n v="24714"/>
  </r>
  <r>
    <x v="0"/>
    <x v="0"/>
    <s v="Mexico"/>
    <d v="2019-10-01T00:00:00"/>
    <m/>
    <m/>
    <m/>
    <x v="9"/>
    <d v="2019-10-31T00:00:00"/>
    <s v="Social"/>
    <s v="Catalogo"/>
    <n v="444196"/>
    <n v="0.99"/>
    <m/>
    <x v="0"/>
    <s v="Direct"/>
    <s v="na"/>
    <s v="Carrusel"/>
    <s v="Conversión"/>
    <n v="704901"/>
    <n v="2009"/>
    <n v="9662"/>
  </r>
  <r>
    <x v="0"/>
    <x v="0"/>
    <s v="Mexico"/>
    <d v="2019-10-01T00:00:00"/>
    <m/>
    <m/>
    <m/>
    <x v="9"/>
    <d v="2019-10-31T00:00:00"/>
    <s v="Social"/>
    <s v="Pilares"/>
    <n v="457714"/>
    <n v="0.99"/>
    <m/>
    <x v="0"/>
    <s v="Direct"/>
    <s v="na"/>
    <s v="Carrusel"/>
    <s v="Conversión"/>
    <n v="1185107"/>
    <n v="18046"/>
    <n v="19221"/>
  </r>
  <r>
    <x v="0"/>
    <x v="0"/>
    <s v="Mexico"/>
    <d v="2019-10-01T00:00:00"/>
    <m/>
    <m/>
    <m/>
    <x v="9"/>
    <d v="2019-10-31T00:00:00"/>
    <s v="Social"/>
    <s v="Pilares"/>
    <n v="519372"/>
    <n v="0.99"/>
    <m/>
    <x v="0"/>
    <s v="Direct"/>
    <s v="na"/>
    <s v="Collection"/>
    <s v="Conversión"/>
    <n v="1470884"/>
    <n v="5759"/>
    <n v="28825.599999999999"/>
  </r>
  <r>
    <x v="0"/>
    <x v="0"/>
    <s v="Mexico"/>
    <d v="2019-10-01T00:00:00"/>
    <m/>
    <m/>
    <m/>
    <x v="9"/>
    <d v="2019-10-31T00:00:00"/>
    <s v="Social"/>
    <s v="Regalos"/>
    <n v="69200"/>
    <n v="0.99"/>
    <m/>
    <x v="0"/>
    <s v="Direct"/>
    <s v="na"/>
    <s v="Link Ad"/>
    <s v="Conversión"/>
    <n v="340866"/>
    <n v="1611"/>
    <n v="8922.36"/>
  </r>
  <r>
    <x v="0"/>
    <x v="0"/>
    <s v="Mexico"/>
    <d v="2019-10-01T00:00:00"/>
    <m/>
    <m/>
    <m/>
    <x v="9"/>
    <d v="2019-10-31T00:00:00"/>
    <s v="Social"/>
    <s v="SMCC"/>
    <n v="396795"/>
    <n v="0.99"/>
    <m/>
    <x v="0"/>
    <s v="Direct"/>
    <s v="na"/>
    <s v="Carrusel"/>
    <s v="Conversión"/>
    <n v="900008"/>
    <n v="2468"/>
    <n v="22593.59"/>
  </r>
  <r>
    <x v="0"/>
    <x v="0"/>
    <s v="Mexico"/>
    <d v="2019-11-01T00:00:00"/>
    <m/>
    <m/>
    <m/>
    <x v="10"/>
    <d v="2019-11-30T00:00:00"/>
    <s v="Social"/>
    <s v="AON Kiehl´s"/>
    <n v="292600"/>
    <n v="0.99"/>
    <m/>
    <x v="0"/>
    <s v="Direct"/>
    <s v="na"/>
    <s v="Link Ad"/>
    <s v="Conversión"/>
    <n v="728144"/>
    <n v="2360"/>
    <n v="27651"/>
  </r>
  <r>
    <x v="0"/>
    <x v="0"/>
    <s v="Mexico"/>
    <d v="2019-11-01T00:00:00"/>
    <m/>
    <m/>
    <m/>
    <x v="10"/>
    <d v="2019-11-30T00:00:00"/>
    <s v="Social"/>
    <s v="Buen fin"/>
    <n v="369702"/>
    <n v="0.99"/>
    <m/>
    <x v="0"/>
    <s v="Direct"/>
    <s v="na"/>
    <s v="Collection"/>
    <s v="Conversión"/>
    <n v="516343"/>
    <n v="5033"/>
    <n v="27651"/>
  </r>
  <r>
    <x v="0"/>
    <x v="0"/>
    <s v="Mexico"/>
    <d v="2019-11-01T00:00:00"/>
    <m/>
    <m/>
    <m/>
    <x v="10"/>
    <d v="2019-11-30T00:00:00"/>
    <s v="Social"/>
    <s v="Buen fin"/>
    <n v="987997"/>
    <n v="0.99"/>
    <m/>
    <x v="0"/>
    <s v="Direct"/>
    <s v="na"/>
    <s v="Link Ad"/>
    <s v="Conversión"/>
    <n v="1290285"/>
    <n v="7511"/>
    <n v="63771.069999999992"/>
  </r>
  <r>
    <x v="0"/>
    <x v="0"/>
    <s v="Mexico"/>
    <d v="2019-11-01T00:00:00"/>
    <m/>
    <m/>
    <m/>
    <x v="10"/>
    <d v="2019-11-30T00:00:00"/>
    <s v="Social"/>
    <s v="Buen fin"/>
    <n v="704987"/>
    <n v="0.99"/>
    <m/>
    <x v="0"/>
    <s v="Direct"/>
    <s v="na"/>
    <s v="Story"/>
    <s v="Conversión"/>
    <n v="751615"/>
    <n v="2638"/>
    <n v="19217"/>
  </r>
  <r>
    <x v="0"/>
    <x v="0"/>
    <s v="Mexico"/>
    <d v="2019-11-01T00:00:00"/>
    <m/>
    <m/>
    <m/>
    <x v="10"/>
    <d v="2019-11-30T00:00:00"/>
    <s v="Social"/>
    <s v="Catalogo"/>
    <n v="10792"/>
    <n v="0.99"/>
    <m/>
    <x v="0"/>
    <s v="Direct"/>
    <s v="na"/>
    <s v="Carrusel"/>
    <s v="Conversión"/>
    <n v="62996"/>
    <n v="1924"/>
    <n v="19270"/>
  </r>
  <r>
    <x v="0"/>
    <x v="0"/>
    <s v="Mexico"/>
    <d v="2019-11-01T00:00:00"/>
    <m/>
    <m/>
    <m/>
    <x v="10"/>
    <d v="2019-11-30T00:00:00"/>
    <s v="Social"/>
    <s v="Holiday"/>
    <n v="290752"/>
    <n v="0.99"/>
    <m/>
    <x v="0"/>
    <s v="Direct"/>
    <s v="na"/>
    <s v="Collection"/>
    <s v="Conversión"/>
    <n v="787124"/>
    <n v="13937"/>
    <n v="27651"/>
  </r>
  <r>
    <x v="0"/>
    <x v="0"/>
    <s v="Mexico"/>
    <d v="2019-11-01T00:00:00"/>
    <m/>
    <m/>
    <m/>
    <x v="10"/>
    <d v="2019-11-30T00:00:00"/>
    <s v="Social"/>
    <s v="MEN"/>
    <n v="246143"/>
    <n v="0.99"/>
    <m/>
    <x v="0"/>
    <s v="Direct"/>
    <s v="na"/>
    <s v="Carrusel"/>
    <s v="Conversión"/>
    <n v="588986"/>
    <n v="2751"/>
    <n v="27651"/>
  </r>
  <r>
    <x v="0"/>
    <x v="0"/>
    <s v="Mexico"/>
    <d v="2019-11-01T00:00:00"/>
    <m/>
    <m/>
    <m/>
    <x v="10"/>
    <d v="2019-11-30T00:00:00"/>
    <s v="Social"/>
    <s v="Top products"/>
    <n v="334793"/>
    <n v="0.99"/>
    <m/>
    <x v="0"/>
    <s v="Direct"/>
    <s v="na"/>
    <s v="Carrusel"/>
    <s v="Conversión"/>
    <n v="897625"/>
    <n v="4892"/>
    <n v="27651"/>
  </r>
  <r>
    <x v="0"/>
    <x v="0"/>
    <s v="Mexico"/>
    <d v="2019-12-01T00:00:00"/>
    <m/>
    <m/>
    <m/>
    <x v="11"/>
    <d v="2019-12-31T00:00:00"/>
    <s v="Social"/>
    <s v="AON Kiehl´s"/>
    <n v="262209"/>
    <n v="0.99"/>
    <m/>
    <x v="0"/>
    <s v="Direct"/>
    <s v="na"/>
    <s v="Link Ad"/>
    <s v="Conversión"/>
    <n v="818769"/>
    <n v="1941"/>
    <n v="27248"/>
  </r>
  <r>
    <x v="0"/>
    <x v="0"/>
    <s v="Mexico"/>
    <d v="2019-12-01T00:00:00"/>
    <m/>
    <m/>
    <m/>
    <x v="11"/>
    <d v="2019-12-31T00:00:00"/>
    <s v="Social"/>
    <s v="Buen fin"/>
    <n v="0"/>
    <n v="0.99"/>
    <m/>
    <x v="0"/>
    <s v="Direct"/>
    <s v="na"/>
    <s v="Collection"/>
    <s v="Conversión"/>
    <n v="0"/>
    <n v="0"/>
    <n v="0"/>
  </r>
  <r>
    <x v="0"/>
    <x v="0"/>
    <s v="Mexico"/>
    <d v="2019-12-01T00:00:00"/>
    <m/>
    <m/>
    <m/>
    <x v="11"/>
    <d v="2019-12-31T00:00:00"/>
    <s v="Social"/>
    <s v="Buen fin"/>
    <n v="0"/>
    <n v="0.99"/>
    <m/>
    <x v="0"/>
    <s v="Direct"/>
    <s v="na"/>
    <s v="Link Ad"/>
    <s v="Conversión"/>
    <n v="0"/>
    <n v="0"/>
    <n v="0"/>
  </r>
  <r>
    <x v="0"/>
    <x v="0"/>
    <s v="Mexico"/>
    <d v="2019-12-01T00:00:00"/>
    <m/>
    <m/>
    <m/>
    <x v="11"/>
    <d v="2019-12-31T00:00:00"/>
    <s v="Social"/>
    <s v="Buen fin"/>
    <n v="0"/>
    <n v="0.99"/>
    <m/>
    <x v="0"/>
    <s v="Direct"/>
    <s v="na"/>
    <s v="Story"/>
    <s v="Conversión"/>
    <n v="0"/>
    <n v="0"/>
    <n v="0"/>
  </r>
  <r>
    <x v="0"/>
    <x v="0"/>
    <s v="Mexico"/>
    <d v="2019-12-01T00:00:00"/>
    <m/>
    <m/>
    <m/>
    <x v="11"/>
    <d v="2019-12-31T00:00:00"/>
    <s v="Social"/>
    <s v="Catalogo"/>
    <n v="25848"/>
    <n v="0.99"/>
    <m/>
    <x v="0"/>
    <s v="Direct"/>
    <s v="na"/>
    <s v="Carrusel"/>
    <s v="Conversión"/>
    <n v="665720"/>
    <n v="10520"/>
    <n v="40876"/>
  </r>
  <r>
    <x v="0"/>
    <x v="0"/>
    <s v="Mexico"/>
    <d v="2019-12-01T00:00:00"/>
    <m/>
    <m/>
    <m/>
    <x v="11"/>
    <d v="2019-12-31T00:00:00"/>
    <s v="Social"/>
    <s v="Cyber Monday"/>
    <n v="141152"/>
    <n v="0.99"/>
    <m/>
    <x v="0"/>
    <s v="Direct"/>
    <s v="na"/>
    <s v="Carrusel"/>
    <s v="Conversión"/>
    <n v="194147"/>
    <n v="1330"/>
    <n v="12060.67"/>
  </r>
  <r>
    <x v="0"/>
    <x v="0"/>
    <s v="Mexico"/>
    <d v="2019-12-01T00:00:00"/>
    <m/>
    <m/>
    <m/>
    <x v="11"/>
    <d v="2019-12-31T00:00:00"/>
    <s v="Social"/>
    <s v="Cyber Monday"/>
    <n v="118304"/>
    <n v="0.99"/>
    <m/>
    <x v="0"/>
    <s v="Direct"/>
    <s v="na"/>
    <s v="Link Ad"/>
    <s v="Conversión"/>
    <n v="176716"/>
    <n v="989"/>
    <n v="11748.33"/>
  </r>
  <r>
    <x v="0"/>
    <x v="0"/>
    <s v="Mexico"/>
    <d v="2019-12-01T00:00:00"/>
    <m/>
    <m/>
    <m/>
    <x v="11"/>
    <d v="2019-12-31T00:00:00"/>
    <s v="Social"/>
    <s v="Holiday"/>
    <n v="0"/>
    <n v="0.99"/>
    <m/>
    <x v="0"/>
    <s v="Direct"/>
    <s v="na"/>
    <s v="Collection"/>
    <s v="Conversión"/>
    <n v="0"/>
    <n v="0"/>
    <n v="0"/>
  </r>
  <r>
    <x v="0"/>
    <x v="0"/>
    <s v="Mexico"/>
    <d v="2019-12-01T00:00:00"/>
    <m/>
    <m/>
    <m/>
    <x v="11"/>
    <d v="2019-12-31T00:00:00"/>
    <s v="Social"/>
    <s v="Holiday"/>
    <n v="74128"/>
    <n v="0.99"/>
    <m/>
    <x v="0"/>
    <s v="Direct"/>
    <s v="15s"/>
    <s v="Video Ad"/>
    <s v="Conversión"/>
    <n v="76563"/>
    <n v="90"/>
    <n v="2051"/>
  </r>
  <r>
    <x v="0"/>
    <x v="0"/>
    <s v="Mexico"/>
    <d v="2019-12-01T00:00:00"/>
    <m/>
    <m/>
    <m/>
    <x v="11"/>
    <d v="2019-12-31T00:00:00"/>
    <s v="Social"/>
    <s v="MEN"/>
    <n v="269666"/>
    <n v="0.99"/>
    <m/>
    <x v="0"/>
    <s v="Direct"/>
    <s v="na"/>
    <s v="Carrusel"/>
    <s v="Conversión"/>
    <n v="807664"/>
    <n v="2755"/>
    <n v="27520.27"/>
  </r>
  <r>
    <x v="0"/>
    <x v="0"/>
    <s v="Mexico"/>
    <d v="2019-12-01T00:00:00"/>
    <m/>
    <m/>
    <m/>
    <x v="11"/>
    <d v="2019-12-31T00:00:00"/>
    <s v="Social"/>
    <s v="Top products"/>
    <n v="325695"/>
    <n v="0.99"/>
    <m/>
    <x v="0"/>
    <s v="Direct"/>
    <s v="na"/>
    <s v="Carrusel"/>
    <s v="Conversión"/>
    <n v="1047766"/>
    <n v="4434"/>
    <n v="26901"/>
  </r>
  <r>
    <x v="0"/>
    <x v="0"/>
    <s v="Mexico"/>
    <d v="2020-01-01T00:00:00"/>
    <m/>
    <m/>
    <m/>
    <x v="12"/>
    <d v="2020-01-18T00:00:00"/>
    <s v="Social"/>
    <s v="AON Kiehl´s"/>
    <n v="277931"/>
    <n v="0.99"/>
    <m/>
    <x v="0"/>
    <s v="Direct"/>
    <s v="na"/>
    <s v="Link Ad"/>
    <s v="Conversión"/>
    <n v="534217"/>
    <n v="1659"/>
    <n v="8543.82"/>
  </r>
  <r>
    <x v="0"/>
    <x v="0"/>
    <s v="Mexico"/>
    <d v="2020-01-01T00:00:00"/>
    <m/>
    <m/>
    <m/>
    <x v="12"/>
    <d v="2020-01-18T00:00:00"/>
    <s v="Social"/>
    <s v="Holiday"/>
    <n v="0"/>
    <n v="0.99"/>
    <m/>
    <x v="0"/>
    <s v="Direct"/>
    <s v="15s"/>
    <s v="Video Ad"/>
    <s v="Conversión"/>
    <n v="0"/>
    <n v="0"/>
    <n v="0"/>
  </r>
  <r>
    <x v="0"/>
    <x v="0"/>
    <s v="Mexico"/>
    <d v="2020-01-01T00:00:00"/>
    <m/>
    <m/>
    <m/>
    <x v="12"/>
    <d v="2020-01-18T00:00:00"/>
    <s v="Social"/>
    <s v="Lunar Year"/>
    <n v="73881"/>
    <n v="0.99"/>
    <m/>
    <x v="0"/>
    <s v="Direct"/>
    <s v="na"/>
    <s v="Collection"/>
    <s v="Conversión"/>
    <n v="143841"/>
    <n v="2824"/>
    <n v="3907.18"/>
  </r>
  <r>
    <x v="0"/>
    <x v="0"/>
    <s v="Mexico"/>
    <d v="2020-01-01T00:00:00"/>
    <m/>
    <m/>
    <m/>
    <x v="12"/>
    <d v="2020-01-18T00:00:00"/>
    <s v="Social"/>
    <s v="Lunar Year"/>
    <n v="65676"/>
    <n v="0.99"/>
    <m/>
    <x v="0"/>
    <s v="Direct"/>
    <s v="15s"/>
    <s v="Story"/>
    <s v="Conversión"/>
    <n v="112687"/>
    <n v="378"/>
    <n v="2024.94"/>
  </r>
  <r>
    <x v="0"/>
    <x v="0"/>
    <s v="Mexico"/>
    <d v="2020-01-01T00:00:00"/>
    <m/>
    <m/>
    <m/>
    <x v="12"/>
    <d v="2020-01-18T00:00:00"/>
    <s v="Social"/>
    <s v="Product Men"/>
    <n v="0"/>
    <n v="0.99"/>
    <m/>
    <x v="0"/>
    <s v="Direct"/>
    <s v="na"/>
    <s v="Carrusel"/>
    <s v="Conversión"/>
    <n v="0"/>
    <n v="0"/>
    <n v="0"/>
  </r>
  <r>
    <x v="0"/>
    <x v="0"/>
    <s v="Mexico"/>
    <d v="2020-01-01T00:00:00"/>
    <m/>
    <m/>
    <m/>
    <x v="12"/>
    <d v="2020-01-18T00:00:00"/>
    <s v="Social"/>
    <s v="Top products"/>
    <n v="0"/>
    <n v="0.99"/>
    <m/>
    <x v="0"/>
    <s v="Direct"/>
    <s v="na"/>
    <s v="Carrusel"/>
    <s v="Conversión"/>
    <n v="0"/>
    <n v="0"/>
    <n v="0"/>
  </r>
  <r>
    <x v="0"/>
    <x v="0"/>
    <s v="Mexico"/>
    <d v="2020-01-01T00:00:00"/>
    <m/>
    <m/>
    <m/>
    <x v="12"/>
    <d v="2020-01-18T00:00:00"/>
    <s v="Social"/>
    <s v="Top products"/>
    <n v="95024"/>
    <n v="0.99"/>
    <m/>
    <x v="0"/>
    <s v="Direct"/>
    <s v="na"/>
    <s v="Collection"/>
    <s v="Conversión"/>
    <n v="250322"/>
    <n v="2010"/>
    <n v="6266.1299999999992"/>
  </r>
  <r>
    <x v="0"/>
    <x v="0"/>
    <s v="Mexico"/>
    <d v="2020-01-01T00:00:00"/>
    <m/>
    <m/>
    <m/>
    <x v="12"/>
    <d v="2020-01-18T00:00:00"/>
    <s v="Social"/>
    <s v="Ultra Fácial Cream"/>
    <n v="75551"/>
    <n v="0.99"/>
    <m/>
    <x v="0"/>
    <s v="Direct"/>
    <s v="na"/>
    <s v="Carrusel"/>
    <s v="Conversión"/>
    <n v="133664"/>
    <n v="930"/>
    <n v="3019.11"/>
  </r>
  <r>
    <x v="0"/>
    <x v="0"/>
    <s v="Mexico"/>
    <d v="2020-01-01T00:00:00"/>
    <m/>
    <m/>
    <m/>
    <x v="12"/>
    <d v="2020-01-18T00:00:00"/>
    <s v="Social"/>
    <s v="Ultra Fácial Cream"/>
    <n v="118615"/>
    <n v="0.99"/>
    <m/>
    <x v="0"/>
    <s v="Direct"/>
    <s v="na"/>
    <s v="Link Ad"/>
    <s v="Conversión"/>
    <n v="244202"/>
    <n v="1686"/>
    <n v="6049.1"/>
  </r>
  <r>
    <x v="0"/>
    <x v="0"/>
    <s v="Mexico"/>
    <d v="2020-01-01T00:00:00"/>
    <m/>
    <m/>
    <m/>
    <x v="12"/>
    <d v="2020-01-18T00:00:00"/>
    <s v="Social"/>
    <s v="Ultra Fácial Cream"/>
    <n v="309392"/>
    <n v="0.99"/>
    <m/>
    <x v="0"/>
    <s v="Direct"/>
    <s v="na"/>
    <s v="Story"/>
    <s v="Conversión"/>
    <n v="506393"/>
    <n v="2901"/>
    <n v="6963.71"/>
  </r>
  <r>
    <x v="0"/>
    <x v="0"/>
    <s v="Mexico"/>
    <d v="2020-01-19T00:00:00"/>
    <m/>
    <m/>
    <m/>
    <x v="13"/>
    <d v="2020-01-31T00:00:00"/>
    <s v="Social"/>
    <s v="AON Kiehl´s"/>
    <n v="335488"/>
    <n v="0.99"/>
    <m/>
    <x v="0"/>
    <s v="Direct"/>
    <s v="na"/>
    <s v="Link Ad"/>
    <s v="Conversión"/>
    <n v="487025"/>
    <n v="1878"/>
    <n v="9802.4599999999991"/>
  </r>
  <r>
    <x v="0"/>
    <x v="0"/>
    <s v="Mexico"/>
    <d v="2020-01-19T00:00:00"/>
    <m/>
    <m/>
    <m/>
    <x v="13"/>
    <d v="2020-01-31T00:00:00"/>
    <s v="Social"/>
    <s v="Lunar Year"/>
    <n v="176023"/>
    <n v="0.99"/>
    <m/>
    <x v="0"/>
    <s v="Direct"/>
    <s v="na"/>
    <s v="Collection"/>
    <s v="Conversión"/>
    <n v="260371"/>
    <n v="2638"/>
    <n v="4694.5499999999993"/>
  </r>
  <r>
    <x v="0"/>
    <x v="0"/>
    <s v="Mexico"/>
    <d v="2020-01-19T00:00:00"/>
    <m/>
    <m/>
    <m/>
    <x v="13"/>
    <d v="2020-01-31T00:00:00"/>
    <s v="Social"/>
    <s v="Lunar Year"/>
    <n v="125380"/>
    <n v="0.99"/>
    <m/>
    <x v="0"/>
    <s v="Direct"/>
    <s v="15s"/>
    <s v="Story"/>
    <s v="Conversión"/>
    <n v="169637"/>
    <n v="345"/>
    <n v="2277.33"/>
  </r>
  <r>
    <x v="0"/>
    <x v="0"/>
    <s v="Mexico"/>
    <d v="2020-01-19T00:00:00"/>
    <m/>
    <m/>
    <m/>
    <x v="13"/>
    <d v="2020-01-31T00:00:00"/>
    <s v="Social"/>
    <s v="Muestra Deluxe"/>
    <n v="136999"/>
    <n v="0.99"/>
    <m/>
    <x v="0"/>
    <s v="Direct"/>
    <s v="na"/>
    <s v="Link Ad"/>
    <s v="Conversión"/>
    <n v="262287"/>
    <n v="1210"/>
    <n v="9217"/>
  </r>
  <r>
    <x v="0"/>
    <x v="0"/>
    <s v="Mexico"/>
    <d v="2020-01-19T00:00:00"/>
    <m/>
    <m/>
    <m/>
    <x v="13"/>
    <d v="2020-01-31T00:00:00"/>
    <s v="Social"/>
    <s v="Top products"/>
    <n v="252414"/>
    <n v="0.99"/>
    <m/>
    <x v="0"/>
    <s v="Direct"/>
    <s v="na"/>
    <s v="Collection"/>
    <s v="Conversión"/>
    <n v="471646"/>
    <n v="1981"/>
    <n v="7558.87"/>
  </r>
  <r>
    <x v="0"/>
    <x v="0"/>
    <s v="Mexico"/>
    <d v="2020-01-19T00:00:00"/>
    <m/>
    <m/>
    <m/>
    <x v="13"/>
    <d v="2020-01-31T00:00:00"/>
    <s v="Social"/>
    <s v="Ultra Fácial Cream"/>
    <n v="96551"/>
    <n v="0.99"/>
    <m/>
    <x v="0"/>
    <s v="Direct"/>
    <s v="na"/>
    <s v="Carrusel"/>
    <s v="Conversión"/>
    <n v="147389"/>
    <n v="795"/>
    <n v="2695.1899999999996"/>
  </r>
  <r>
    <x v="0"/>
    <x v="0"/>
    <s v="Mexico"/>
    <d v="2020-01-19T00:00:00"/>
    <m/>
    <m/>
    <m/>
    <x v="13"/>
    <d v="2020-01-31T00:00:00"/>
    <s v="Social"/>
    <s v="Ultra Fácial Cream"/>
    <n v="259663"/>
    <n v="0.99"/>
    <m/>
    <x v="0"/>
    <s v="Direct"/>
    <s v="na"/>
    <s v="Link Ad"/>
    <s v="Conversión"/>
    <n v="384577"/>
    <n v="1584"/>
    <n v="6834.4"/>
  </r>
  <r>
    <x v="0"/>
    <x v="0"/>
    <s v="Mexico"/>
    <d v="2020-01-19T00:00:00"/>
    <m/>
    <m/>
    <m/>
    <x v="13"/>
    <d v="2020-01-31T00:00:00"/>
    <s v="Social"/>
    <s v="Ultra Fácial Cream"/>
    <n v="673957"/>
    <n v="0.99"/>
    <m/>
    <x v="0"/>
    <s v="Direct"/>
    <s v="na"/>
    <s v="Story"/>
    <s v="Conversión"/>
    <n v="1031051"/>
    <n v="3973"/>
    <n v="9002.4900000000016"/>
  </r>
  <r>
    <x v="0"/>
    <x v="0"/>
    <s v="Mexico"/>
    <d v="2020-02-01T00:00:00"/>
    <m/>
    <m/>
    <m/>
    <x v="14"/>
    <d v="2020-02-29T00:00:00"/>
    <s v="Social"/>
    <s v="AON Kiehl´s"/>
    <n v="294272"/>
    <n v="0.99"/>
    <m/>
    <x v="0"/>
    <s v="Direct"/>
    <s v="na"/>
    <s v="Link Ad"/>
    <s v="Conversión"/>
    <n v="990546"/>
    <n v="5562"/>
    <n v="27651"/>
  </r>
  <r>
    <x v="0"/>
    <x v="0"/>
    <s v="Mexico"/>
    <d v="2020-02-01T00:00:00"/>
    <m/>
    <m/>
    <m/>
    <x v="14"/>
    <d v="2020-02-29T00:00:00"/>
    <s v="Social"/>
    <s v="Contorno Ojos"/>
    <n v="633171"/>
    <n v="0.99"/>
    <m/>
    <x v="0"/>
    <s v="Direct"/>
    <s v="na"/>
    <s v="Carrusel"/>
    <s v="Conversión"/>
    <n v="1236737"/>
    <n v="16190"/>
    <n v="27651"/>
  </r>
  <r>
    <x v="0"/>
    <x v="0"/>
    <s v="Mexico"/>
    <d v="2020-02-01T00:00:00"/>
    <m/>
    <m/>
    <m/>
    <x v="14"/>
    <d v="2020-02-29T00:00:00"/>
    <s v="Social"/>
    <s v="Free Shipping"/>
    <n v="284804"/>
    <n v="0.99"/>
    <m/>
    <x v="0"/>
    <s v="Direct"/>
    <s v="na"/>
    <s v="Story"/>
    <s v="Conversión"/>
    <n v="397984"/>
    <n v="1309"/>
    <n v="4608"/>
  </r>
  <r>
    <x v="0"/>
    <x v="0"/>
    <s v="Mexico"/>
    <d v="2020-02-01T00:00:00"/>
    <m/>
    <m/>
    <m/>
    <x v="14"/>
    <d v="2020-02-29T00:00:00"/>
    <s v="Social"/>
    <s v="Powerfull"/>
    <n v="219841"/>
    <n v="0.99"/>
    <m/>
    <x v="0"/>
    <s v="Direct"/>
    <s v="12s"/>
    <s v="Story"/>
    <s v="Conversión"/>
    <n v="483859"/>
    <n v="2191"/>
    <n v="4608"/>
  </r>
  <r>
    <x v="0"/>
    <x v="0"/>
    <s v="Mexico"/>
    <d v="2020-02-01T00:00:00"/>
    <m/>
    <m/>
    <m/>
    <x v="14"/>
    <d v="2020-02-29T00:00:00"/>
    <s v="Social"/>
    <s v="San Valentin"/>
    <n v="207458"/>
    <n v="0.99"/>
    <m/>
    <x v="0"/>
    <s v="Direct"/>
    <s v="15s"/>
    <s v="Story"/>
    <s v="Conversión"/>
    <n v="288313"/>
    <n v="547"/>
    <n v="4608"/>
  </r>
  <r>
    <x v="0"/>
    <x v="0"/>
    <s v="Mexico"/>
    <d v="2020-02-01T00:00:00"/>
    <m/>
    <m/>
    <m/>
    <x v="14"/>
    <d v="2020-02-29T00:00:00"/>
    <s v="Social"/>
    <s v="Top products"/>
    <n v="597060"/>
    <n v="0.99"/>
    <m/>
    <x v="0"/>
    <s v="Direct"/>
    <s v="na"/>
    <s v="Collection"/>
    <s v="Conversión"/>
    <n v="1453731"/>
    <n v="9918"/>
    <n v="27651"/>
  </r>
  <r>
    <x v="0"/>
    <x v="0"/>
    <s v="Mexico"/>
    <d v="2020-03-01T00:00:00"/>
    <m/>
    <m/>
    <m/>
    <x v="15"/>
    <d v="2020-03-31T00:00:00"/>
    <s v="Social"/>
    <s v="Free Shipping"/>
    <n v="418240"/>
    <n v="0.99"/>
    <m/>
    <x v="0"/>
    <s v="Direct"/>
    <s v="na"/>
    <s v="Link Ad"/>
    <s v="Conversión"/>
    <n v="1016898"/>
    <n v="3036"/>
    <n v="40825.129999999997"/>
  </r>
  <r>
    <x v="0"/>
    <x v="0"/>
    <s v="Mexico"/>
    <d v="2020-03-01T00:00:00"/>
    <m/>
    <m/>
    <m/>
    <x v="15"/>
    <d v="2020-03-31T00:00:00"/>
    <s v="Social"/>
    <s v="Free Shipping"/>
    <n v="49160"/>
    <n v="0.99"/>
    <m/>
    <x v="0"/>
    <s v="Direct"/>
    <s v="6s"/>
    <s v="Story"/>
    <s v="Conversión"/>
    <n v="69688"/>
    <n v="172"/>
    <n v="3416.87"/>
  </r>
  <r>
    <x v="0"/>
    <x v="0"/>
    <s v="Mexico"/>
    <d v="2020-03-01T00:00:00"/>
    <m/>
    <m/>
    <m/>
    <x v="15"/>
    <d v="2020-03-31T00:00:00"/>
    <s v="Social"/>
    <s v="Midnight Concentrate"/>
    <n v="439326"/>
    <n v="0.99"/>
    <m/>
    <x v="0"/>
    <s v="Direct"/>
    <s v="na"/>
    <s v="Carrusel"/>
    <s v="Conversión"/>
    <n v="874260"/>
    <n v="2417"/>
    <n v="8668.7999999999993"/>
  </r>
  <r>
    <x v="0"/>
    <x v="0"/>
    <s v="Mexico"/>
    <d v="2020-03-01T00:00:00"/>
    <m/>
    <m/>
    <m/>
    <x v="15"/>
    <d v="2020-03-31T00:00:00"/>
    <s v="Social"/>
    <s v="Midnight Concentrate"/>
    <n v="154427"/>
    <n v="0.99"/>
    <m/>
    <x v="0"/>
    <s v="Direct"/>
    <s v="na"/>
    <s v="Collection"/>
    <s v="Conversión"/>
    <n v="257302"/>
    <n v="3028"/>
    <n v="4211.75"/>
  </r>
  <r>
    <x v="0"/>
    <x v="0"/>
    <s v="Mexico"/>
    <d v="2020-03-01T00:00:00"/>
    <m/>
    <m/>
    <m/>
    <x v="15"/>
    <d v="2020-03-31T00:00:00"/>
    <s v="Social"/>
    <s v="Midnight Concentrate"/>
    <n v="387277"/>
    <n v="0.99"/>
    <m/>
    <x v="0"/>
    <s v="Direct"/>
    <s v="na"/>
    <s v="Link Ad"/>
    <s v="Conversión"/>
    <n v="686546"/>
    <n v="1876"/>
    <n v="7857.45"/>
  </r>
  <r>
    <x v="0"/>
    <x v="0"/>
    <s v="Mexico"/>
    <d v="2020-03-01T00:00:00"/>
    <m/>
    <m/>
    <m/>
    <x v="15"/>
    <d v="2020-03-31T00:00:00"/>
    <s v="Social"/>
    <s v="Powerfull"/>
    <n v="283455"/>
    <n v="0.99"/>
    <m/>
    <x v="0"/>
    <s v="Direct"/>
    <s v="12s"/>
    <s v="Story"/>
    <s v="Conversión"/>
    <n v="1265328"/>
    <n v="2156"/>
    <n v="20738"/>
  </r>
  <r>
    <x v="0"/>
    <x v="0"/>
    <s v="Mexico"/>
    <d v="2020-03-01T00:00:00"/>
    <m/>
    <m/>
    <m/>
    <x v="15"/>
    <d v="2020-03-31T00:00:00"/>
    <s v="Social"/>
    <s v="Top products"/>
    <n v="504992"/>
    <n v="0.99"/>
    <m/>
    <x v="0"/>
    <s v="Direct"/>
    <s v="na"/>
    <s v="Collection"/>
    <s v="Conversión"/>
    <n v="1319572"/>
    <n v="4435"/>
    <n v="22170.400000000001"/>
  </r>
  <r>
    <x v="0"/>
    <x v="0"/>
    <s v="Mexico"/>
    <d v="2020-03-01T00:00:00"/>
    <m/>
    <m/>
    <m/>
    <x v="15"/>
    <d v="2020-03-31T00:00:00"/>
    <s v="Social"/>
    <s v="Top products"/>
    <n v="64415"/>
    <n v="0.99"/>
    <m/>
    <x v="0"/>
    <s v="Direct"/>
    <s v="na"/>
    <s v="Link Ad"/>
    <s v="Conversión"/>
    <n v="104856"/>
    <n v="497"/>
    <n v="2715.6000000000004"/>
  </r>
  <r>
    <x v="0"/>
    <x v="0"/>
    <s v="Mexico"/>
    <d v="2020-04-01T00:00:00"/>
    <m/>
    <m/>
    <m/>
    <x v="16"/>
    <d v="2020-04-30T00:00:00"/>
    <s v="Social"/>
    <s v="3x2"/>
    <n v="11324626"/>
    <n v="0.99"/>
    <m/>
    <x v="0"/>
    <s v="Direct"/>
    <s v="na"/>
    <s v="Carrusel"/>
    <s v="Conversión"/>
    <n v="46978326"/>
    <n v="383217"/>
    <n v="488770.60999999993"/>
  </r>
  <r>
    <x v="0"/>
    <x v="0"/>
    <s v="Mexico"/>
    <d v="2020-04-01T00:00:00"/>
    <m/>
    <m/>
    <m/>
    <x v="16"/>
    <d v="2020-04-30T00:00:00"/>
    <s v="Social"/>
    <s v="3x2"/>
    <n v="213690"/>
    <n v="0.99"/>
    <m/>
    <x v="0"/>
    <s v="Direct"/>
    <s v="na"/>
    <s v="Collection"/>
    <s v="Conversión"/>
    <n v="273562"/>
    <n v="991"/>
    <n v="16917.32"/>
  </r>
  <r>
    <x v="0"/>
    <x v="0"/>
    <s v="Mexico"/>
    <d v="2020-04-01T00:00:00"/>
    <m/>
    <m/>
    <m/>
    <x v="16"/>
    <d v="2020-04-30T00:00:00"/>
    <s v="Social"/>
    <s v="3x2"/>
    <n v="1581159"/>
    <n v="0.99"/>
    <m/>
    <x v="0"/>
    <s v="Direct"/>
    <s v="na"/>
    <s v="Link Ad"/>
    <s v="Conversión"/>
    <n v="9019485"/>
    <n v="33481"/>
    <n v="452263.56"/>
  </r>
  <r>
    <x v="0"/>
    <x v="0"/>
    <s v="Mexico"/>
    <d v="2020-04-01T00:00:00"/>
    <m/>
    <m/>
    <m/>
    <x v="16"/>
    <d v="2020-04-30T00:00:00"/>
    <s v="Social"/>
    <s v="3x2"/>
    <n v="138687"/>
    <n v="0.99"/>
    <m/>
    <x v="0"/>
    <s v="Direct"/>
    <s v="na"/>
    <s v="Story"/>
    <s v="Conversión"/>
    <n v="209227"/>
    <n v="542"/>
    <n v="9861.92"/>
  </r>
  <r>
    <x v="0"/>
    <x v="0"/>
    <s v="Mexico"/>
    <d v="2020-04-01T00:00:00"/>
    <m/>
    <m/>
    <m/>
    <x v="16"/>
    <d v="2020-04-30T00:00:00"/>
    <s v="Social"/>
    <s v="Clearly Corrective"/>
    <n v="298113"/>
    <n v="0.99"/>
    <m/>
    <x v="0"/>
    <s v="Direct"/>
    <s v="na"/>
    <s v="Carrusel"/>
    <s v="Conversión"/>
    <n v="737787"/>
    <n v="4633"/>
    <n v="31208.52"/>
  </r>
  <r>
    <x v="0"/>
    <x v="0"/>
    <s v="Mexico"/>
    <d v="2020-04-01T00:00:00"/>
    <m/>
    <m/>
    <m/>
    <x v="16"/>
    <d v="2020-04-30T00:00:00"/>
    <s v="Social"/>
    <s v="Clearly Corrective"/>
    <n v="205376"/>
    <n v="0.99"/>
    <m/>
    <x v="0"/>
    <s v="Direct"/>
    <s v="na"/>
    <s v="Collection"/>
    <s v="Conversión"/>
    <n v="471360"/>
    <n v="1672"/>
    <n v="18194.330000000002"/>
  </r>
  <r>
    <x v="0"/>
    <x v="0"/>
    <s v="Mexico"/>
    <d v="2020-04-01T00:00:00"/>
    <m/>
    <m/>
    <m/>
    <x v="16"/>
    <d v="2020-04-30T00:00:00"/>
    <s v="Social"/>
    <s v="Clearly Corrective"/>
    <n v="317184"/>
    <n v="0.99"/>
    <m/>
    <x v="0"/>
    <s v="Direct"/>
    <s v="na"/>
    <s v="Link Ad"/>
    <s v="Conversión"/>
    <n v="763015"/>
    <n v="2201"/>
    <n v="25261.43"/>
  </r>
  <r>
    <x v="0"/>
    <x v="0"/>
    <s v="Mexico"/>
    <d v="2020-04-01T00:00:00"/>
    <m/>
    <m/>
    <m/>
    <x v="16"/>
    <d v="2020-04-30T00:00:00"/>
    <s v="Social"/>
    <s v="Clearly Corrective"/>
    <n v="1179135"/>
    <n v="0.99"/>
    <m/>
    <x v="0"/>
    <s v="Direct"/>
    <s v="10s"/>
    <s v="Story"/>
    <s v="Conversión"/>
    <n v="4165045"/>
    <n v="4141"/>
    <n v="43239.72"/>
  </r>
  <r>
    <x v="0"/>
    <x v="0"/>
    <s v="Mexico"/>
    <d v="2020-04-01T00:00:00"/>
    <m/>
    <m/>
    <m/>
    <x v="16"/>
    <d v="2020-04-30T00:00:00"/>
    <s v="Social"/>
    <s v="Free Shipping"/>
    <n v="991488"/>
    <n v="0.99"/>
    <m/>
    <x v="0"/>
    <s v="Direct"/>
    <s v="na"/>
    <s v="Link Ad"/>
    <s v="Conversión"/>
    <n v="4271707"/>
    <n v="10958"/>
    <n v="110902.06"/>
  </r>
  <r>
    <x v="0"/>
    <x v="0"/>
    <s v="Mexico"/>
    <d v="2020-04-01T00:00:00"/>
    <m/>
    <m/>
    <m/>
    <x v="16"/>
    <d v="2020-04-30T00:00:00"/>
    <s v="Social"/>
    <s v="Free Shipping"/>
    <n v="314176"/>
    <n v="0.99"/>
    <m/>
    <x v="0"/>
    <s v="Direct"/>
    <s v="6s"/>
    <s v="Story"/>
    <s v="Conversión"/>
    <n v="1121742"/>
    <n v="1783"/>
    <n v="23508.94"/>
  </r>
  <r>
    <x v="0"/>
    <x v="0"/>
    <s v="Mexico"/>
    <d v="2020-04-01T00:00:00"/>
    <m/>
    <m/>
    <m/>
    <x v="16"/>
    <d v="2020-04-30T00:00:00"/>
    <s v="Social"/>
    <s v="Top 10"/>
    <n v="1231102"/>
    <n v="0.99"/>
    <m/>
    <x v="0"/>
    <s v="Direct"/>
    <s v="na"/>
    <s v="Carrusel"/>
    <s v="Conversión"/>
    <n v="3039179"/>
    <n v="8162"/>
    <n v="76868.570000000007"/>
  </r>
  <r>
    <x v="0"/>
    <x v="0"/>
    <s v="Mexico"/>
    <d v="2020-04-01T00:00:00"/>
    <m/>
    <m/>
    <m/>
    <x v="16"/>
    <d v="2020-04-30T00:00:00"/>
    <s v="Social"/>
    <s v="Top 10"/>
    <n v="1139196"/>
    <n v="0.99"/>
    <m/>
    <x v="0"/>
    <s v="Direct"/>
    <s v="na"/>
    <s v="Collection"/>
    <s v="Conversión"/>
    <n v="2835746"/>
    <n v="6447"/>
    <n v="87156.989999999991"/>
  </r>
  <r>
    <x v="0"/>
    <x v="0"/>
    <s v="Mexico"/>
    <d v="2020-04-01T00:00:00"/>
    <m/>
    <m/>
    <m/>
    <x v="16"/>
    <d v="2020-04-30T00:00:00"/>
    <s v="Social"/>
    <s v="Top 10"/>
    <n v="2212870"/>
    <n v="0.99"/>
    <m/>
    <x v="0"/>
    <s v="Direct"/>
    <s v="na"/>
    <s v="Link Ad"/>
    <s v="Conversión"/>
    <n v="8201770"/>
    <n v="14630"/>
    <n v="212415.44"/>
  </r>
  <r>
    <x v="0"/>
    <x v="0"/>
    <s v="Mexico"/>
    <d v="2020-05-01T00:00:00"/>
    <m/>
    <m/>
    <m/>
    <x v="17"/>
    <d v="2020-05-31T00:00:00"/>
    <s v="Social"/>
    <s v="Bundles"/>
    <n v="266946"/>
    <n v="0.99"/>
    <m/>
    <x v="0"/>
    <s v="Direct"/>
    <s v="na"/>
    <s v="Carrusel"/>
    <s v="Conversión"/>
    <n v="357475"/>
    <n v="1584"/>
    <n v="8903.84"/>
  </r>
  <r>
    <x v="0"/>
    <x v="0"/>
    <s v="Mexico"/>
    <d v="2020-05-01T00:00:00"/>
    <m/>
    <m/>
    <m/>
    <x v="17"/>
    <d v="2020-05-31T00:00:00"/>
    <s v="Social"/>
    <s v="Bundles"/>
    <n v="685466"/>
    <n v="0.99"/>
    <m/>
    <x v="0"/>
    <s v="Direct"/>
    <s v="na"/>
    <s v="Link Ad"/>
    <s v="Conversión"/>
    <n v="1251340"/>
    <n v="6933"/>
    <n v="31908.170000000002"/>
  </r>
  <r>
    <x v="0"/>
    <x v="0"/>
    <s v="Mexico"/>
    <d v="2020-05-01T00:00:00"/>
    <m/>
    <m/>
    <m/>
    <x v="17"/>
    <d v="2020-05-31T00:00:00"/>
    <s v="Social"/>
    <s v="Bundles"/>
    <n v="433502"/>
    <n v="0.99"/>
    <m/>
    <x v="0"/>
    <s v="Direct"/>
    <s v="6s"/>
    <s v="Story"/>
    <s v="Conversión"/>
    <n v="627819"/>
    <n v="1273"/>
    <n v="8657.99"/>
  </r>
  <r>
    <x v="0"/>
    <x v="0"/>
    <s v="Mexico"/>
    <d v="2020-05-01T00:00:00"/>
    <m/>
    <m/>
    <m/>
    <x v="17"/>
    <d v="2020-05-31T00:00:00"/>
    <s v="Social"/>
    <s v="Free Shipping"/>
    <n v="109248"/>
    <n v="0.99"/>
    <m/>
    <x v="0"/>
    <s v="Direct"/>
    <s v="na"/>
    <s v="Collection"/>
    <s v="Conversión"/>
    <n v="156683"/>
    <n v="842"/>
    <n v="4473.41"/>
  </r>
  <r>
    <x v="0"/>
    <x v="0"/>
    <s v="Mexico"/>
    <d v="2020-05-01T00:00:00"/>
    <m/>
    <m/>
    <m/>
    <x v="17"/>
    <d v="2020-05-31T00:00:00"/>
    <s v="Social"/>
    <s v="Free Shipping"/>
    <n v="155360"/>
    <n v="0.99"/>
    <m/>
    <x v="0"/>
    <s v="Direct"/>
    <s v="na"/>
    <s v="Link Ad"/>
    <s v="Conversión"/>
    <n v="240588"/>
    <n v="1017"/>
    <n v="10023.67"/>
  </r>
  <r>
    <x v="0"/>
    <x v="0"/>
    <s v="Mexico"/>
    <d v="2020-05-01T00:00:00"/>
    <m/>
    <m/>
    <m/>
    <x v="17"/>
    <d v="2020-05-31T00:00:00"/>
    <s v="Social"/>
    <s v="Free Shipping"/>
    <n v="292097"/>
    <n v="0.99"/>
    <m/>
    <x v="0"/>
    <s v="Direct"/>
    <s v="9s"/>
    <s v="Story"/>
    <s v="Conversión"/>
    <n v="497587"/>
    <n v="888"/>
    <n v="6083.9"/>
  </r>
  <r>
    <x v="0"/>
    <x v="0"/>
    <s v="Mexico"/>
    <d v="2020-05-01T00:00:00"/>
    <m/>
    <m/>
    <m/>
    <x v="17"/>
    <d v="2020-05-31T00:00:00"/>
    <s v="Social"/>
    <s v="Hot Sale"/>
    <n v="2324598"/>
    <n v="0.99"/>
    <m/>
    <x v="0"/>
    <s v="Direct"/>
    <s v="na"/>
    <s v="Carrusel"/>
    <s v="Conversión"/>
    <n v="4707066"/>
    <n v="52391"/>
    <n v="159905.93000000002"/>
  </r>
  <r>
    <x v="0"/>
    <x v="0"/>
    <s v="Mexico"/>
    <d v="2020-05-01T00:00:00"/>
    <m/>
    <m/>
    <m/>
    <x v="17"/>
    <d v="2020-05-31T00:00:00"/>
    <s v="Social"/>
    <s v="Hot Sale"/>
    <n v="800427"/>
    <n v="0.99"/>
    <m/>
    <x v="0"/>
    <s v="Direct"/>
    <s v="na"/>
    <s v="Collection"/>
    <s v="Conversión"/>
    <n v="1439220"/>
    <n v="10171"/>
    <n v="85887.61"/>
  </r>
  <r>
    <x v="0"/>
    <x v="0"/>
    <s v="Mexico"/>
    <d v="2020-05-01T00:00:00"/>
    <m/>
    <m/>
    <m/>
    <x v="17"/>
    <d v="2020-05-31T00:00:00"/>
    <s v="Social"/>
    <s v="Hot Sale"/>
    <n v="364669"/>
    <n v="0.99"/>
    <m/>
    <x v="0"/>
    <s v="Direct"/>
    <s v="na"/>
    <s v="Leads"/>
    <s v="Conversión"/>
    <n v="699442"/>
    <n v="5599"/>
    <n v="25172.12"/>
  </r>
  <r>
    <x v="0"/>
    <x v="0"/>
    <s v="Mexico"/>
    <d v="2020-05-01T00:00:00"/>
    <m/>
    <m/>
    <m/>
    <x v="17"/>
    <d v="2020-05-31T00:00:00"/>
    <s v="Social"/>
    <s v="Hot Sale"/>
    <n v="798325"/>
    <n v="0.99"/>
    <m/>
    <x v="0"/>
    <s v="Direct"/>
    <s v="na"/>
    <s v="Link Ad"/>
    <s v="Conversión"/>
    <n v="1347177"/>
    <n v="5084"/>
    <n v="83401.460000000006"/>
  </r>
  <r>
    <x v="0"/>
    <x v="0"/>
    <s v="Mexico"/>
    <d v="2020-05-01T00:00:00"/>
    <m/>
    <m/>
    <m/>
    <x v="17"/>
    <d v="2020-05-31T00:00:00"/>
    <s v="Social"/>
    <s v="Hot Sale"/>
    <n v="510463"/>
    <n v="0.99"/>
    <m/>
    <x v="0"/>
    <s v="Direct"/>
    <s v="15s"/>
    <s v="Story"/>
    <s v="Conversión"/>
    <n v="785734"/>
    <n v="951"/>
    <n v="13618.5"/>
  </r>
  <r>
    <x v="0"/>
    <x v="0"/>
    <s v="Mexico"/>
    <d v="2020-05-01T00:00:00"/>
    <m/>
    <m/>
    <m/>
    <x v="17"/>
    <d v="2020-05-31T00:00:00"/>
    <s v="Social"/>
    <s v="Hot Sale"/>
    <n v="918504"/>
    <n v="0.99"/>
    <m/>
    <x v="0"/>
    <s v="Direct"/>
    <s v="8s"/>
    <s v="Story"/>
    <s v="Conversión"/>
    <n v="1330222"/>
    <n v="1465"/>
    <n v="31740.649999999998"/>
  </r>
  <r>
    <x v="0"/>
    <x v="0"/>
    <s v="Mexico"/>
    <d v="2020-05-01T00:00:00"/>
    <m/>
    <m/>
    <m/>
    <x v="17"/>
    <d v="2020-05-31T00:00:00"/>
    <s v="Social"/>
    <s v="Mothers Day"/>
    <n v="971296"/>
    <n v="0.99"/>
    <m/>
    <x v="0"/>
    <s v="Direct"/>
    <s v="na"/>
    <s v="Carrusel"/>
    <s v="Conversión"/>
    <n v="1508423"/>
    <n v="4677"/>
    <n v="60871.94"/>
  </r>
  <r>
    <x v="0"/>
    <x v="0"/>
    <s v="Mexico"/>
    <d v="2020-05-01T00:00:00"/>
    <m/>
    <m/>
    <m/>
    <x v="17"/>
    <d v="2020-05-31T00:00:00"/>
    <s v="Social"/>
    <s v="Mothers Day"/>
    <n v="317247"/>
    <n v="0.99"/>
    <m/>
    <x v="0"/>
    <s v="Direct"/>
    <s v="na"/>
    <s v="Collection"/>
    <s v="Conversión"/>
    <n v="597810"/>
    <n v="4121"/>
    <n v="22393.51"/>
  </r>
  <r>
    <x v="0"/>
    <x v="0"/>
    <s v="Mexico"/>
    <d v="2020-05-01T00:00:00"/>
    <m/>
    <m/>
    <m/>
    <x v="17"/>
    <d v="2020-05-31T00:00:00"/>
    <s v="Social"/>
    <s v="Mothers Day"/>
    <n v="461310"/>
    <n v="0.99"/>
    <m/>
    <x v="0"/>
    <s v="Direct"/>
    <s v="na"/>
    <s v="Link Ad"/>
    <s v="Conversión"/>
    <n v="904042"/>
    <n v="4511"/>
    <n v="31148.55"/>
  </r>
  <r>
    <x v="0"/>
    <x v="0"/>
    <s v="Mexico"/>
    <d v="2020-05-01T00:00:00"/>
    <m/>
    <m/>
    <m/>
    <x v="17"/>
    <d v="2020-05-31T00:00:00"/>
    <s v="Social"/>
    <s v="Top 10"/>
    <n v="685762"/>
    <n v="0.99"/>
    <m/>
    <x v="0"/>
    <s v="Direct"/>
    <s v="na"/>
    <s v="Carrusel"/>
    <s v="Conversión"/>
    <n v="1791747"/>
    <n v="5298"/>
    <n v="36933.620000000003"/>
  </r>
  <r>
    <x v="0"/>
    <x v="0"/>
    <s v="Mexico"/>
    <d v="2020-05-01T00:00:00"/>
    <m/>
    <m/>
    <m/>
    <x v="17"/>
    <d v="2020-05-31T00:00:00"/>
    <s v="Social"/>
    <s v="Top 10"/>
    <n v="391840"/>
    <n v="0.99"/>
    <m/>
    <x v="0"/>
    <s v="Direct"/>
    <s v="na"/>
    <s v="Collection"/>
    <s v="Conversión"/>
    <n v="789913"/>
    <n v="3158"/>
    <n v="28210.07"/>
  </r>
  <r>
    <x v="0"/>
    <x v="0"/>
    <s v="Mexico"/>
    <d v="2020-05-01T00:00:00"/>
    <m/>
    <m/>
    <m/>
    <x v="17"/>
    <d v="2020-05-31T00:00:00"/>
    <s v="Social"/>
    <s v="Top 10"/>
    <n v="1013439"/>
    <n v="0.99"/>
    <m/>
    <x v="0"/>
    <s v="Direct"/>
    <s v="na"/>
    <s v="Link Ad"/>
    <s v="Conversión"/>
    <n v="2747056"/>
    <n v="7032"/>
    <n v="77860.31"/>
  </r>
  <r>
    <x v="0"/>
    <x v="0"/>
    <s v="Mexico"/>
    <d v="2020-06-01T00:00:00"/>
    <m/>
    <m/>
    <m/>
    <x v="18"/>
    <d v="2020-06-30T00:00:00"/>
    <s v="Social"/>
    <s v="Calendula"/>
    <n v="573896"/>
    <n v="0.99"/>
    <m/>
    <x v="0"/>
    <s v="Direct"/>
    <s v="na"/>
    <s v="Carrusel"/>
    <s v="Conversión"/>
    <n v="1080591"/>
    <n v="3511"/>
    <n v="39550.159999999996"/>
  </r>
  <r>
    <x v="0"/>
    <x v="0"/>
    <s v="Mexico"/>
    <d v="2020-06-01T00:00:00"/>
    <m/>
    <m/>
    <m/>
    <x v="18"/>
    <d v="2020-06-30T00:00:00"/>
    <s v="Social"/>
    <s v="Calendula"/>
    <n v="46592"/>
    <n v="0.99"/>
    <m/>
    <x v="0"/>
    <s v="Direct"/>
    <s v="na"/>
    <s v="Collection"/>
    <s v="Conversión"/>
    <n v="62404"/>
    <n v="1213"/>
    <n v="1867.34"/>
  </r>
  <r>
    <x v="0"/>
    <x v="0"/>
    <s v="Mexico"/>
    <d v="2020-06-01T00:00:00"/>
    <m/>
    <m/>
    <m/>
    <x v="18"/>
    <d v="2020-06-30T00:00:00"/>
    <s v="Social"/>
    <s v="Calendula"/>
    <n v="805223"/>
    <n v="0.99"/>
    <m/>
    <x v="0"/>
    <s v="Direct"/>
    <s v="na"/>
    <s v="Link Ad"/>
    <s v="Conversión"/>
    <n v="1686895"/>
    <n v="6387"/>
    <n v="58689.009999999995"/>
  </r>
  <r>
    <x v="0"/>
    <x v="0"/>
    <s v="Mexico"/>
    <d v="2020-06-01T00:00:00"/>
    <m/>
    <m/>
    <m/>
    <x v="18"/>
    <d v="2020-06-30T00:00:00"/>
    <s v="Social"/>
    <s v="Calendula"/>
    <n v="690562"/>
    <n v="0.99"/>
    <m/>
    <x v="0"/>
    <s v="Direct"/>
    <s v="11s"/>
    <s v="Story"/>
    <s v="Conversión"/>
    <n v="2274225"/>
    <n v="2276"/>
    <n v="40320.49"/>
  </r>
  <r>
    <x v="0"/>
    <x v="0"/>
    <s v="Mexico"/>
    <d v="2020-06-01T00:00:00"/>
    <m/>
    <m/>
    <m/>
    <x v="18"/>
    <d v="2020-06-30T00:00:00"/>
    <s v="Social"/>
    <s v="Hot Sale"/>
    <n v="183861"/>
    <n v="0.99"/>
    <m/>
    <x v="0"/>
    <s v="Direct"/>
    <s v="na"/>
    <s v="Carrusel"/>
    <s v="Conversión"/>
    <n v="261444"/>
    <n v="1203"/>
    <n v="20066"/>
  </r>
  <r>
    <x v="0"/>
    <x v="0"/>
    <s v="Mexico"/>
    <d v="2020-06-01T00:00:00"/>
    <m/>
    <m/>
    <m/>
    <x v="18"/>
    <d v="2020-06-30T00:00:00"/>
    <s v="Social"/>
    <s v="Hot Sale"/>
    <n v="97937"/>
    <n v="0.99"/>
    <m/>
    <x v="0"/>
    <s v="Direct"/>
    <s v="na"/>
    <s v="Collection"/>
    <s v="Conversión"/>
    <n v="118146"/>
    <n v="529"/>
    <n v="4211.3900000000003"/>
  </r>
  <r>
    <x v="0"/>
    <x v="0"/>
    <s v="Mexico"/>
    <d v="2020-06-01T00:00:00"/>
    <m/>
    <m/>
    <m/>
    <x v="18"/>
    <d v="2020-06-30T00:00:00"/>
    <s v="Social"/>
    <s v="Hot Sale"/>
    <n v="230819"/>
    <n v="0.99"/>
    <m/>
    <x v="0"/>
    <s v="Direct"/>
    <s v="na"/>
    <s v="Link Ad"/>
    <s v="Conversión"/>
    <n v="274839"/>
    <n v="585"/>
    <n v="13175.880000000001"/>
  </r>
  <r>
    <x v="0"/>
    <x v="0"/>
    <s v="Mexico"/>
    <d v="2020-06-01T00:00:00"/>
    <m/>
    <m/>
    <m/>
    <x v="18"/>
    <d v="2020-06-30T00:00:00"/>
    <s v="Social"/>
    <s v="Hot Sale"/>
    <n v="263840"/>
    <n v="0.99"/>
    <m/>
    <x v="0"/>
    <s v="Direct"/>
    <s v="8s"/>
    <s v="Story"/>
    <s v="Conversión"/>
    <n v="286183"/>
    <n v="222"/>
    <n v="4658.25"/>
  </r>
  <r>
    <x v="0"/>
    <x v="0"/>
    <s v="Mexico"/>
    <d v="2020-06-01T00:00:00"/>
    <m/>
    <m/>
    <m/>
    <x v="18"/>
    <d v="2020-06-30T00:00:00"/>
    <s v="Social"/>
    <s v="Padres"/>
    <n v="34032"/>
    <n v="0.99"/>
    <m/>
    <x v="0"/>
    <s v="Direct"/>
    <s v="na"/>
    <s v="Carrusel"/>
    <s v="Conversión"/>
    <n v="49279"/>
    <n v="339"/>
    <n v="1990.99"/>
  </r>
  <r>
    <x v="0"/>
    <x v="0"/>
    <s v="Mexico"/>
    <d v="2020-06-01T00:00:00"/>
    <m/>
    <m/>
    <m/>
    <x v="18"/>
    <d v="2020-06-30T00:00:00"/>
    <s v="Social"/>
    <s v="Padres"/>
    <n v="1636"/>
    <n v="0.99"/>
    <m/>
    <x v="0"/>
    <s v="Direct"/>
    <s v="na"/>
    <s v="Collection"/>
    <s v="Conversión"/>
    <n v="1885"/>
    <n v="20"/>
    <n v="102.91"/>
  </r>
  <r>
    <x v="0"/>
    <x v="0"/>
    <s v="Mexico"/>
    <d v="2020-06-01T00:00:00"/>
    <m/>
    <m/>
    <m/>
    <x v="18"/>
    <d v="2020-06-30T00:00:00"/>
    <s v="Social"/>
    <s v="Padres"/>
    <n v="490520"/>
    <n v="0.99"/>
    <m/>
    <x v="0"/>
    <s v="Direct"/>
    <s v="na"/>
    <s v="Link Ad"/>
    <s v="Conversión"/>
    <n v="808917"/>
    <n v="2185"/>
    <n v="37377.39"/>
  </r>
  <r>
    <x v="0"/>
    <x v="0"/>
    <s v="Mexico"/>
    <d v="2020-06-01T00:00:00"/>
    <m/>
    <m/>
    <m/>
    <x v="18"/>
    <d v="2020-06-30T00:00:00"/>
    <s v="Social"/>
    <s v="Padres"/>
    <n v="970494"/>
    <n v="0.99"/>
    <m/>
    <x v="0"/>
    <s v="Direct"/>
    <s v="10s"/>
    <s v="Story"/>
    <s v="Conversión"/>
    <n v="2408259"/>
    <n v="3953"/>
    <n v="61288.43"/>
  </r>
  <r>
    <x v="0"/>
    <x v="0"/>
    <s v="Mexico"/>
    <d v="2020-06-01T00:00:00"/>
    <m/>
    <m/>
    <m/>
    <x v="18"/>
    <d v="2020-06-30T00:00:00"/>
    <s v="Social"/>
    <s v="Padres"/>
    <n v="336383"/>
    <n v="0.99"/>
    <m/>
    <x v="0"/>
    <s v="Direct"/>
    <s v="12s"/>
    <s v="Story"/>
    <s v="Conversión"/>
    <n v="770785"/>
    <n v="1001"/>
    <n v="20748.7"/>
  </r>
  <r>
    <x v="0"/>
    <x v="0"/>
    <s v="Mexico"/>
    <d v="2020-06-01T00:00:00"/>
    <m/>
    <m/>
    <m/>
    <x v="18"/>
    <d v="2020-06-30T00:00:00"/>
    <s v="Social"/>
    <s v="Padres"/>
    <n v="101728"/>
    <n v="0.99"/>
    <m/>
    <x v="0"/>
    <s v="Direct"/>
    <s v="na"/>
    <s v="Story"/>
    <s v="Conversión"/>
    <n v="223374"/>
    <n v="464"/>
    <n v="5809.58"/>
  </r>
  <r>
    <x v="0"/>
    <x v="0"/>
    <s v="Mexico"/>
    <d v="2020-06-01T00:00:00"/>
    <m/>
    <m/>
    <m/>
    <x v="18"/>
    <d v="2020-06-30T00:00:00"/>
    <s v="Social"/>
    <s v="Pride"/>
    <n v="99367"/>
    <n v="0.99"/>
    <m/>
    <x v="0"/>
    <s v="Direct"/>
    <s v="na"/>
    <s v="Carrusel"/>
    <s v="Conversión"/>
    <n v="163813"/>
    <n v="794"/>
    <n v="10240.959999999999"/>
  </r>
  <r>
    <x v="0"/>
    <x v="0"/>
    <s v="Mexico"/>
    <d v="2020-06-01T00:00:00"/>
    <m/>
    <m/>
    <m/>
    <x v="18"/>
    <d v="2020-06-30T00:00:00"/>
    <s v="Social"/>
    <s v="Pride"/>
    <n v="257529"/>
    <n v="0.99"/>
    <m/>
    <x v="0"/>
    <s v="Direct"/>
    <s v="na"/>
    <s v="Collection"/>
    <s v="Conversión"/>
    <n v="472939"/>
    <n v="4701"/>
    <n v="35830.79"/>
  </r>
  <r>
    <x v="0"/>
    <x v="0"/>
    <s v="Mexico"/>
    <d v="2020-06-01T00:00:00"/>
    <m/>
    <m/>
    <m/>
    <x v="18"/>
    <d v="2020-06-30T00:00:00"/>
    <s v="Social"/>
    <s v="Pride"/>
    <n v="184776"/>
    <n v="0.99"/>
    <m/>
    <x v="0"/>
    <s v="Direct"/>
    <s v="na"/>
    <s v="Link Ad"/>
    <s v="Conversión"/>
    <n v="288861"/>
    <n v="1764"/>
    <n v="25755.339999999997"/>
  </r>
  <r>
    <x v="0"/>
    <x v="0"/>
    <s v="Mexico"/>
    <d v="2020-06-01T00:00:00"/>
    <m/>
    <m/>
    <m/>
    <x v="18"/>
    <d v="2020-06-30T00:00:00"/>
    <s v="Social"/>
    <s v="Pride"/>
    <n v="2124"/>
    <n v="0.99"/>
    <m/>
    <x v="0"/>
    <s v="Direct"/>
    <s v="na"/>
    <s v="Story"/>
    <s v="Conversión"/>
    <n v="4267"/>
    <n v="11"/>
    <n v="563.91"/>
  </r>
  <r>
    <x v="0"/>
    <x v="0"/>
    <s v="Mexico"/>
    <d v="2020-06-01T00:00:00"/>
    <m/>
    <m/>
    <m/>
    <x v="18"/>
    <d v="2020-06-30T00:00:00"/>
    <s v="Social"/>
    <s v="Super Serum"/>
    <n v="398274"/>
    <n v="0.99"/>
    <m/>
    <x v="0"/>
    <s v="Direct"/>
    <s v="na"/>
    <s v="Carrusel"/>
    <s v="Conversión"/>
    <n v="744151"/>
    <n v="4063"/>
    <n v="37476.76"/>
  </r>
  <r>
    <x v="0"/>
    <x v="0"/>
    <s v="Mexico"/>
    <d v="2020-06-01T00:00:00"/>
    <m/>
    <m/>
    <m/>
    <x v="18"/>
    <d v="2020-06-30T00:00:00"/>
    <s v="Social"/>
    <s v="Super Serum"/>
    <n v="160791"/>
    <n v="0.99"/>
    <m/>
    <x v="0"/>
    <s v="Direct"/>
    <s v="na"/>
    <s v="Collection"/>
    <s v="Conversión"/>
    <n v="258242"/>
    <n v="2362"/>
    <n v="13693.01"/>
  </r>
  <r>
    <x v="0"/>
    <x v="0"/>
    <s v="Mexico"/>
    <d v="2020-06-01T00:00:00"/>
    <m/>
    <m/>
    <m/>
    <x v="18"/>
    <d v="2020-06-30T00:00:00"/>
    <s v="Social"/>
    <s v="Super Serum"/>
    <n v="254296"/>
    <n v="0.99"/>
    <m/>
    <x v="0"/>
    <s v="Direct"/>
    <s v="na"/>
    <s v="Link Ad"/>
    <s v="Conversión"/>
    <n v="524196"/>
    <n v="3552"/>
    <n v="27918.579999999998"/>
  </r>
  <r>
    <x v="0"/>
    <x v="0"/>
    <s v="Mexico"/>
    <d v="2020-06-01T00:00:00"/>
    <m/>
    <m/>
    <m/>
    <x v="18"/>
    <d v="2020-06-30T00:00:00"/>
    <s v="Social"/>
    <s v="Super Serum"/>
    <n v="3478"/>
    <n v="0.99"/>
    <m/>
    <x v="0"/>
    <s v="Direct"/>
    <s v="na"/>
    <s v="Story"/>
    <s v="Conversión"/>
    <n v="19783"/>
    <n v="63"/>
    <n v="1691.65"/>
  </r>
  <r>
    <x v="0"/>
    <x v="0"/>
    <s v="Mexico"/>
    <d v="2020-06-01T00:00:00"/>
    <m/>
    <m/>
    <m/>
    <x v="18"/>
    <d v="2020-06-30T00:00:00"/>
    <s v="Social"/>
    <s v="Top 10"/>
    <n v="220708"/>
    <n v="0.99"/>
    <m/>
    <x v="0"/>
    <s v="Direct"/>
    <s v="na"/>
    <s v="Carrusel"/>
    <s v="Conversión"/>
    <n v="752804"/>
    <n v="7190"/>
    <n v="49102.16"/>
  </r>
  <r>
    <x v="0"/>
    <x v="0"/>
    <s v="Mexico"/>
    <d v="2020-06-01T00:00:00"/>
    <m/>
    <m/>
    <m/>
    <x v="18"/>
    <d v="2020-06-30T00:00:00"/>
    <s v="Social"/>
    <s v="Top 10"/>
    <n v="210902"/>
    <n v="0.99"/>
    <m/>
    <x v="0"/>
    <s v="Direct"/>
    <s v="na"/>
    <s v="Collection"/>
    <s v="Conversión"/>
    <n v="341841"/>
    <n v="1004"/>
    <n v="17151.400000000001"/>
  </r>
  <r>
    <x v="0"/>
    <x v="0"/>
    <s v="Mexico"/>
    <d v="2020-06-01T00:00:00"/>
    <m/>
    <m/>
    <m/>
    <x v="18"/>
    <d v="2020-06-30T00:00:00"/>
    <s v="Social"/>
    <s v="Top 10"/>
    <n v="863446"/>
    <n v="0.99"/>
    <m/>
    <x v="0"/>
    <s v="Direct"/>
    <s v="na"/>
    <s v="Link Ad"/>
    <s v="Conversión"/>
    <n v="1766498"/>
    <n v="3172"/>
    <n v="64280.290000000008"/>
  </r>
  <r>
    <x v="0"/>
    <x v="0"/>
    <s v="Mexico"/>
    <d v="2020-07-01T00:00:00"/>
    <m/>
    <m/>
    <m/>
    <x v="19"/>
    <d v="2020-07-31T00:00:00"/>
    <s v="Social"/>
    <s v="Bundles"/>
    <n v="218757"/>
    <n v="0.99"/>
    <m/>
    <x v="0"/>
    <s v="Direct"/>
    <s v="na"/>
    <s v="Link Ad"/>
    <s v="Conversión"/>
    <n v="676414"/>
    <n v="2758"/>
    <n v="30417.55"/>
  </r>
  <r>
    <x v="0"/>
    <x v="0"/>
    <s v="Mexico"/>
    <d v="2020-07-01T00:00:00"/>
    <m/>
    <m/>
    <m/>
    <x v="19"/>
    <d v="2020-07-31T00:00:00"/>
    <s v="Social"/>
    <s v="Bundles"/>
    <n v="228032"/>
    <n v="0.99"/>
    <m/>
    <x v="0"/>
    <s v="Direct"/>
    <s v="na"/>
    <s v="Story"/>
    <s v="Conversión"/>
    <n v="520210"/>
    <n v="601"/>
    <n v="8832.4500000000007"/>
  </r>
  <r>
    <x v="0"/>
    <x v="0"/>
    <s v="Mexico"/>
    <d v="2020-07-01T00:00:00"/>
    <m/>
    <m/>
    <m/>
    <x v="19"/>
    <d v="2020-07-31T00:00:00"/>
    <s v="Social"/>
    <s v="Summer"/>
    <n v="242729"/>
    <n v="0.99"/>
    <m/>
    <x v="0"/>
    <s v="Direct"/>
    <s v="na"/>
    <s v="Carrusel"/>
    <s v="Conversión"/>
    <n v="523926"/>
    <n v="1824"/>
    <n v="11555.480000000001"/>
  </r>
  <r>
    <x v="0"/>
    <x v="0"/>
    <s v="Mexico"/>
    <d v="2020-07-01T00:00:00"/>
    <m/>
    <m/>
    <m/>
    <x v="19"/>
    <d v="2020-07-31T00:00:00"/>
    <s v="Social"/>
    <s v="Summer"/>
    <n v="267273"/>
    <n v="0.99"/>
    <m/>
    <x v="0"/>
    <s v="Direct"/>
    <s v="na"/>
    <s v="Collection"/>
    <s v="Conversión"/>
    <n v="586021"/>
    <n v="4564"/>
    <n v="15911.74"/>
  </r>
  <r>
    <x v="0"/>
    <x v="0"/>
    <s v="Mexico"/>
    <d v="2020-07-01T00:00:00"/>
    <m/>
    <m/>
    <m/>
    <x v="19"/>
    <d v="2020-07-31T00:00:00"/>
    <s v="Social"/>
    <s v="Summer"/>
    <n v="189457"/>
    <n v="0.99"/>
    <m/>
    <x v="0"/>
    <s v="Direct"/>
    <s v="na"/>
    <s v="Link Ad"/>
    <s v="Conversión"/>
    <n v="402570"/>
    <n v="1377"/>
    <n v="13494.289999999999"/>
  </r>
  <r>
    <x v="0"/>
    <x v="0"/>
    <s v="Mexico"/>
    <d v="2020-07-01T00:00:00"/>
    <m/>
    <m/>
    <m/>
    <x v="19"/>
    <d v="2020-07-31T00:00:00"/>
    <s v="Social"/>
    <s v="Summer"/>
    <n v="4346"/>
    <n v="0.99"/>
    <m/>
    <x v="0"/>
    <s v="Direct"/>
    <s v="15s"/>
    <s v="Story"/>
    <s v="Conversión"/>
    <n v="30107"/>
    <n v="60"/>
    <n v="1092.49"/>
  </r>
  <r>
    <x v="0"/>
    <x v="0"/>
    <s v="Mexico"/>
    <d v="2020-07-01T00:00:00"/>
    <m/>
    <m/>
    <m/>
    <x v="19"/>
    <d v="2020-07-31T00:00:00"/>
    <s v="Social"/>
    <s v="Super Serum"/>
    <n v="316243"/>
    <n v="0.99"/>
    <m/>
    <x v="0"/>
    <s v="Direct"/>
    <s v="na"/>
    <s v="Carrusel"/>
    <s v="Conversión"/>
    <n v="868605"/>
    <n v="2901"/>
    <n v="20399.919999999998"/>
  </r>
  <r>
    <x v="0"/>
    <x v="0"/>
    <s v="Mexico"/>
    <d v="2020-07-01T00:00:00"/>
    <m/>
    <m/>
    <m/>
    <x v="19"/>
    <d v="2020-07-31T00:00:00"/>
    <s v="Social"/>
    <s v="Super Serum"/>
    <n v="249200"/>
    <n v="0.99"/>
    <m/>
    <x v="0"/>
    <s v="Direct"/>
    <s v="na"/>
    <s v="Collection"/>
    <s v="Conversión"/>
    <n v="706244"/>
    <n v="4602"/>
    <n v="25420.94"/>
  </r>
  <r>
    <x v="0"/>
    <x v="0"/>
    <s v="Mexico"/>
    <d v="2020-07-01T00:00:00"/>
    <m/>
    <m/>
    <m/>
    <x v="19"/>
    <d v="2020-07-31T00:00:00"/>
    <s v="Social"/>
    <s v="Super Serum"/>
    <n v="361090"/>
    <n v="0.99"/>
    <m/>
    <x v="0"/>
    <s v="Direct"/>
    <s v="na"/>
    <s v="Link Ad"/>
    <s v="Conversión"/>
    <n v="1260115"/>
    <n v="4702"/>
    <n v="42203.06"/>
  </r>
  <r>
    <x v="0"/>
    <x v="0"/>
    <s v="Mexico"/>
    <d v="2020-07-01T00:00:00"/>
    <m/>
    <m/>
    <m/>
    <x v="19"/>
    <d v="2020-07-31T00:00:00"/>
    <s v="Social"/>
    <s v="Super Serum"/>
    <n v="6591"/>
    <n v="0.99"/>
    <m/>
    <x v="0"/>
    <s v="Direct"/>
    <s v="15s"/>
    <s v="Story"/>
    <s v="Conversión"/>
    <n v="19384"/>
    <n v="37"/>
    <n v="757.07999999999993"/>
  </r>
  <r>
    <x v="0"/>
    <x v="0"/>
    <s v="Mexico"/>
    <d v="2020-07-01T00:00:00"/>
    <m/>
    <m/>
    <m/>
    <x v="19"/>
    <d v="2020-07-31T00:00:00"/>
    <s v="Social"/>
    <s v="Top 10"/>
    <n v="215028"/>
    <n v="0.99"/>
    <m/>
    <x v="0"/>
    <s v="Direct"/>
    <s v="na"/>
    <s v="Carrusel"/>
    <s v="Conversión"/>
    <n v="993054"/>
    <n v="9740"/>
    <n v="39143.879999999997"/>
  </r>
  <r>
    <x v="0"/>
    <x v="0"/>
    <s v="Mexico"/>
    <d v="2020-07-01T00:00:00"/>
    <m/>
    <m/>
    <m/>
    <x v="19"/>
    <d v="2020-07-31T00:00:00"/>
    <s v="Social"/>
    <s v="Top 10"/>
    <n v="148280"/>
    <n v="0.99"/>
    <m/>
    <x v="0"/>
    <s v="Direct"/>
    <s v="na"/>
    <s v="Collection"/>
    <s v="Conversión"/>
    <n v="330848"/>
    <n v="1076"/>
    <n v="11849.75"/>
  </r>
  <r>
    <x v="0"/>
    <x v="0"/>
    <s v="Mexico"/>
    <d v="2020-07-01T00:00:00"/>
    <m/>
    <m/>
    <m/>
    <x v="19"/>
    <d v="2020-07-31T00:00:00"/>
    <s v="Social"/>
    <s v="Top 10"/>
    <n v="380990"/>
    <n v="0.99"/>
    <m/>
    <x v="0"/>
    <s v="Direct"/>
    <s v="na"/>
    <s v="Link Ad"/>
    <s v="Conversión"/>
    <n v="1231915"/>
    <n v="2954"/>
    <n v="43217.969999999994"/>
  </r>
  <r>
    <x v="0"/>
    <x v="0"/>
    <s v="Mexico"/>
    <d v="2020-08-01T00:00:00"/>
    <m/>
    <m/>
    <m/>
    <x v="20"/>
    <d v="2020-08-31T00:00:00"/>
    <s v="Social"/>
    <s v="Bundles"/>
    <n v="32899"/>
    <n v="0.99"/>
    <m/>
    <x v="0"/>
    <s v="Direct"/>
    <s v="na"/>
    <s v="Link Ad"/>
    <s v="Conversión"/>
    <n v="58036"/>
    <n v="313"/>
    <n v="1932.53"/>
  </r>
  <r>
    <x v="0"/>
    <x v="0"/>
    <s v="Mexico"/>
    <d v="2020-08-01T00:00:00"/>
    <m/>
    <m/>
    <m/>
    <x v="20"/>
    <d v="2020-08-31T00:00:00"/>
    <s v="Social"/>
    <s v="Bundles"/>
    <n v="74079"/>
    <n v="0.99"/>
    <m/>
    <x v="0"/>
    <s v="Direct"/>
    <s v="na"/>
    <s v="Story"/>
    <s v="Conversión"/>
    <n v="137762"/>
    <n v="186"/>
    <n v="1676.25"/>
  </r>
  <r>
    <x v="0"/>
    <x v="0"/>
    <s v="Mexico"/>
    <d v="2020-08-01T00:00:00"/>
    <m/>
    <m/>
    <m/>
    <x v="20"/>
    <d v="2020-08-31T00:00:00"/>
    <s v="Social"/>
    <s v="Free Shipping"/>
    <n v="146405"/>
    <n v="0.99"/>
    <m/>
    <x v="0"/>
    <s v="Direct"/>
    <s v="na"/>
    <s v="Link Ad"/>
    <s v="Conversión"/>
    <n v="304613"/>
    <n v="1116"/>
    <n v="14459.85"/>
  </r>
  <r>
    <x v="0"/>
    <x v="0"/>
    <s v="Mexico"/>
    <d v="2020-08-01T00:00:00"/>
    <m/>
    <m/>
    <m/>
    <x v="20"/>
    <d v="2020-08-31T00:00:00"/>
    <s v="Social"/>
    <s v="Free Shipping"/>
    <n v="252690"/>
    <n v="0.99"/>
    <m/>
    <x v="0"/>
    <s v="Direct"/>
    <s v="15s"/>
    <s v="Story"/>
    <s v="Conversión"/>
    <n v="363488"/>
    <n v="382"/>
    <n v="4216.0200000000004"/>
  </r>
  <r>
    <x v="0"/>
    <x v="0"/>
    <s v="Mexico"/>
    <d v="2020-08-01T00:00:00"/>
    <m/>
    <m/>
    <m/>
    <x v="20"/>
    <d v="2020-08-31T00:00:00"/>
    <s v="Social"/>
    <s v="Summer"/>
    <n v="208267"/>
    <n v="0.99"/>
    <m/>
    <x v="0"/>
    <s v="Direct"/>
    <s v="na"/>
    <s v="Carrusel"/>
    <s v="Conversión"/>
    <n v="451621"/>
    <n v="955"/>
    <n v="9510.25"/>
  </r>
  <r>
    <x v="0"/>
    <x v="0"/>
    <s v="Mexico"/>
    <d v="2020-08-01T00:00:00"/>
    <m/>
    <m/>
    <m/>
    <x v="20"/>
    <d v="2020-08-31T00:00:00"/>
    <s v="Social"/>
    <s v="Summer"/>
    <n v="231960"/>
    <n v="0.99"/>
    <m/>
    <x v="0"/>
    <s v="Direct"/>
    <s v="na"/>
    <s v="Collection"/>
    <s v="Conversión"/>
    <n v="726075"/>
    <n v="3812"/>
    <n v="22750.079999999998"/>
  </r>
  <r>
    <x v="0"/>
    <x v="0"/>
    <s v="Mexico"/>
    <d v="2020-08-01T00:00:00"/>
    <m/>
    <m/>
    <m/>
    <x v="20"/>
    <d v="2020-08-31T00:00:00"/>
    <s v="Social"/>
    <s v="Summer"/>
    <n v="138130"/>
    <n v="0.99"/>
    <m/>
    <x v="0"/>
    <s v="Direct"/>
    <s v="na"/>
    <s v="Link Ad"/>
    <s v="Conversión"/>
    <n v="347106"/>
    <n v="997"/>
    <n v="13749.279999999999"/>
  </r>
  <r>
    <x v="0"/>
    <x v="0"/>
    <s v="Mexico"/>
    <d v="2020-08-01T00:00:00"/>
    <m/>
    <m/>
    <m/>
    <x v="20"/>
    <d v="2020-08-31T00:00:00"/>
    <s v="Social"/>
    <s v="Summer"/>
    <n v="4152"/>
    <n v="0.99"/>
    <m/>
    <x v="0"/>
    <s v="Direct"/>
    <s v="15s"/>
    <s v="Story"/>
    <s v="Conversión"/>
    <n v="19173"/>
    <n v="26"/>
    <n v="717.39"/>
  </r>
  <r>
    <x v="0"/>
    <x v="0"/>
    <s v="Mexico"/>
    <d v="2020-08-01T00:00:00"/>
    <m/>
    <m/>
    <m/>
    <x v="20"/>
    <d v="2020-08-31T00:00:00"/>
    <s v="Social"/>
    <s v="Super Serum"/>
    <n v="102606"/>
    <n v="0.99"/>
    <m/>
    <x v="0"/>
    <s v="Direct"/>
    <s v="na"/>
    <s v="Carrusel"/>
    <s v="Conversión"/>
    <n v="272293"/>
    <n v="997"/>
    <n v="8671.33"/>
  </r>
  <r>
    <x v="0"/>
    <x v="0"/>
    <s v="Mexico"/>
    <d v="2020-08-01T00:00:00"/>
    <m/>
    <m/>
    <m/>
    <x v="20"/>
    <d v="2020-08-31T00:00:00"/>
    <s v="Social"/>
    <s v="Super Serum"/>
    <n v="123676"/>
    <n v="0.99"/>
    <m/>
    <x v="0"/>
    <s v="Direct"/>
    <s v="na"/>
    <s v="Collection"/>
    <s v="Conversión"/>
    <n v="507779"/>
    <n v="3068"/>
    <n v="25368.400000000001"/>
  </r>
  <r>
    <x v="0"/>
    <x v="0"/>
    <s v="Mexico"/>
    <d v="2020-08-01T00:00:00"/>
    <m/>
    <m/>
    <m/>
    <x v="20"/>
    <d v="2020-08-31T00:00:00"/>
    <s v="Social"/>
    <s v="Super Serum"/>
    <n v="121005"/>
    <n v="0.99"/>
    <m/>
    <x v="0"/>
    <s v="Direct"/>
    <s v="na"/>
    <s v="Link Ad"/>
    <s v="Conversión"/>
    <n v="435147"/>
    <n v="1840"/>
    <n v="21215.94"/>
  </r>
  <r>
    <x v="0"/>
    <x v="0"/>
    <s v="Mexico"/>
    <d v="2020-08-01T00:00:00"/>
    <m/>
    <m/>
    <m/>
    <x v="20"/>
    <d v="2020-08-31T00:00:00"/>
    <s v="Social"/>
    <s v="Super Serum"/>
    <n v="5778"/>
    <n v="0.99"/>
    <m/>
    <x v="0"/>
    <s v="Direct"/>
    <s v="15s"/>
    <s v="Story"/>
    <s v="Conversión"/>
    <n v="29616"/>
    <n v="49"/>
    <n v="1446.33"/>
  </r>
  <r>
    <x v="0"/>
    <x v="0"/>
    <s v="Mexico"/>
    <d v="2020-08-01T00:00:00"/>
    <m/>
    <m/>
    <m/>
    <x v="20"/>
    <d v="2020-08-31T00:00:00"/>
    <s v="Social"/>
    <s v="Top 10"/>
    <n v="1964721"/>
    <n v="0.99"/>
    <m/>
    <x v="0"/>
    <s v="Direct"/>
    <s v="na"/>
    <s v="Carrusel"/>
    <s v="Conversión"/>
    <n v="4092710"/>
    <n v="50803"/>
    <n v="40513.250000000007"/>
  </r>
  <r>
    <x v="0"/>
    <x v="0"/>
    <s v="Mexico"/>
    <d v="2020-08-01T00:00:00"/>
    <m/>
    <m/>
    <m/>
    <x v="20"/>
    <d v="2020-08-31T00:00:00"/>
    <s v="Social"/>
    <s v="Top 10"/>
    <n v="154729"/>
    <n v="0.99"/>
    <m/>
    <x v="0"/>
    <s v="Direct"/>
    <s v="na"/>
    <s v="Collection"/>
    <s v="Conversión"/>
    <n v="375927"/>
    <n v="1262"/>
    <n v="13283.240000000002"/>
  </r>
  <r>
    <x v="0"/>
    <x v="0"/>
    <s v="Mexico"/>
    <d v="2020-08-01T00:00:00"/>
    <m/>
    <m/>
    <m/>
    <x v="20"/>
    <d v="2020-08-31T00:00:00"/>
    <s v="Social"/>
    <s v="Top 10"/>
    <n v="219637"/>
    <n v="0.99"/>
    <m/>
    <x v="0"/>
    <s v="Direct"/>
    <s v="na"/>
    <s v="Link Ad"/>
    <s v="Conversión"/>
    <n v="580035"/>
    <n v="1485"/>
    <n v="19222.400000000001"/>
  </r>
  <r>
    <x v="0"/>
    <x v="0"/>
    <s v="Mexico"/>
    <d v="2020-09-01T00:00:00"/>
    <m/>
    <m/>
    <m/>
    <x v="21"/>
    <d v="2020-09-30T00:00:00"/>
    <s v="Social"/>
    <s v="Free Shipping"/>
    <n v="232129"/>
    <n v="0.99"/>
    <m/>
    <x v="0"/>
    <s v="Direct"/>
    <s v="na"/>
    <s v="Link Ad"/>
    <s v="Conversión"/>
    <n v="610164"/>
    <n v="1852"/>
    <n v="32542.51"/>
  </r>
  <r>
    <x v="0"/>
    <x v="0"/>
    <s v="Mexico"/>
    <d v="2020-09-01T00:00:00"/>
    <m/>
    <m/>
    <m/>
    <x v="21"/>
    <d v="2020-09-30T00:00:00"/>
    <s v="Social"/>
    <s v="Free Shipping"/>
    <n v="109793"/>
    <n v="0.99"/>
    <m/>
    <x v="0"/>
    <s v="Direct"/>
    <s v="na"/>
    <s v="Story"/>
    <s v="Conversión"/>
    <n v="195297"/>
    <n v="300"/>
    <n v="4577.66"/>
  </r>
  <r>
    <x v="0"/>
    <x v="0"/>
    <s v="Mexico"/>
    <d v="2020-09-01T00:00:00"/>
    <m/>
    <m/>
    <m/>
    <x v="21"/>
    <d v="2020-09-30T00:00:00"/>
    <s v="Social"/>
    <s v="KLM"/>
    <n v="207726"/>
    <n v="0.99"/>
    <m/>
    <x v="0"/>
    <s v="Direct"/>
    <s v="na"/>
    <s v="Carrusel"/>
    <s v="Conversión"/>
    <n v="351052"/>
    <n v="871"/>
    <n v="16776.879999999997"/>
  </r>
  <r>
    <x v="0"/>
    <x v="0"/>
    <s v="Mexico"/>
    <d v="2020-09-01T00:00:00"/>
    <m/>
    <m/>
    <m/>
    <x v="21"/>
    <d v="2020-09-30T00:00:00"/>
    <s v="Social"/>
    <s v="KLM"/>
    <n v="152935"/>
    <n v="0.99"/>
    <m/>
    <x v="0"/>
    <s v="Direct"/>
    <s v="na"/>
    <s v="Collection"/>
    <s v="Conversión"/>
    <n v="382051"/>
    <n v="1725"/>
    <n v="18389.939999999999"/>
  </r>
  <r>
    <x v="0"/>
    <x v="0"/>
    <s v="Mexico"/>
    <d v="2020-09-01T00:00:00"/>
    <m/>
    <m/>
    <m/>
    <x v="21"/>
    <d v="2020-09-30T00:00:00"/>
    <s v="Social"/>
    <s v="KLM"/>
    <n v="489659"/>
    <n v="0.99"/>
    <m/>
    <x v="0"/>
    <s v="Direct"/>
    <s v="na"/>
    <s v="Link Ad"/>
    <s v="Conversión"/>
    <n v="1045468"/>
    <n v="3015"/>
    <n v="44125.090000000004"/>
  </r>
  <r>
    <x v="0"/>
    <x v="0"/>
    <s v="Mexico"/>
    <d v="2020-09-01T00:00:00"/>
    <m/>
    <m/>
    <m/>
    <x v="21"/>
    <d v="2020-09-30T00:00:00"/>
    <s v="Social"/>
    <s v="KLM"/>
    <n v="132825"/>
    <n v="0.99"/>
    <m/>
    <x v="0"/>
    <s v="Direct"/>
    <s v="15s"/>
    <s v="Story"/>
    <s v="Conversión"/>
    <n v="278343"/>
    <n v="438"/>
    <n v="6912.8"/>
  </r>
  <r>
    <x v="0"/>
    <x v="0"/>
    <s v="Mexico"/>
    <d v="2020-09-01T00:00:00"/>
    <m/>
    <m/>
    <m/>
    <x v="21"/>
    <d v="2020-09-30T00:00:00"/>
    <s v="Social"/>
    <s v="KLM"/>
    <n v="156923"/>
    <n v="0.99"/>
    <m/>
    <x v="0"/>
    <s v="Direct"/>
    <s v="8s"/>
    <s v="Story"/>
    <s v="Conversión"/>
    <n v="336045"/>
    <n v="464"/>
    <n v="7249.29"/>
  </r>
  <r>
    <x v="0"/>
    <x v="0"/>
    <s v="Mexico"/>
    <d v="2020-09-01T00:00:00"/>
    <m/>
    <m/>
    <m/>
    <x v="21"/>
    <d v="2020-09-30T00:00:00"/>
    <s v="Social"/>
    <s v="Top 10"/>
    <n v="1181554"/>
    <n v="0.99"/>
    <m/>
    <x v="0"/>
    <s v="Direct"/>
    <s v="na"/>
    <s v="Carrusel"/>
    <s v="Conversión"/>
    <n v="2231687"/>
    <n v="31377"/>
    <n v="36537.31"/>
  </r>
  <r>
    <x v="0"/>
    <x v="0"/>
    <s v="Mexico"/>
    <d v="2020-09-01T00:00:00"/>
    <m/>
    <m/>
    <m/>
    <x v="21"/>
    <d v="2020-09-30T00:00:00"/>
    <s v="Social"/>
    <s v="Top 10"/>
    <n v="152111"/>
    <n v="0.99"/>
    <m/>
    <x v="0"/>
    <s v="Direct"/>
    <s v="na"/>
    <s v="Collection"/>
    <s v="Conversión"/>
    <n v="313887"/>
    <n v="1043"/>
    <n v="11356.43"/>
  </r>
  <r>
    <x v="0"/>
    <x v="0"/>
    <s v="Mexico"/>
    <d v="2020-09-01T00:00:00"/>
    <m/>
    <m/>
    <m/>
    <x v="21"/>
    <d v="2020-09-30T00:00:00"/>
    <s v="Social"/>
    <s v="Top 10"/>
    <n v="249236"/>
    <n v="0.99"/>
    <m/>
    <x v="0"/>
    <s v="Direct"/>
    <s v="na"/>
    <s v="Link Ad"/>
    <s v="Conversión"/>
    <n v="485517"/>
    <n v="1118"/>
    <n v="17487.390000000003"/>
  </r>
  <r>
    <x v="0"/>
    <x v="0"/>
    <s v="Mexico"/>
    <d v="2020-10-01T00:00:00"/>
    <m/>
    <m/>
    <m/>
    <x v="22"/>
    <d v="2020-10-31T00:00:00"/>
    <s v="Social"/>
    <s v="Buen fin"/>
    <n v="126338"/>
    <n v="0.99"/>
    <m/>
    <x v="0"/>
    <s v="Direct"/>
    <s v="na"/>
    <s v="Leads"/>
    <s v="Conversión"/>
    <n v="247924"/>
    <n v="2921"/>
    <n v="10876.39"/>
  </r>
  <r>
    <x v="0"/>
    <x v="0"/>
    <s v="Mexico"/>
    <d v="2020-10-01T00:00:00"/>
    <m/>
    <m/>
    <m/>
    <x v="22"/>
    <d v="2020-10-31T00:00:00"/>
    <s v="Social"/>
    <s v="Free Shipping"/>
    <n v="202941"/>
    <n v="0.99"/>
    <m/>
    <x v="0"/>
    <s v="Direct"/>
    <s v="na"/>
    <s v="Link Ad"/>
    <s v="Conversión"/>
    <n v="477284"/>
    <n v="1767"/>
    <n v="20802.21"/>
  </r>
  <r>
    <x v="0"/>
    <x v="0"/>
    <s v="Mexico"/>
    <d v="2020-10-01T00:00:00"/>
    <m/>
    <m/>
    <m/>
    <x v="22"/>
    <d v="2020-10-31T00:00:00"/>
    <s v="Social"/>
    <s v="Free Shipping"/>
    <n v="104386"/>
    <n v="0.99"/>
    <m/>
    <x v="0"/>
    <s v="Direct"/>
    <s v="7s"/>
    <s v="Story"/>
    <s v="Conversión"/>
    <n v="238801"/>
    <n v="605"/>
    <n v="5942.76"/>
  </r>
  <r>
    <x v="0"/>
    <x v="0"/>
    <s v="Mexico"/>
    <d v="2020-10-01T00:00:00"/>
    <m/>
    <m/>
    <m/>
    <x v="22"/>
    <d v="2020-10-31T00:00:00"/>
    <s v="Social"/>
    <s v="Free Shipping"/>
    <n v="87264"/>
    <n v="0.99"/>
    <m/>
    <x v="0"/>
    <s v="Direct"/>
    <s v="10s"/>
    <s v="Video Ad"/>
    <s v="Conversión"/>
    <n v="206495"/>
    <n v="650"/>
    <n v="10290.030000000001"/>
  </r>
  <r>
    <x v="0"/>
    <x v="0"/>
    <s v="Mexico"/>
    <d v="2020-10-01T00:00:00"/>
    <m/>
    <m/>
    <m/>
    <x v="22"/>
    <d v="2020-10-31T00:00:00"/>
    <s v="Social"/>
    <s v="SMCC"/>
    <n v="134344"/>
    <n v="0.99"/>
    <m/>
    <x v="0"/>
    <s v="Direct"/>
    <s v="na"/>
    <s v="Carrusel"/>
    <s v="Conversión"/>
    <n v="391606"/>
    <n v="1624"/>
    <n v="15266.51"/>
  </r>
  <r>
    <x v="0"/>
    <x v="0"/>
    <s v="Mexico"/>
    <d v="2020-10-01T00:00:00"/>
    <m/>
    <m/>
    <m/>
    <x v="22"/>
    <d v="2020-10-31T00:00:00"/>
    <s v="Social"/>
    <s v="SMCC"/>
    <n v="70499"/>
    <n v="0.99"/>
    <m/>
    <x v="0"/>
    <s v="Direct"/>
    <s v="na"/>
    <s v="Collection"/>
    <s v="Conversión"/>
    <n v="205039"/>
    <n v="1257"/>
    <n v="11267.29"/>
  </r>
  <r>
    <x v="0"/>
    <x v="0"/>
    <s v="Mexico"/>
    <d v="2020-10-01T00:00:00"/>
    <m/>
    <m/>
    <m/>
    <x v="22"/>
    <d v="2020-10-31T00:00:00"/>
    <s v="Social"/>
    <s v="SMCC"/>
    <n v="161063"/>
    <n v="0.99"/>
    <m/>
    <x v="0"/>
    <s v="Direct"/>
    <s v="na"/>
    <s v="Link Ad"/>
    <s v="Conversión"/>
    <n v="525542"/>
    <n v="2332"/>
    <n v="30672.799999999996"/>
  </r>
  <r>
    <x v="0"/>
    <x v="0"/>
    <s v="Mexico"/>
    <d v="2020-10-01T00:00:00"/>
    <m/>
    <m/>
    <m/>
    <x v="22"/>
    <d v="2020-10-31T00:00:00"/>
    <s v="Social"/>
    <s v="SMCC"/>
    <n v="117234"/>
    <n v="0.99"/>
    <m/>
    <x v="0"/>
    <s v="Direct"/>
    <s v="na"/>
    <s v="Story"/>
    <s v="Conversión"/>
    <n v="313758"/>
    <n v="488"/>
    <n v="7605.4000000000005"/>
  </r>
  <r>
    <x v="0"/>
    <x v="0"/>
    <s v="Mexico"/>
    <d v="2020-10-01T00:00:00"/>
    <m/>
    <m/>
    <m/>
    <x v="22"/>
    <d v="2020-10-31T00:00:00"/>
    <s v="Social"/>
    <s v="Top 10"/>
    <n v="560085"/>
    <n v="0.99"/>
    <m/>
    <x v="0"/>
    <s v="Direct"/>
    <s v="na"/>
    <s v="Carrusel"/>
    <s v="Conversión"/>
    <n v="1036581"/>
    <n v="14086"/>
    <n v="31561.129999999997"/>
  </r>
  <r>
    <x v="0"/>
    <x v="0"/>
    <s v="Mexico"/>
    <d v="2020-10-01T00:00:00"/>
    <m/>
    <m/>
    <m/>
    <x v="22"/>
    <d v="2020-10-31T00:00:00"/>
    <s v="Social"/>
    <s v="Top 10"/>
    <n v="114298"/>
    <n v="0.99"/>
    <m/>
    <x v="0"/>
    <s v="Direct"/>
    <s v="na"/>
    <s v="Collection"/>
    <s v="Conversión"/>
    <n v="190272"/>
    <n v="673"/>
    <n v="7735.58"/>
  </r>
  <r>
    <x v="0"/>
    <x v="0"/>
    <s v="Mexico"/>
    <d v="2020-10-01T00:00:00"/>
    <m/>
    <m/>
    <m/>
    <x v="22"/>
    <d v="2020-10-31T00:00:00"/>
    <s v="Social"/>
    <s v="Top 10"/>
    <n v="271514"/>
    <n v="0.99"/>
    <m/>
    <x v="0"/>
    <s v="Direct"/>
    <s v="na"/>
    <s v="Link Ad"/>
    <s v="Conversión"/>
    <n v="546512"/>
    <n v="1227"/>
    <n v="20868.82"/>
  </r>
  <r>
    <x v="0"/>
    <x v="0"/>
    <s v="Mexico"/>
    <d v="2020-11-01T00:00:00"/>
    <m/>
    <m/>
    <m/>
    <x v="23"/>
    <d v="2020-11-30T00:00:00"/>
    <s v="Social"/>
    <s v="Buen fin"/>
    <n v="1025288"/>
    <n v="0.99"/>
    <m/>
    <x v="0"/>
    <s v="Direct"/>
    <s v="na"/>
    <s v="Carrusel"/>
    <s v="Conversión"/>
    <n v="1294911"/>
    <n v="8314"/>
    <n v="63498.900000000009"/>
  </r>
  <r>
    <x v="0"/>
    <x v="0"/>
    <s v="Mexico"/>
    <d v="2020-11-01T00:00:00"/>
    <m/>
    <m/>
    <m/>
    <x v="23"/>
    <d v="2020-11-30T00:00:00"/>
    <s v="Social"/>
    <s v="Buen fin"/>
    <n v="2108691"/>
    <n v="0.99"/>
    <m/>
    <x v="0"/>
    <s v="Direct"/>
    <s v="na"/>
    <s v="Collection"/>
    <s v="Conversión"/>
    <n v="2970155"/>
    <n v="24447"/>
    <n v="136728.38"/>
  </r>
  <r>
    <x v="0"/>
    <x v="0"/>
    <s v="Mexico"/>
    <d v="2020-11-01T00:00:00"/>
    <m/>
    <m/>
    <m/>
    <x v="23"/>
    <d v="2020-11-30T00:00:00"/>
    <s v="Social"/>
    <s v="Buen fin"/>
    <n v="311103"/>
    <n v="0.99"/>
    <m/>
    <x v="0"/>
    <s v="Direct"/>
    <s v="na"/>
    <s v="Leads"/>
    <s v="Conversión"/>
    <n v="736574"/>
    <n v="5316"/>
    <n v="26158.44"/>
  </r>
  <r>
    <x v="0"/>
    <x v="0"/>
    <s v="Mexico"/>
    <d v="2020-11-01T00:00:00"/>
    <m/>
    <m/>
    <m/>
    <x v="23"/>
    <d v="2020-11-30T00:00:00"/>
    <s v="Social"/>
    <s v="Buen fin"/>
    <n v="2948430"/>
    <n v="0.99"/>
    <m/>
    <x v="0"/>
    <s v="Direct"/>
    <s v="na"/>
    <s v="Link Ad"/>
    <s v="Conversión"/>
    <n v="4184631"/>
    <n v="37940"/>
    <n v="117277.21999999999"/>
  </r>
  <r>
    <x v="0"/>
    <x v="0"/>
    <s v="Mexico"/>
    <d v="2020-11-01T00:00:00"/>
    <m/>
    <m/>
    <m/>
    <x v="23"/>
    <d v="2020-11-30T00:00:00"/>
    <s v="Social"/>
    <s v="Buen fin"/>
    <n v="1298812"/>
    <n v="0.99"/>
    <m/>
    <x v="0"/>
    <s v="Direct"/>
    <s v="na"/>
    <s v="Story"/>
    <s v="Conversión"/>
    <n v="1640026"/>
    <n v="4024"/>
    <n v="46648.210000000006"/>
  </r>
  <r>
    <x v="0"/>
    <x v="0"/>
    <s v="Mexico"/>
    <d v="2020-11-01T00:00:00"/>
    <m/>
    <m/>
    <m/>
    <x v="23"/>
    <d v="2020-11-30T00:00:00"/>
    <s v="Social"/>
    <s v="Buen fin"/>
    <n v="968804"/>
    <n v="0.99"/>
    <m/>
    <x v="0"/>
    <s v="Direct"/>
    <s v="12s"/>
    <s v="Video Ad"/>
    <s v="Conversión"/>
    <n v="1292407"/>
    <n v="10398"/>
    <n v="57296.799999999988"/>
  </r>
  <r>
    <x v="0"/>
    <x v="0"/>
    <s v="Mexico"/>
    <d v="2020-11-01T00:00:00"/>
    <m/>
    <m/>
    <m/>
    <x v="23"/>
    <d v="2020-11-30T00:00:00"/>
    <s v="Social"/>
    <s v="Buen fin"/>
    <n v="747586"/>
    <n v="0.99"/>
    <m/>
    <x v="0"/>
    <s v="Direct"/>
    <s v="15s"/>
    <s v="Video Ad"/>
    <s v="Conversión"/>
    <n v="823394"/>
    <n v="6246"/>
    <n v="23219.360000000001"/>
  </r>
  <r>
    <x v="0"/>
    <x v="0"/>
    <s v="Mexico"/>
    <d v="2020-11-01T00:00:00"/>
    <m/>
    <m/>
    <m/>
    <x v="23"/>
    <d v="2020-11-30T00:00:00"/>
    <s v="Social"/>
    <s v="Cyber Monday"/>
    <n v="145328"/>
    <n v="0.99"/>
    <m/>
    <x v="0"/>
    <s v="Direct"/>
    <s v="na"/>
    <s v="Collection"/>
    <s v="Conversión"/>
    <n v="191277"/>
    <n v="1837"/>
    <n v="25213.29"/>
  </r>
  <r>
    <x v="0"/>
    <x v="0"/>
    <s v="Mexico"/>
    <d v="2020-11-01T00:00:00"/>
    <m/>
    <m/>
    <m/>
    <x v="23"/>
    <d v="2020-11-30T00:00:00"/>
    <s v="Social"/>
    <s v="Cyber Monday"/>
    <n v="63900"/>
    <n v="0.99"/>
    <m/>
    <x v="0"/>
    <s v="Direct"/>
    <s v="na"/>
    <s v="Link Ad"/>
    <s v="Conversión"/>
    <n v="70214"/>
    <n v="308"/>
    <n v="8575.7199999999993"/>
  </r>
  <r>
    <x v="0"/>
    <x v="0"/>
    <s v="Mexico"/>
    <d v="2020-11-01T00:00:00"/>
    <m/>
    <m/>
    <m/>
    <x v="23"/>
    <d v="2020-11-30T00:00:00"/>
    <s v="Social"/>
    <s v="Cyber Monday"/>
    <n v="139217"/>
    <n v="0.99"/>
    <m/>
    <x v="0"/>
    <s v="Direct"/>
    <s v="6s"/>
    <s v="Story"/>
    <s v="Conversión"/>
    <n v="146887"/>
    <n v="279"/>
    <n v="7874.89"/>
  </r>
  <r>
    <x v="0"/>
    <x v="0"/>
    <s v="Mexico"/>
    <d v="2020-11-01T00:00:00"/>
    <m/>
    <m/>
    <m/>
    <x v="23"/>
    <d v="2020-11-30T00:00:00"/>
    <s v="Social"/>
    <s v="Holiday"/>
    <n v="49380"/>
    <n v="0.99"/>
    <m/>
    <x v="0"/>
    <s v="Direct"/>
    <s v="na"/>
    <s v="Carrusel"/>
    <s v="Conversión"/>
    <n v="64561"/>
    <n v="386"/>
    <n v="5783.87"/>
  </r>
  <r>
    <x v="0"/>
    <x v="0"/>
    <s v="Mexico"/>
    <d v="2020-11-01T00:00:00"/>
    <m/>
    <m/>
    <m/>
    <x v="23"/>
    <d v="2020-11-30T00:00:00"/>
    <s v="Social"/>
    <s v="Holiday"/>
    <n v="34519"/>
    <n v="0.99"/>
    <m/>
    <x v="0"/>
    <s v="Direct"/>
    <s v="na"/>
    <s v="Collection"/>
    <s v="Conversión"/>
    <n v="63712"/>
    <n v="757"/>
    <n v="8788.34"/>
  </r>
  <r>
    <x v="0"/>
    <x v="0"/>
    <s v="Mexico"/>
    <d v="2020-11-01T00:00:00"/>
    <m/>
    <m/>
    <m/>
    <x v="23"/>
    <d v="2020-11-30T00:00:00"/>
    <s v="Social"/>
    <s v="Holiday"/>
    <n v="384654"/>
    <n v="0.99"/>
    <m/>
    <x v="0"/>
    <s v="Direct"/>
    <s v="na"/>
    <s v="Link Ad"/>
    <s v="Conversión"/>
    <n v="661662"/>
    <n v="2941"/>
    <n v="60534.670000000006"/>
  </r>
  <r>
    <x v="0"/>
    <x v="0"/>
    <s v="Mexico"/>
    <d v="2020-11-01T00:00:00"/>
    <m/>
    <m/>
    <m/>
    <x v="23"/>
    <d v="2020-11-30T00:00:00"/>
    <s v="Social"/>
    <s v="Holiday"/>
    <n v="277809"/>
    <n v="0.99"/>
    <m/>
    <x v="0"/>
    <s v="Direct"/>
    <s v="6s"/>
    <s v="Story"/>
    <s v="Conversión"/>
    <n v="448417"/>
    <n v="1326"/>
    <n v="17482.120000000003"/>
  </r>
  <r>
    <x v="0"/>
    <x v="0"/>
    <s v="Mexico"/>
    <d v="2020-11-01T00:00:00"/>
    <m/>
    <m/>
    <m/>
    <x v="23"/>
    <d v="2020-11-30T00:00:00"/>
    <s v="Social"/>
    <s v="Jesse &amp; Joy"/>
    <n v="520904"/>
    <n v="0.99"/>
    <m/>
    <x v="0"/>
    <s v="Direct"/>
    <s v="na"/>
    <s v="Link Ad"/>
    <s v="Conversión"/>
    <n v="869089"/>
    <n v="6308"/>
    <n v="46201.59"/>
  </r>
  <r>
    <x v="0"/>
    <x v="0"/>
    <s v="Mexico"/>
    <d v="2020-11-01T00:00:00"/>
    <m/>
    <m/>
    <m/>
    <x v="23"/>
    <d v="2020-11-30T00:00:00"/>
    <s v="Social"/>
    <s v="Top 10"/>
    <n v="237099"/>
    <n v="0.99"/>
    <m/>
    <x v="0"/>
    <s v="Direct"/>
    <s v="na"/>
    <s v="Carrusel"/>
    <s v="Conversión"/>
    <n v="1100601"/>
    <n v="12872"/>
    <n v="232145.58000000002"/>
  </r>
  <r>
    <x v="0"/>
    <x v="0"/>
    <s v="Mexico"/>
    <d v="2020-11-01T00:00:00"/>
    <m/>
    <m/>
    <m/>
    <x v="23"/>
    <d v="2020-11-30T00:00:00"/>
    <s v="Social"/>
    <s v="Top 10"/>
    <n v="194399"/>
    <n v="0.99"/>
    <m/>
    <x v="0"/>
    <s v="Direct"/>
    <s v="na"/>
    <s v="Collection"/>
    <s v="Conversión"/>
    <n v="418786"/>
    <n v="1380"/>
    <n v="27202.7"/>
  </r>
  <r>
    <x v="0"/>
    <x v="0"/>
    <s v="Mexico"/>
    <d v="2020-11-01T00:00:00"/>
    <m/>
    <m/>
    <m/>
    <x v="23"/>
    <d v="2020-11-30T00:00:00"/>
    <s v="Social"/>
    <s v="Top 10"/>
    <n v="85684"/>
    <n v="0.99"/>
    <m/>
    <x v="0"/>
    <s v="Direct"/>
    <s v="na"/>
    <s v="Link Ad"/>
    <s v="Conversión"/>
    <n v="149358"/>
    <n v="312"/>
    <n v="5814.72"/>
  </r>
  <r>
    <x v="0"/>
    <x v="0"/>
    <s v="Mexico"/>
    <d v="2020-12-01T00:00:00"/>
    <m/>
    <m/>
    <m/>
    <x v="24"/>
    <d v="2020-12-31T00:00:00"/>
    <s v="Social"/>
    <s v="Free Shipping"/>
    <n v="430633"/>
    <n v="0.99"/>
    <m/>
    <x v="0"/>
    <s v="Direct"/>
    <s v="na"/>
    <s v="Link Ad"/>
    <s v="Conversión"/>
    <n v="932224"/>
    <n v="1819"/>
    <n v="49608.42"/>
  </r>
  <r>
    <x v="0"/>
    <x v="0"/>
    <s v="Mexico"/>
    <d v="2020-12-01T00:00:00"/>
    <m/>
    <m/>
    <m/>
    <x v="24"/>
    <d v="2020-12-31T00:00:00"/>
    <s v="Social"/>
    <s v="Free Shipping"/>
    <n v="167658"/>
    <n v="0.99"/>
    <m/>
    <x v="0"/>
    <s v="Direct"/>
    <s v="15s"/>
    <s v="Story"/>
    <s v="Conversión"/>
    <n v="295985"/>
    <n v="580"/>
    <n v="12167.539999999999"/>
  </r>
  <r>
    <x v="0"/>
    <x v="0"/>
    <s v="Mexico"/>
    <d v="2020-12-01T00:00:00"/>
    <m/>
    <m/>
    <m/>
    <x v="24"/>
    <d v="2020-12-31T00:00:00"/>
    <s v="Social"/>
    <s v="Holiday"/>
    <n v="105793"/>
    <n v="0.99"/>
    <m/>
    <x v="0"/>
    <s v="Direct"/>
    <s v="na"/>
    <s v="Carrusel"/>
    <s v="Conversión"/>
    <n v="193043"/>
    <n v="715"/>
    <n v="9730.17"/>
  </r>
  <r>
    <x v="0"/>
    <x v="0"/>
    <s v="Mexico"/>
    <d v="2020-12-01T00:00:00"/>
    <m/>
    <m/>
    <m/>
    <x v="24"/>
    <d v="2020-12-31T00:00:00"/>
    <s v="Social"/>
    <s v="Holiday"/>
    <n v="37072"/>
    <n v="0.99"/>
    <m/>
    <x v="0"/>
    <s v="Direct"/>
    <s v="na"/>
    <s v="Collection"/>
    <s v="Conversión"/>
    <n v="75374"/>
    <n v="747"/>
    <n v="7191.86"/>
  </r>
  <r>
    <x v="0"/>
    <x v="0"/>
    <s v="Mexico"/>
    <d v="2020-12-01T00:00:00"/>
    <m/>
    <m/>
    <m/>
    <x v="24"/>
    <d v="2020-12-31T00:00:00"/>
    <s v="Social"/>
    <s v="Holiday"/>
    <n v="632128"/>
    <n v="0.99"/>
    <m/>
    <x v="0"/>
    <s v="Direct"/>
    <s v="na"/>
    <s v="Link Ad"/>
    <s v="Conversión"/>
    <n v="1517391"/>
    <n v="5994"/>
    <n v="86445.760000000009"/>
  </r>
  <r>
    <x v="0"/>
    <x v="0"/>
    <s v="Mexico"/>
    <d v="2020-12-01T00:00:00"/>
    <m/>
    <m/>
    <m/>
    <x v="24"/>
    <d v="2020-12-31T00:00:00"/>
    <s v="Social"/>
    <s v="Holiday"/>
    <n v="451197"/>
    <n v="0.99"/>
    <m/>
    <x v="0"/>
    <s v="Direct"/>
    <s v="15s"/>
    <s v="Story"/>
    <s v="Conversión"/>
    <n v="810541"/>
    <n v="1828"/>
    <n v="21313.21"/>
  </r>
  <r>
    <x v="0"/>
    <x v="0"/>
    <s v="Mexico"/>
    <d v="2020-12-01T00:00:00"/>
    <m/>
    <m/>
    <m/>
    <x v="24"/>
    <d v="2020-12-31T00:00:00"/>
    <s v="Social"/>
    <s v="Sets"/>
    <n v="60656"/>
    <n v="0.99"/>
    <m/>
    <x v="0"/>
    <s v="Direct"/>
    <s v="na"/>
    <s v="Collection"/>
    <s v="Conversión"/>
    <n v="128089"/>
    <n v="2572"/>
    <n v="7145.16"/>
  </r>
  <r>
    <x v="0"/>
    <x v="0"/>
    <s v="Mexico"/>
    <d v="2020-12-01T00:00:00"/>
    <m/>
    <m/>
    <m/>
    <x v="24"/>
    <d v="2020-12-31T00:00:00"/>
    <s v="Social"/>
    <s v="Sets"/>
    <n v="398793"/>
    <n v="0.99"/>
    <m/>
    <x v="0"/>
    <s v="Direct"/>
    <s v="na"/>
    <s v="Link Ad"/>
    <s v="Conversión"/>
    <n v="877705"/>
    <n v="6976"/>
    <n v="45360.240000000005"/>
  </r>
  <r>
    <x v="0"/>
    <x v="0"/>
    <s v="Mexico"/>
    <d v="2020-12-01T00:00:00"/>
    <m/>
    <m/>
    <m/>
    <x v="24"/>
    <d v="2020-12-31T00:00:00"/>
    <s v="Social"/>
    <s v="Sets"/>
    <n v="277952"/>
    <n v="0.99"/>
    <m/>
    <x v="0"/>
    <s v="Direct"/>
    <s v="15s"/>
    <s v="Story"/>
    <s v="Conversión"/>
    <n v="621602"/>
    <n v="4076"/>
    <n v="17167.599999999999"/>
  </r>
  <r>
    <x v="0"/>
    <x v="0"/>
    <s v="Mexico"/>
    <d v="2020-12-01T00:00:00"/>
    <m/>
    <m/>
    <m/>
    <x v="24"/>
    <d v="2020-12-31T00:00:00"/>
    <s v="Social"/>
    <s v="Top 10"/>
    <n v="241751"/>
    <n v="0.99"/>
    <m/>
    <x v="0"/>
    <s v="Direct"/>
    <s v="na"/>
    <s v="Carrusel"/>
    <s v="Conversión"/>
    <n v="731263"/>
    <n v="5460"/>
    <n v="55593.85"/>
  </r>
  <r>
    <x v="0"/>
    <x v="0"/>
    <s v="Mexico"/>
    <d v="2020-12-01T00:00:00"/>
    <m/>
    <m/>
    <m/>
    <x v="24"/>
    <d v="2020-12-31T00:00:00"/>
    <s v="Social"/>
    <s v="Top 10"/>
    <n v="263644"/>
    <n v="0.99"/>
    <m/>
    <x v="0"/>
    <s v="Direct"/>
    <s v="na"/>
    <s v="Collection"/>
    <s v="Conversión"/>
    <n v="626845"/>
    <n v="2016"/>
    <n v="37382.050000000003"/>
  </r>
  <r>
    <x v="0"/>
    <x v="0"/>
    <s v="Mexico"/>
    <d v="2020-12-01T00:00:00"/>
    <m/>
    <m/>
    <m/>
    <x v="24"/>
    <d v="2020-12-31T00:00:00"/>
    <s v="Social"/>
    <s v="Top 10"/>
    <n v="369383"/>
    <n v="0.99"/>
    <m/>
    <x v="0"/>
    <s v="Direct"/>
    <s v="na"/>
    <s v="Link Ad"/>
    <s v="Conversión"/>
    <n v="878633"/>
    <n v="1860"/>
    <n v="46676.1"/>
  </r>
  <r>
    <x v="0"/>
    <x v="0"/>
    <s v="Mexico"/>
    <d v="2021-01-01T00:00:00"/>
    <m/>
    <m/>
    <m/>
    <x v="25"/>
    <d v="2021-01-31T00:00:00"/>
    <s v="Social"/>
    <s v="Free Shipping"/>
    <n v="55688"/>
    <n v="0.99"/>
    <m/>
    <x v="0"/>
    <s v="Direct"/>
    <s v="na"/>
    <s v="Link Ad"/>
    <s v="Conversión"/>
    <n v="126107"/>
    <n v="356"/>
    <n v="3822.29"/>
  </r>
  <r>
    <x v="0"/>
    <x v="0"/>
    <s v="Mexico"/>
    <d v="2021-01-01T00:00:00"/>
    <m/>
    <m/>
    <m/>
    <x v="25"/>
    <d v="2021-01-31T00:00:00"/>
    <s v="Social"/>
    <s v="Free Shipping"/>
    <n v="21148"/>
    <n v="0.99"/>
    <m/>
    <x v="0"/>
    <s v="Direct"/>
    <s v="15s"/>
    <s v="Story"/>
    <s v="Conversión"/>
    <n v="35799"/>
    <n v="64"/>
    <n v="949.01"/>
  </r>
  <r>
    <x v="0"/>
    <x v="0"/>
    <s v="Mexico"/>
    <d v="2021-01-01T00:00:00"/>
    <m/>
    <m/>
    <m/>
    <x v="25"/>
    <d v="2021-01-31T00:00:00"/>
    <s v="Social"/>
    <s v="Free Shipping"/>
    <n v="113655"/>
    <n v="0.99"/>
    <m/>
    <x v="0"/>
    <s v="Direct"/>
    <s v="7s"/>
    <s v="Story"/>
    <s v="Conversión"/>
    <n v="247046"/>
    <n v="954"/>
    <n v="6907.0599999999995"/>
  </r>
  <r>
    <x v="0"/>
    <x v="0"/>
    <s v="Mexico"/>
    <d v="2021-01-01T00:00:00"/>
    <m/>
    <m/>
    <m/>
    <x v="25"/>
    <d v="2021-01-31T00:00:00"/>
    <s v="Social"/>
    <s v="Free Shipping"/>
    <n v="50015"/>
    <n v="0.99"/>
    <m/>
    <x v="0"/>
    <s v="Direct"/>
    <s v="10s"/>
    <s v="Video Ad"/>
    <s v="Conversión"/>
    <n v="123955"/>
    <n v="441"/>
    <n v="4987.6400000000003"/>
  </r>
  <r>
    <x v="0"/>
    <x v="0"/>
    <s v="Mexico"/>
    <d v="2021-01-01T00:00:00"/>
    <m/>
    <m/>
    <m/>
    <x v="25"/>
    <d v="2021-01-31T00:00:00"/>
    <s v="Social"/>
    <s v="Lunar Year"/>
    <n v="36725"/>
    <n v="0.99"/>
    <m/>
    <x v="0"/>
    <s v="Direct"/>
    <s v="na"/>
    <s v="Carrusel"/>
    <s v="Conversión"/>
    <n v="56853"/>
    <n v="249"/>
    <n v="1390.76"/>
  </r>
  <r>
    <x v="0"/>
    <x v="0"/>
    <s v="Mexico"/>
    <d v="2021-01-01T00:00:00"/>
    <m/>
    <m/>
    <m/>
    <x v="25"/>
    <d v="2021-01-31T00:00:00"/>
    <s v="Social"/>
    <s v="Lunar Year"/>
    <n v="28982"/>
    <n v="0.99"/>
    <m/>
    <x v="0"/>
    <s v="Direct"/>
    <s v="na"/>
    <s v="Collection"/>
    <s v="Conversión"/>
    <n v="54140"/>
    <n v="784"/>
    <n v="2172.8000000000002"/>
  </r>
  <r>
    <x v="0"/>
    <x v="0"/>
    <s v="Mexico"/>
    <d v="2021-01-01T00:00:00"/>
    <m/>
    <m/>
    <m/>
    <x v="25"/>
    <d v="2021-01-31T00:00:00"/>
    <s v="Social"/>
    <s v="Lunar Year"/>
    <n v="109135"/>
    <n v="0.99"/>
    <m/>
    <x v="0"/>
    <s v="Direct"/>
    <s v="na"/>
    <s v="Link Ad"/>
    <s v="Conversión"/>
    <n v="229287"/>
    <n v="1335"/>
    <n v="7424.0299999999988"/>
  </r>
  <r>
    <x v="0"/>
    <x v="0"/>
    <s v="Mexico"/>
    <d v="2021-01-01T00:00:00"/>
    <m/>
    <m/>
    <m/>
    <x v="25"/>
    <d v="2021-01-31T00:00:00"/>
    <s v="Social"/>
    <s v="Lunar Year"/>
    <n v="68350"/>
    <n v="0.99"/>
    <m/>
    <x v="0"/>
    <s v="Direct"/>
    <s v="10s"/>
    <s v="Story"/>
    <s v="Conversión"/>
    <n v="118695"/>
    <n v="289"/>
    <n v="1137.25"/>
  </r>
  <r>
    <x v="0"/>
    <x v="0"/>
    <s v="Mexico"/>
    <d v="2021-01-01T00:00:00"/>
    <m/>
    <m/>
    <m/>
    <x v="25"/>
    <d v="2021-01-31T00:00:00"/>
    <s v="Social"/>
    <s v="MEN"/>
    <n v="50952"/>
    <n v="0.99"/>
    <m/>
    <x v="0"/>
    <s v="Direct"/>
    <s v="na"/>
    <s v="Carrusel"/>
    <s v="Conversión"/>
    <n v="82803"/>
    <n v="160"/>
    <n v="2116.87"/>
  </r>
  <r>
    <x v="0"/>
    <x v="0"/>
    <s v="Mexico"/>
    <d v="2021-01-01T00:00:00"/>
    <m/>
    <m/>
    <m/>
    <x v="25"/>
    <d v="2021-01-31T00:00:00"/>
    <s v="Social"/>
    <s v="MEN"/>
    <n v="49094"/>
    <n v="0.99"/>
    <m/>
    <x v="0"/>
    <s v="Direct"/>
    <s v="na"/>
    <s v="Collection"/>
    <s v="Conversión"/>
    <n v="104137"/>
    <n v="624"/>
    <n v="4563.97"/>
  </r>
  <r>
    <x v="0"/>
    <x v="0"/>
    <s v="Mexico"/>
    <d v="2021-01-01T00:00:00"/>
    <m/>
    <m/>
    <m/>
    <x v="25"/>
    <d v="2021-01-31T00:00:00"/>
    <s v="Social"/>
    <s v="MEN"/>
    <n v="64218"/>
    <n v="0.99"/>
    <m/>
    <x v="0"/>
    <s v="Direct"/>
    <s v="na"/>
    <s v="Link Ad"/>
    <s v="Conversión"/>
    <n v="172596"/>
    <n v="820"/>
    <n v="6036.02"/>
  </r>
  <r>
    <x v="0"/>
    <x v="0"/>
    <s v="Mexico"/>
    <d v="2021-01-01T00:00:00"/>
    <m/>
    <m/>
    <m/>
    <x v="25"/>
    <d v="2021-01-31T00:00:00"/>
    <s v="Social"/>
    <s v="MEN"/>
    <n v="80026"/>
    <n v="0.99"/>
    <m/>
    <x v="0"/>
    <s v="Direct"/>
    <s v="10s"/>
    <s v="Story"/>
    <s v="Conversión"/>
    <n v="151857"/>
    <n v="478"/>
    <n v="2868.14"/>
  </r>
  <r>
    <x v="0"/>
    <x v="0"/>
    <s v="Mexico"/>
    <d v="2021-01-01T00:00:00"/>
    <m/>
    <m/>
    <m/>
    <x v="25"/>
    <d v="2021-01-31T00:00:00"/>
    <s v="Social"/>
    <s v="Top 10"/>
    <n v="86057"/>
    <n v="0.99"/>
    <m/>
    <x v="0"/>
    <s v="Direct"/>
    <s v="na"/>
    <s v="Carrusel"/>
    <s v="Conversión"/>
    <n v="259788"/>
    <n v="3180"/>
    <n v="14743.11"/>
  </r>
  <r>
    <x v="0"/>
    <x v="0"/>
    <s v="Mexico"/>
    <d v="2021-01-01T00:00:00"/>
    <m/>
    <m/>
    <m/>
    <x v="25"/>
    <d v="2021-01-31T00:00:00"/>
    <s v="Social"/>
    <s v="Top 10"/>
    <n v="79175"/>
    <n v="0.99"/>
    <m/>
    <x v="0"/>
    <s v="Direct"/>
    <s v="na"/>
    <s v="Collection"/>
    <s v="Conversión"/>
    <n v="131721"/>
    <n v="578"/>
    <n v="5172.6899999999996"/>
  </r>
  <r>
    <x v="0"/>
    <x v="0"/>
    <s v="Mexico"/>
    <d v="2021-01-01T00:00:00"/>
    <m/>
    <m/>
    <m/>
    <x v="25"/>
    <d v="2021-01-31T00:00:00"/>
    <s v="Social"/>
    <s v="Top 10"/>
    <n v="149139"/>
    <n v="0.99"/>
    <m/>
    <x v="0"/>
    <s v="Direct"/>
    <s v="na"/>
    <s v="Link Ad"/>
    <s v="Conversión"/>
    <n v="342629"/>
    <n v="1008"/>
    <n v="11549.96"/>
  </r>
  <r>
    <x v="0"/>
    <x v="0"/>
    <s v="Mexico"/>
    <d v="2021-01-01T00:00:00"/>
    <m/>
    <m/>
    <m/>
    <x v="25"/>
    <d v="2021-01-31T00:00:00"/>
    <s v="Social"/>
    <s v="Top 10"/>
    <n v="288"/>
    <n v="0.99"/>
    <m/>
    <x v="0"/>
    <s v="Direct"/>
    <s v="15s"/>
    <s v="Story"/>
    <s v="Conversión"/>
    <n v="465"/>
    <n v="2"/>
    <n v="29.82"/>
  </r>
  <r>
    <x v="0"/>
    <x v="0"/>
    <s v="Mexico"/>
    <d v="2021-01-01T00:00:00"/>
    <m/>
    <m/>
    <m/>
    <x v="25"/>
    <d v="2021-01-31T00:00:00"/>
    <s v="Social"/>
    <s v="Top 10"/>
    <n v="1977"/>
    <n v="0.99"/>
    <m/>
    <x v="0"/>
    <s v="Direct"/>
    <s v="7s"/>
    <s v="Video Ad"/>
    <s v="Conversión"/>
    <n v="5200"/>
    <n v="68"/>
    <n v="530.41999999999996"/>
  </r>
  <r>
    <x v="0"/>
    <x v="0"/>
    <s v="Mexico"/>
    <d v="2021-01-01T00:00:00"/>
    <m/>
    <m/>
    <m/>
    <x v="25"/>
    <d v="2021-01-31T00:00:00"/>
    <s v="Social"/>
    <s v="UFC Oil Free"/>
    <n v="5311"/>
    <n v="0.99"/>
    <m/>
    <x v="0"/>
    <s v="Direct"/>
    <s v="na"/>
    <s v="Carrusel"/>
    <s v="Conversión"/>
    <n v="5991"/>
    <n v="18"/>
    <n v="205.53"/>
  </r>
  <r>
    <x v="0"/>
    <x v="0"/>
    <s v="Mexico"/>
    <d v="2021-01-01T00:00:00"/>
    <m/>
    <m/>
    <m/>
    <x v="25"/>
    <d v="2021-01-31T00:00:00"/>
    <s v="Social"/>
    <s v="UFC Oil Free"/>
    <n v="13629"/>
    <n v="0.99"/>
    <m/>
    <x v="0"/>
    <s v="Direct"/>
    <s v="na"/>
    <s v="Collection"/>
    <s v="Conversión"/>
    <n v="23215"/>
    <n v="327"/>
    <n v="781.58"/>
  </r>
  <r>
    <x v="0"/>
    <x v="0"/>
    <s v="Mexico"/>
    <d v="2021-01-01T00:00:00"/>
    <m/>
    <m/>
    <m/>
    <x v="25"/>
    <d v="2021-01-31T00:00:00"/>
    <s v="Social"/>
    <s v="UFC Oil Free"/>
    <n v="18308"/>
    <n v="0.99"/>
    <m/>
    <x v="0"/>
    <s v="Direct"/>
    <s v="na"/>
    <s v="Link Ad"/>
    <s v="Conversión"/>
    <n v="29318"/>
    <n v="252"/>
    <n v="862.52"/>
  </r>
  <r>
    <x v="0"/>
    <x v="0"/>
    <s v="Mexico"/>
    <d v="2021-01-01T00:00:00"/>
    <m/>
    <m/>
    <m/>
    <x v="25"/>
    <d v="2021-01-31T00:00:00"/>
    <s v="Social"/>
    <s v="UFC Oil Free"/>
    <n v="51453"/>
    <n v="0.99"/>
    <m/>
    <x v="0"/>
    <s v="Direct"/>
    <s v="6s"/>
    <s v="Story"/>
    <s v="Conversión"/>
    <n v="67083"/>
    <n v="367"/>
    <n v="857.94"/>
  </r>
  <r>
    <x v="0"/>
    <x v="0"/>
    <s v="Mexico"/>
    <d v="2021-01-01T00:00:00"/>
    <m/>
    <m/>
    <m/>
    <x v="25"/>
    <d v="2021-01-31T00:00:00"/>
    <s v="Social"/>
    <s v="Ultra Fácial Cream"/>
    <n v="173208"/>
    <n v="0.99"/>
    <m/>
    <x v="0"/>
    <s v="Direct"/>
    <s v="na"/>
    <s v="Carrusel"/>
    <s v="Conversión"/>
    <n v="314373"/>
    <n v="1337"/>
    <n v="5217.6499999999996"/>
  </r>
  <r>
    <x v="0"/>
    <x v="0"/>
    <s v="Mexico"/>
    <d v="2021-01-01T00:00:00"/>
    <m/>
    <m/>
    <m/>
    <x v="25"/>
    <d v="2021-01-31T00:00:00"/>
    <s v="Social"/>
    <s v="Ultra Fácial Cream"/>
    <n v="64860"/>
    <n v="0.99"/>
    <m/>
    <x v="0"/>
    <s v="Direct"/>
    <s v="na"/>
    <s v="Collection"/>
    <s v="Conversión"/>
    <n v="109059"/>
    <n v="847"/>
    <n v="3746.65"/>
  </r>
  <r>
    <x v="0"/>
    <x v="0"/>
    <s v="Mexico"/>
    <d v="2021-01-01T00:00:00"/>
    <m/>
    <m/>
    <m/>
    <x v="25"/>
    <d v="2021-01-31T00:00:00"/>
    <s v="Social"/>
    <s v="Ultra Fácial Cream"/>
    <n v="141099"/>
    <n v="0.99"/>
    <m/>
    <x v="0"/>
    <s v="Direct"/>
    <s v="na"/>
    <s v="Link Ad"/>
    <s v="Conversión"/>
    <n v="303742"/>
    <n v="1522"/>
    <n v="8904.8100000000013"/>
  </r>
  <r>
    <x v="0"/>
    <x v="0"/>
    <s v="Mexico"/>
    <d v="2021-01-01T00:00:00"/>
    <m/>
    <m/>
    <m/>
    <x v="25"/>
    <d v="2021-01-31T00:00:00"/>
    <s v="Social"/>
    <s v="Ultra Fácial Cream"/>
    <n v="306732"/>
    <n v="0.99"/>
    <m/>
    <x v="0"/>
    <s v="Direct"/>
    <s v="6s"/>
    <s v="Story"/>
    <s v="Conversión"/>
    <n v="548261"/>
    <n v="1964"/>
    <n v="7012.8899999999994"/>
  </r>
  <r>
    <x v="0"/>
    <x v="0"/>
    <s v="Mexico"/>
    <d v="2021-02-01T00:00:00"/>
    <m/>
    <m/>
    <m/>
    <x v="26"/>
    <d v="2021-02-28T00:00:00"/>
    <s v="Social"/>
    <s v="Free Shipping"/>
    <n v="136157"/>
    <n v="0.99"/>
    <m/>
    <x v="0"/>
    <s v="Direct"/>
    <s v="na"/>
    <s v="Link Ad"/>
    <s v="Conversión"/>
    <n v="380772"/>
    <n v="983"/>
    <n v="21411.98"/>
  </r>
  <r>
    <x v="0"/>
    <x v="0"/>
    <s v="Mexico"/>
    <d v="2021-02-01T00:00:00"/>
    <m/>
    <m/>
    <m/>
    <x v="26"/>
    <d v="2021-02-28T00:00:00"/>
    <s v="Social"/>
    <s v="Free Shipping"/>
    <n v="78814"/>
    <n v="0.99"/>
    <m/>
    <x v="0"/>
    <s v="Direct"/>
    <s v="15s"/>
    <s v="Story"/>
    <s v="Conversión"/>
    <n v="141714"/>
    <n v="224"/>
    <n v="5050.84"/>
  </r>
  <r>
    <x v="0"/>
    <x v="0"/>
    <s v="Mexico"/>
    <d v="2021-02-01T00:00:00"/>
    <m/>
    <m/>
    <m/>
    <x v="26"/>
    <d v="2021-02-28T00:00:00"/>
    <s v="Social"/>
    <s v="Free Shipping"/>
    <n v="129341"/>
    <n v="0.99"/>
    <m/>
    <x v="0"/>
    <s v="Direct"/>
    <s v="7s"/>
    <s v="Story"/>
    <s v="Conversión"/>
    <n v="289826"/>
    <n v="466"/>
    <n v="6425.18"/>
  </r>
  <r>
    <x v="0"/>
    <x v="0"/>
    <s v="Mexico"/>
    <d v="2021-02-01T00:00:00"/>
    <m/>
    <m/>
    <m/>
    <x v="26"/>
    <d v="2021-02-28T00:00:00"/>
    <s v="Social"/>
    <s v="Lunar Year"/>
    <n v="1772"/>
    <n v="0.99"/>
    <m/>
    <x v="0"/>
    <s v="Direct"/>
    <s v="na"/>
    <s v="Carrusel"/>
    <s v="Conversión"/>
    <n v="2212"/>
    <n v="10"/>
    <n v="67.11"/>
  </r>
  <r>
    <x v="0"/>
    <x v="0"/>
    <s v="Mexico"/>
    <d v="2021-02-01T00:00:00"/>
    <m/>
    <m/>
    <m/>
    <x v="26"/>
    <d v="2021-02-28T00:00:00"/>
    <s v="Social"/>
    <s v="Lunar Year"/>
    <n v="3210"/>
    <n v="0.99"/>
    <m/>
    <x v="0"/>
    <s v="Direct"/>
    <s v="na"/>
    <s v="Collection"/>
    <s v="Conversión"/>
    <n v="4959"/>
    <n v="70"/>
    <n v="186.6"/>
  </r>
  <r>
    <x v="0"/>
    <x v="0"/>
    <s v="Mexico"/>
    <d v="2021-02-01T00:00:00"/>
    <m/>
    <m/>
    <m/>
    <x v="26"/>
    <d v="2021-02-28T00:00:00"/>
    <s v="Social"/>
    <s v="Lunar Year"/>
    <n v="9718"/>
    <n v="0.99"/>
    <m/>
    <x v="0"/>
    <s v="Direct"/>
    <s v="na"/>
    <s v="Link Ad"/>
    <s v="Conversión"/>
    <n v="16150"/>
    <n v="107"/>
    <n v="549.34"/>
  </r>
  <r>
    <x v="0"/>
    <x v="0"/>
    <s v="Mexico"/>
    <d v="2021-02-01T00:00:00"/>
    <m/>
    <m/>
    <m/>
    <x v="26"/>
    <d v="2021-02-28T00:00:00"/>
    <s v="Social"/>
    <s v="Lunar Year"/>
    <n v="7596"/>
    <n v="0.99"/>
    <m/>
    <x v="0"/>
    <s v="Direct"/>
    <s v="10s"/>
    <s v="Story"/>
    <s v="Conversión"/>
    <n v="8732"/>
    <n v="22"/>
    <n v="92.79"/>
  </r>
  <r>
    <x v="0"/>
    <x v="0"/>
    <s v="Mexico"/>
    <d v="2021-02-01T00:00:00"/>
    <m/>
    <m/>
    <m/>
    <x v="26"/>
    <d v="2021-02-28T00:00:00"/>
    <s v="Social"/>
    <s v="Top 10"/>
    <n v="104538"/>
    <n v="0.99"/>
    <m/>
    <x v="0"/>
    <s v="Direct"/>
    <s v="na"/>
    <s v="Carrusel"/>
    <s v="Conversión"/>
    <n v="228964"/>
    <n v="2405"/>
    <n v="16149.539999999999"/>
  </r>
  <r>
    <x v="0"/>
    <x v="0"/>
    <s v="Mexico"/>
    <d v="2021-02-01T00:00:00"/>
    <m/>
    <m/>
    <m/>
    <x v="26"/>
    <d v="2021-02-28T00:00:00"/>
    <s v="Social"/>
    <s v="Top 10"/>
    <n v="88093"/>
    <n v="0.99"/>
    <m/>
    <x v="0"/>
    <s v="Direct"/>
    <s v="na"/>
    <s v="Collection"/>
    <s v="Conversión"/>
    <n v="183146"/>
    <n v="1308"/>
    <n v="9568.0299999999988"/>
  </r>
  <r>
    <x v="0"/>
    <x v="0"/>
    <s v="Mexico"/>
    <d v="2021-02-01T00:00:00"/>
    <m/>
    <m/>
    <m/>
    <x v="26"/>
    <d v="2021-02-28T00:00:00"/>
    <s v="Social"/>
    <s v="Top 10"/>
    <n v="215016"/>
    <n v="0.99"/>
    <m/>
    <x v="0"/>
    <s v="Direct"/>
    <s v="na"/>
    <s v="Link Ad"/>
    <s v="Conversión"/>
    <n v="574620"/>
    <n v="2777"/>
    <n v="26055.51"/>
  </r>
  <r>
    <x v="0"/>
    <x v="0"/>
    <s v="Mexico"/>
    <d v="2021-02-01T00:00:00"/>
    <m/>
    <m/>
    <m/>
    <x v="26"/>
    <d v="2021-02-28T00:00:00"/>
    <s v="Social"/>
    <s v="Top 10"/>
    <n v="123730"/>
    <n v="0.99"/>
    <m/>
    <x v="0"/>
    <s v="Direct"/>
    <s v="15s"/>
    <s v="Story"/>
    <s v="Conversión"/>
    <n v="293942"/>
    <n v="1281"/>
    <n v="9170.48"/>
  </r>
  <r>
    <x v="0"/>
    <x v="0"/>
    <s v="Mexico"/>
    <d v="2021-02-01T00:00:00"/>
    <m/>
    <m/>
    <m/>
    <x v="26"/>
    <d v="2021-02-28T00:00:00"/>
    <s v="Social"/>
    <s v="Top 10"/>
    <n v="11516"/>
    <n v="0.99"/>
    <m/>
    <x v="0"/>
    <s v="Direct"/>
    <s v="13s"/>
    <s v="Video Ad"/>
    <s v="Conversión"/>
    <n v="23515"/>
    <n v="159"/>
    <n v="1767.37"/>
  </r>
  <r>
    <x v="0"/>
    <x v="0"/>
    <s v="Mexico"/>
    <d v="2021-02-01T00:00:00"/>
    <m/>
    <m/>
    <m/>
    <x v="26"/>
    <d v="2021-02-28T00:00:00"/>
    <s v="Social"/>
    <s v="Ultra Fácial Cream"/>
    <n v="74024"/>
    <n v="0.99"/>
    <m/>
    <x v="0"/>
    <s v="Direct"/>
    <s v="na"/>
    <s v="Carrusel"/>
    <s v="Conversión"/>
    <n v="117494"/>
    <n v="359"/>
    <n v="4058.45"/>
  </r>
  <r>
    <x v="0"/>
    <x v="0"/>
    <s v="Mexico"/>
    <d v="2021-02-01T00:00:00"/>
    <m/>
    <m/>
    <m/>
    <x v="26"/>
    <d v="2021-02-28T00:00:00"/>
    <s v="Social"/>
    <s v="Ultra Fácial Cream"/>
    <n v="76129"/>
    <n v="0.99"/>
    <m/>
    <x v="0"/>
    <s v="Direct"/>
    <s v="na"/>
    <s v="Collection"/>
    <s v="Conversión"/>
    <n v="152015"/>
    <n v="1066"/>
    <n v="7802.9500000000007"/>
  </r>
  <r>
    <x v="0"/>
    <x v="0"/>
    <s v="Mexico"/>
    <d v="2021-02-01T00:00:00"/>
    <m/>
    <m/>
    <m/>
    <x v="26"/>
    <d v="2021-02-28T00:00:00"/>
    <s v="Social"/>
    <s v="Ultra Fácial Cream"/>
    <n v="110278"/>
    <n v="0.99"/>
    <m/>
    <x v="0"/>
    <s v="Direct"/>
    <s v="na"/>
    <s v="Link Ad"/>
    <s v="Conversión"/>
    <n v="210131"/>
    <n v="781"/>
    <n v="9503.33"/>
  </r>
  <r>
    <x v="0"/>
    <x v="0"/>
    <s v="Mexico"/>
    <d v="2021-02-01T00:00:00"/>
    <m/>
    <m/>
    <m/>
    <x v="26"/>
    <d v="2021-02-28T00:00:00"/>
    <s v="Social"/>
    <s v="Ultra Fácial Cream"/>
    <n v="577115"/>
    <n v="0.99"/>
    <m/>
    <x v="0"/>
    <s v="Direct"/>
    <s v="6s"/>
    <s v="Story"/>
    <s v="Conversión"/>
    <n v="1241329"/>
    <n v="3662"/>
    <n v="15670.27"/>
  </r>
  <r>
    <x v="0"/>
    <x v="0"/>
    <s v="Mexico"/>
    <d v="2021-02-01T00:00:00"/>
    <m/>
    <m/>
    <m/>
    <x v="26"/>
    <d v="2021-02-28T00:00:00"/>
    <s v="Social"/>
    <s v="Valentines"/>
    <n v="89917"/>
    <n v="0.99"/>
    <m/>
    <x v="0"/>
    <s v="Direct"/>
    <s v="na"/>
    <s v="Collection"/>
    <s v="Conversión"/>
    <n v="348073"/>
    <n v="1659"/>
    <n v="21092.48"/>
  </r>
  <r>
    <x v="0"/>
    <x v="0"/>
    <s v="Mexico"/>
    <d v="2021-02-01T00:00:00"/>
    <m/>
    <m/>
    <m/>
    <x v="26"/>
    <d v="2021-02-28T00:00:00"/>
    <s v="Social"/>
    <s v="Valentines"/>
    <n v="104891"/>
    <n v="0.99"/>
    <m/>
    <x v="0"/>
    <s v="Direct"/>
    <s v="na"/>
    <s v="Link Ad"/>
    <s v="Conversión"/>
    <n v="300453"/>
    <n v="1100"/>
    <n v="17445.03"/>
  </r>
  <r>
    <x v="0"/>
    <x v="0"/>
    <s v="Mexico"/>
    <d v="2021-02-01T00:00:00"/>
    <m/>
    <m/>
    <m/>
    <x v="26"/>
    <d v="2021-02-28T00:00:00"/>
    <s v="Social"/>
    <s v="Valentines"/>
    <n v="32793"/>
    <n v="0.99"/>
    <m/>
    <x v="0"/>
    <s v="Direct"/>
    <s v="15s"/>
    <s v="Story"/>
    <s v="Conversión"/>
    <n v="55188"/>
    <n v="91"/>
    <n v="1307.49"/>
  </r>
  <r>
    <x v="0"/>
    <x v="0"/>
    <s v="Mexico"/>
    <d v="2021-03-01T00:00:00"/>
    <m/>
    <m/>
    <m/>
    <x v="27"/>
    <d v="2021-03-31T00:00:00"/>
    <s v="Social"/>
    <s v="3x2"/>
    <n v="607333"/>
    <n v="0.99"/>
    <m/>
    <x v="0"/>
    <s v="Direct"/>
    <s v="na"/>
    <s v="Leads"/>
    <s v="Conversión"/>
    <n v="1150209"/>
    <n v="7526"/>
    <n v="56082.26"/>
  </r>
  <r>
    <x v="0"/>
    <x v="0"/>
    <s v="Mexico"/>
    <d v="2021-03-01T00:00:00"/>
    <m/>
    <m/>
    <m/>
    <x v="27"/>
    <d v="2021-03-31T00:00:00"/>
    <s v="Social"/>
    <s v="Free Shipping"/>
    <n v="118146"/>
    <n v="0.99"/>
    <m/>
    <x v="0"/>
    <s v="Direct"/>
    <s v="7s"/>
    <s v="Story"/>
    <s v="Conversión"/>
    <n v="224258"/>
    <n v="413"/>
    <n v="5319.73"/>
  </r>
  <r>
    <x v="0"/>
    <x v="0"/>
    <s v="Mexico"/>
    <d v="2021-03-01T00:00:00"/>
    <m/>
    <m/>
    <m/>
    <x v="27"/>
    <d v="2021-03-31T00:00:00"/>
    <s v="Social"/>
    <s v="Free Shipping"/>
    <n v="112799"/>
    <n v="0.99"/>
    <m/>
    <x v="0"/>
    <s v="Direct"/>
    <s v="10s"/>
    <s v="Video Ad"/>
    <s v="Conversión"/>
    <n v="262050"/>
    <n v="741"/>
    <n v="17827.27"/>
  </r>
  <r>
    <x v="0"/>
    <x v="0"/>
    <s v="Mexico"/>
    <d v="2021-03-01T00:00:00"/>
    <m/>
    <m/>
    <m/>
    <x v="27"/>
    <d v="2021-03-31T00:00:00"/>
    <s v="Social"/>
    <s v="MRC"/>
    <n v="65943"/>
    <n v="0.99"/>
    <m/>
    <x v="0"/>
    <s v="Direct"/>
    <s v="na"/>
    <s v="Carrusel"/>
    <s v="Conversión"/>
    <n v="111839"/>
    <n v="304"/>
    <n v="4044.7799999999997"/>
  </r>
  <r>
    <x v="0"/>
    <x v="0"/>
    <s v="Mexico"/>
    <d v="2021-03-01T00:00:00"/>
    <m/>
    <m/>
    <m/>
    <x v="27"/>
    <d v="2021-03-31T00:00:00"/>
    <s v="Social"/>
    <s v="MRC"/>
    <n v="39273"/>
    <n v="0.99"/>
    <m/>
    <x v="0"/>
    <s v="Direct"/>
    <s v="na"/>
    <s v="Collection"/>
    <s v="Conversión"/>
    <n v="76673"/>
    <n v="711"/>
    <n v="4471.7300000000005"/>
  </r>
  <r>
    <x v="0"/>
    <x v="0"/>
    <s v="Mexico"/>
    <d v="2021-03-01T00:00:00"/>
    <m/>
    <m/>
    <m/>
    <x v="27"/>
    <d v="2021-03-31T00:00:00"/>
    <s v="Social"/>
    <s v="MRC"/>
    <n v="161455"/>
    <n v="0.99"/>
    <m/>
    <x v="0"/>
    <s v="Direct"/>
    <s v="na"/>
    <s v="Link Ad"/>
    <s v="Conversión"/>
    <n v="467395"/>
    <n v="2002"/>
    <n v="18817.190000000002"/>
  </r>
  <r>
    <x v="0"/>
    <x v="0"/>
    <s v="Mexico"/>
    <d v="2021-03-01T00:00:00"/>
    <m/>
    <m/>
    <m/>
    <x v="27"/>
    <d v="2021-03-31T00:00:00"/>
    <s v="Social"/>
    <s v="MRC"/>
    <n v="69821"/>
    <n v="0.99"/>
    <m/>
    <x v="0"/>
    <s v="Direct"/>
    <s v="6s"/>
    <s v="Story"/>
    <s v="Conversión"/>
    <n v="126453"/>
    <n v="134"/>
    <n v="1871.74"/>
  </r>
  <r>
    <x v="0"/>
    <x v="0"/>
    <s v="Mexico"/>
    <d v="2021-03-01T00:00:00"/>
    <m/>
    <m/>
    <m/>
    <x v="27"/>
    <d v="2021-03-31T00:00:00"/>
    <s v="Social"/>
    <s v="MRC"/>
    <n v="79998"/>
    <n v="0.99"/>
    <m/>
    <x v="0"/>
    <s v="Direct"/>
    <s v="6s"/>
    <s v="Video Ad"/>
    <s v="Conversión"/>
    <n v="166616"/>
    <n v="988"/>
    <n v="7829.5499999999993"/>
  </r>
  <r>
    <x v="0"/>
    <x v="0"/>
    <s v="Mexico"/>
    <d v="2021-03-01T00:00:00"/>
    <m/>
    <m/>
    <m/>
    <x v="27"/>
    <d v="2021-03-31T00:00:00"/>
    <s v="Social"/>
    <s v="Top 10"/>
    <n v="66015"/>
    <n v="0.99"/>
    <m/>
    <x v="0"/>
    <s v="Direct"/>
    <s v="na"/>
    <s v="Carrusel"/>
    <s v="Conversión"/>
    <n v="236059"/>
    <n v="3088"/>
    <n v="20613.980000000003"/>
  </r>
  <r>
    <x v="0"/>
    <x v="0"/>
    <s v="Mexico"/>
    <d v="2021-03-01T00:00:00"/>
    <m/>
    <m/>
    <m/>
    <x v="27"/>
    <d v="2021-03-31T00:00:00"/>
    <s v="Social"/>
    <s v="Top 10"/>
    <n v="32923"/>
    <n v="0.99"/>
    <m/>
    <x v="0"/>
    <s v="Direct"/>
    <s v="na"/>
    <s v="Collection"/>
    <s v="Conversión"/>
    <n v="45707"/>
    <n v="323"/>
    <n v="2137.62"/>
  </r>
  <r>
    <x v="0"/>
    <x v="0"/>
    <s v="Mexico"/>
    <d v="2021-03-01T00:00:00"/>
    <m/>
    <m/>
    <m/>
    <x v="27"/>
    <d v="2021-03-31T00:00:00"/>
    <s v="Social"/>
    <s v="Top 10"/>
    <n v="108732"/>
    <n v="0.99"/>
    <m/>
    <x v="0"/>
    <s v="Direct"/>
    <s v="na"/>
    <s v="Link Ad"/>
    <s v="Conversión"/>
    <n v="193128"/>
    <n v="1293"/>
    <n v="7232.47"/>
  </r>
  <r>
    <x v="0"/>
    <x v="0"/>
    <s v="Mexico"/>
    <d v="2021-03-01T00:00:00"/>
    <m/>
    <m/>
    <m/>
    <x v="27"/>
    <d v="2021-03-31T00:00:00"/>
    <s v="Social"/>
    <s v="Top 10"/>
    <n v="141881"/>
    <n v="0.99"/>
    <m/>
    <x v="0"/>
    <s v="Direct"/>
    <s v="13s"/>
    <s v="Story"/>
    <s v="Conversión"/>
    <n v="182948"/>
    <n v="464"/>
    <n v="4013.0899999999997"/>
  </r>
  <r>
    <x v="0"/>
    <x v="0"/>
    <s v="Mexico"/>
    <d v="2021-03-01T00:00:00"/>
    <m/>
    <m/>
    <m/>
    <x v="27"/>
    <d v="2021-03-31T00:00:00"/>
    <s v="Social"/>
    <s v="Top 10"/>
    <n v="80361"/>
    <n v="0.99"/>
    <m/>
    <x v="0"/>
    <s v="Direct"/>
    <s v="15s"/>
    <s v="Story"/>
    <s v="Conversión"/>
    <n v="128640"/>
    <n v="519"/>
    <n v="2671.1800000000003"/>
  </r>
  <r>
    <x v="0"/>
    <x v="0"/>
    <s v="Mexico"/>
    <d v="2021-03-01T00:00:00"/>
    <m/>
    <m/>
    <m/>
    <x v="27"/>
    <d v="2021-03-31T00:00:00"/>
    <s v="Social"/>
    <s v="Top 10"/>
    <n v="151519"/>
    <n v="0.99"/>
    <m/>
    <x v="0"/>
    <s v="Direct"/>
    <s v="11s"/>
    <s v="Video Ad"/>
    <s v="Conversión"/>
    <n v="311877"/>
    <n v="1625"/>
    <n v="20301.47"/>
  </r>
  <r>
    <x v="0"/>
    <x v="0"/>
    <s v="Mexico"/>
    <d v="2021-03-01T00:00:00"/>
    <m/>
    <m/>
    <m/>
    <x v="27"/>
    <d v="2021-03-31T00:00:00"/>
    <s v="Social"/>
    <s v="Top 10"/>
    <n v="31441"/>
    <n v="0.99"/>
    <m/>
    <x v="0"/>
    <s v="Direct"/>
    <s v="13s"/>
    <s v="Video Ad"/>
    <s v="Conversión"/>
    <n v="64551"/>
    <n v="426"/>
    <n v="3211.19"/>
  </r>
  <r>
    <x v="0"/>
    <x v="0"/>
    <s v="Mexico"/>
    <d v="2021-04-01T00:00:00"/>
    <m/>
    <m/>
    <m/>
    <x v="28"/>
    <d v="2021-04-30T00:00:00"/>
    <s v="Social"/>
    <s v="Lunes 3x2"/>
    <n v="19857"/>
    <n v="0.99"/>
    <m/>
    <x v="0"/>
    <s v="Direct"/>
    <s v="12s"/>
    <s v="Video Ad"/>
    <s v="Awareness"/>
    <n v="20128"/>
    <n v="54"/>
    <n v="393.89"/>
  </r>
  <r>
    <x v="0"/>
    <x v="0"/>
    <s v="Mexico"/>
    <d v="2021-04-01T00:00:00"/>
    <m/>
    <m/>
    <m/>
    <x v="28"/>
    <d v="2021-04-30T00:00:00"/>
    <s v="Social"/>
    <s v="Lunes 3x2"/>
    <n v="4928943"/>
    <n v="0.99"/>
    <m/>
    <x v="0"/>
    <s v="Direct"/>
    <s v="15s"/>
    <s v="Video Ad"/>
    <s v="Awareness"/>
    <n v="7296734"/>
    <n v="17197"/>
    <n v="97128.150000000009"/>
  </r>
  <r>
    <x v="0"/>
    <x v="0"/>
    <s v="Mexico"/>
    <d v="2021-04-01T00:00:00"/>
    <m/>
    <m/>
    <m/>
    <x v="28"/>
    <d v="2021-04-30T00:00:00"/>
    <s v="Social"/>
    <s v="Lunes 3x2"/>
    <n v="3385629"/>
    <n v="0.99"/>
    <m/>
    <x v="0"/>
    <s v="Direct"/>
    <s v="6s"/>
    <s v="Video Ad"/>
    <s v="Awareness"/>
    <n v="5035969"/>
    <n v="16084"/>
    <n v="81310.349999999991"/>
  </r>
  <r>
    <x v="0"/>
    <x v="0"/>
    <s v="Mexico"/>
    <d v="2021-04-01T00:00:00"/>
    <m/>
    <m/>
    <m/>
    <x v="28"/>
    <d v="2021-04-30T00:00:00"/>
    <s v="Social"/>
    <s v="Lunes 3x2"/>
    <n v="653135"/>
    <n v="0.99"/>
    <m/>
    <x v="0"/>
    <s v="Direct"/>
    <s v="na"/>
    <s v="Carrusel"/>
    <s v="Consideración"/>
    <n v="1928058"/>
    <n v="11952"/>
    <n v="125000"/>
  </r>
  <r>
    <x v="0"/>
    <x v="0"/>
    <s v="Mexico"/>
    <d v="2021-04-01T00:00:00"/>
    <m/>
    <m/>
    <m/>
    <x v="28"/>
    <d v="2021-04-30T00:00:00"/>
    <s v="Social"/>
    <s v="3x2"/>
    <n v="160655"/>
    <n v="0.99"/>
    <m/>
    <x v="0"/>
    <s v="Direct"/>
    <s v="na"/>
    <s v="Leads"/>
    <s v="Conversión"/>
    <n v="174071"/>
    <n v="1082"/>
    <n v="5650.16"/>
  </r>
  <r>
    <x v="0"/>
    <x v="0"/>
    <s v="Mexico"/>
    <d v="2021-04-01T00:00:00"/>
    <m/>
    <m/>
    <m/>
    <x v="28"/>
    <d v="2021-04-30T00:00:00"/>
    <s v="Social"/>
    <s v="Clearly Corrective"/>
    <n v="119342"/>
    <n v="0.99"/>
    <m/>
    <x v="0"/>
    <s v="Direct"/>
    <s v="na"/>
    <s v="Carrusel"/>
    <s v="Conversión"/>
    <n v="213440"/>
    <n v="286"/>
    <n v="9612.93"/>
  </r>
  <r>
    <x v="0"/>
    <x v="0"/>
    <s v="Mexico"/>
    <d v="2021-04-01T00:00:00"/>
    <m/>
    <m/>
    <m/>
    <x v="28"/>
    <d v="2021-04-30T00:00:00"/>
    <s v="Social"/>
    <s v="Clearly Corrective"/>
    <n v="22825"/>
    <n v="0.99"/>
    <m/>
    <x v="0"/>
    <s v="Direct"/>
    <s v="na"/>
    <s v="Collection"/>
    <s v="Conversión"/>
    <n v="33023"/>
    <n v="137"/>
    <n v="1899.84"/>
  </r>
  <r>
    <x v="0"/>
    <x v="0"/>
    <s v="Mexico"/>
    <d v="2021-04-01T00:00:00"/>
    <m/>
    <m/>
    <m/>
    <x v="28"/>
    <d v="2021-04-30T00:00:00"/>
    <s v="Social"/>
    <s v="Clearly Corrective"/>
    <n v="149842"/>
    <n v="0.99"/>
    <m/>
    <x v="0"/>
    <s v="Direct"/>
    <s v="na"/>
    <s v="Link Ad"/>
    <s v="Conversión"/>
    <n v="272697"/>
    <n v="787"/>
    <n v="13979.12"/>
  </r>
  <r>
    <x v="0"/>
    <x v="0"/>
    <s v="Mexico"/>
    <d v="2021-04-01T00:00:00"/>
    <m/>
    <m/>
    <m/>
    <x v="28"/>
    <d v="2021-04-30T00:00:00"/>
    <s v="Social"/>
    <s v="Clearly Corrective"/>
    <n v="115653"/>
    <n v="0.99"/>
    <m/>
    <x v="0"/>
    <s v="Direct"/>
    <s v="6s"/>
    <s v="Story"/>
    <s v="Conversión"/>
    <n v="203227"/>
    <n v="179"/>
    <n v="4829.4399999999996"/>
  </r>
  <r>
    <x v="0"/>
    <x v="0"/>
    <s v="Mexico"/>
    <d v="2021-04-01T00:00:00"/>
    <m/>
    <m/>
    <m/>
    <x v="28"/>
    <d v="2021-04-30T00:00:00"/>
    <s v="Social"/>
    <s v="Clearly Corrective"/>
    <n v="252706"/>
    <n v="0.99"/>
    <m/>
    <x v="0"/>
    <s v="Direct"/>
    <s v="6s"/>
    <s v="Video Ad"/>
    <s v="Conversión"/>
    <n v="665554"/>
    <n v="2634"/>
    <n v="42741.67"/>
  </r>
  <r>
    <x v="0"/>
    <x v="0"/>
    <s v="Mexico"/>
    <d v="2021-04-01T00:00:00"/>
    <m/>
    <m/>
    <m/>
    <x v="28"/>
    <d v="2021-04-30T00:00:00"/>
    <s v="Social"/>
    <s v="Free Shipping"/>
    <n v="330776"/>
    <n v="0.99"/>
    <m/>
    <x v="0"/>
    <s v="Direct"/>
    <s v="7s"/>
    <s v="Story"/>
    <s v="Conversión"/>
    <n v="823527"/>
    <n v="1052"/>
    <n v="30875.79"/>
  </r>
  <r>
    <x v="0"/>
    <x v="0"/>
    <s v="Mexico"/>
    <d v="2021-04-01T00:00:00"/>
    <m/>
    <m/>
    <m/>
    <x v="28"/>
    <d v="2021-04-30T00:00:00"/>
    <s v="Social"/>
    <s v="Free Shipping"/>
    <n v="340358"/>
    <n v="0.99"/>
    <m/>
    <x v="0"/>
    <s v="Direct"/>
    <s v="10s"/>
    <s v="Video Ad"/>
    <s v="Conversión"/>
    <n v="959013"/>
    <n v="2033"/>
    <n v="60453.21"/>
  </r>
  <r>
    <x v="0"/>
    <x v="0"/>
    <s v="Mexico"/>
    <d v="2021-04-01T00:00:00"/>
    <m/>
    <m/>
    <m/>
    <x v="28"/>
    <d v="2021-04-30T00:00:00"/>
    <s v="Social"/>
    <s v="Lunes 3x2"/>
    <n v="3127450"/>
    <n v="0.99"/>
    <m/>
    <x v="0"/>
    <s v="Direct"/>
    <s v="na"/>
    <s v="Carrusel"/>
    <s v="Conversión"/>
    <n v="5973091"/>
    <n v="11724"/>
    <n v="317210.02999999997"/>
  </r>
  <r>
    <x v="0"/>
    <x v="0"/>
    <s v="Mexico"/>
    <d v="2021-04-01T00:00:00"/>
    <m/>
    <m/>
    <m/>
    <x v="28"/>
    <d v="2021-04-30T00:00:00"/>
    <s v="Social"/>
    <s v="Lunes 3x2"/>
    <n v="2287571"/>
    <n v="0.99"/>
    <m/>
    <x v="0"/>
    <s v="Direct"/>
    <s v="na"/>
    <s v="Collection"/>
    <s v="Conversión"/>
    <n v="3669168"/>
    <n v="21088"/>
    <n v="237296.07"/>
  </r>
  <r>
    <x v="0"/>
    <x v="0"/>
    <s v="Mexico"/>
    <d v="2021-04-01T00:00:00"/>
    <m/>
    <m/>
    <m/>
    <x v="28"/>
    <d v="2021-04-30T00:00:00"/>
    <s v="Social"/>
    <s v="Lunes 3x2"/>
    <n v="4488096"/>
    <n v="0.99"/>
    <m/>
    <x v="0"/>
    <s v="Direct"/>
    <s v="na"/>
    <s v="Link Ad"/>
    <s v="Conversión"/>
    <n v="8390893"/>
    <n v="28294"/>
    <n v="584054.96"/>
  </r>
  <r>
    <x v="0"/>
    <x v="0"/>
    <s v="Mexico"/>
    <d v="2021-04-01T00:00:00"/>
    <m/>
    <m/>
    <m/>
    <x v="28"/>
    <d v="2021-04-30T00:00:00"/>
    <s v="Social"/>
    <s v="Lunes 3x2"/>
    <n v="521899"/>
    <n v="0.99"/>
    <m/>
    <x v="0"/>
    <s v="Direct"/>
    <s v="12s"/>
    <s v="Story"/>
    <s v="Conversión"/>
    <n v="665203"/>
    <n v="844"/>
    <n v="31781.46"/>
  </r>
  <r>
    <x v="0"/>
    <x v="0"/>
    <s v="Mexico"/>
    <d v="2021-04-01T00:00:00"/>
    <m/>
    <m/>
    <m/>
    <x v="28"/>
    <d v="2021-04-30T00:00:00"/>
    <s v="Social"/>
    <s v="Lunes 3x2"/>
    <n v="976204"/>
    <n v="0.99"/>
    <m/>
    <x v="0"/>
    <s v="Direct"/>
    <s v="6s"/>
    <s v="Story"/>
    <s v="Conversión"/>
    <n v="1588062"/>
    <n v="2718"/>
    <n v="34228.699999999997"/>
  </r>
  <r>
    <x v="0"/>
    <x v="0"/>
    <s v="Mexico"/>
    <d v="2021-04-01T00:00:00"/>
    <m/>
    <m/>
    <m/>
    <x v="28"/>
    <d v="2021-04-30T00:00:00"/>
    <s v="Social"/>
    <s v="Top 10"/>
    <n v="239357"/>
    <n v="0.99"/>
    <m/>
    <x v="0"/>
    <s v="Direct"/>
    <s v="na"/>
    <s v="Carrusel"/>
    <s v="Conversión"/>
    <n v="1224106"/>
    <n v="10577"/>
    <n v="226705.05"/>
  </r>
  <r>
    <x v="0"/>
    <x v="0"/>
    <s v="Mexico"/>
    <d v="2021-04-01T00:00:00"/>
    <m/>
    <m/>
    <m/>
    <x v="28"/>
    <d v="2021-04-30T00:00:00"/>
    <s v="Social"/>
    <s v="Top 10"/>
    <n v="82644"/>
    <n v="0.99"/>
    <m/>
    <x v="0"/>
    <s v="Direct"/>
    <s v="na"/>
    <s v="Collection"/>
    <s v="Conversión"/>
    <n v="124159"/>
    <n v="513"/>
    <n v="9710.33"/>
  </r>
  <r>
    <x v="0"/>
    <x v="0"/>
    <s v="Mexico"/>
    <d v="2021-04-01T00:00:00"/>
    <m/>
    <m/>
    <m/>
    <x v="28"/>
    <d v="2021-04-30T00:00:00"/>
    <s v="Social"/>
    <s v="Top 10"/>
    <n v="335510"/>
    <n v="0.99"/>
    <m/>
    <x v="0"/>
    <s v="Direct"/>
    <s v="na"/>
    <s v="Link Ad"/>
    <s v="Conversión"/>
    <n v="834422"/>
    <n v="2543"/>
    <n v="65795.789999999994"/>
  </r>
  <r>
    <x v="0"/>
    <x v="0"/>
    <s v="Mexico"/>
    <d v="2021-04-01T00:00:00"/>
    <m/>
    <m/>
    <m/>
    <x v="28"/>
    <d v="2021-04-30T00:00:00"/>
    <s v="Social"/>
    <s v="Top 10"/>
    <n v="164234"/>
    <n v="0.99"/>
    <m/>
    <x v="0"/>
    <s v="Direct"/>
    <s v="15s"/>
    <s v="Story"/>
    <s v="Conversión"/>
    <n v="299274"/>
    <n v="949"/>
    <n v="17395.440000000002"/>
  </r>
  <r>
    <x v="0"/>
    <x v="0"/>
    <s v="Mexico"/>
    <d v="2021-04-01T00:00:00"/>
    <m/>
    <m/>
    <m/>
    <x v="28"/>
    <d v="2021-04-30T00:00:00"/>
    <s v="Social"/>
    <s v="Top 10"/>
    <n v="4527"/>
    <n v="0.99"/>
    <m/>
    <x v="0"/>
    <s v="Direct"/>
    <s v="11s"/>
    <s v="Video Ad"/>
    <s v="Conversión"/>
    <n v="5168"/>
    <n v="27"/>
    <n v="556.36"/>
  </r>
  <r>
    <x v="0"/>
    <x v="0"/>
    <s v="Mexico"/>
    <d v="2021-04-01T00:00:00"/>
    <m/>
    <m/>
    <m/>
    <x v="28"/>
    <d v="2021-04-30T00:00:00"/>
    <s v="Social"/>
    <s v="Top 10"/>
    <n v="13413"/>
    <n v="0.99"/>
    <m/>
    <x v="0"/>
    <s v="Direct"/>
    <s v="12s"/>
    <s v="Video Ad"/>
    <s v="Conversión"/>
    <n v="21315"/>
    <n v="121"/>
    <n v="2553.5299999999997"/>
  </r>
  <r>
    <x v="0"/>
    <x v="0"/>
    <s v="Mexico"/>
    <d v="2021-05-01T00:00:00"/>
    <m/>
    <m/>
    <m/>
    <x v="29"/>
    <d v="2021-05-31T00:00:00"/>
    <s v="Social"/>
    <s v="Hot Sale"/>
    <n v="887035"/>
    <n v="0.99"/>
    <m/>
    <x v="0"/>
    <s v="Direct"/>
    <s v="na"/>
    <s v="Carrusel"/>
    <s v="Consideración"/>
    <n v="2460374"/>
    <n v="8431"/>
    <n v="170567"/>
  </r>
  <r>
    <x v="0"/>
    <x v="0"/>
    <s v="Mexico"/>
    <d v="2021-05-01T00:00:00"/>
    <m/>
    <m/>
    <m/>
    <x v="29"/>
    <d v="2021-05-31T00:00:00"/>
    <s v="Social"/>
    <s v="Top 10"/>
    <n v="141614"/>
    <n v="0.99"/>
    <m/>
    <x v="0"/>
    <s v="Direct"/>
    <s v="na"/>
    <s v="Carrusel"/>
    <s v="Consideración"/>
    <n v="686996"/>
    <n v="4678"/>
    <n v="38053.019999999997"/>
  </r>
  <r>
    <x v="0"/>
    <x v="0"/>
    <s v="Mexico"/>
    <d v="2021-05-01T00:00:00"/>
    <m/>
    <m/>
    <m/>
    <x v="29"/>
    <d v="2021-05-31T00:00:00"/>
    <s v="Social"/>
    <s v="Hot Sale"/>
    <n v="14127"/>
    <n v="0.99"/>
    <m/>
    <x v="0"/>
    <s v="Direct"/>
    <s v="na"/>
    <s v="Carrusel"/>
    <s v="Conversión"/>
    <n v="147384"/>
    <n v="1768"/>
    <n v="77976"/>
  </r>
  <r>
    <x v="0"/>
    <x v="0"/>
    <s v="Mexico"/>
    <d v="2021-05-01T00:00:00"/>
    <m/>
    <m/>
    <m/>
    <x v="29"/>
    <d v="2021-05-31T00:00:00"/>
    <s v="Social"/>
    <s v="Hot Sale"/>
    <n v="1447676"/>
    <n v="0.99"/>
    <m/>
    <x v="0"/>
    <s v="Direct"/>
    <s v="na"/>
    <s v="Collection"/>
    <s v="Conversión"/>
    <n v="3051095"/>
    <n v="9605"/>
    <n v="476874.37000000005"/>
  </r>
  <r>
    <x v="0"/>
    <x v="0"/>
    <s v="Mexico"/>
    <d v="2021-05-01T00:00:00"/>
    <m/>
    <m/>
    <m/>
    <x v="29"/>
    <d v="2021-05-31T00:00:00"/>
    <s v="Social"/>
    <s v="Hot Sale"/>
    <n v="1157900"/>
    <n v="0.99"/>
    <m/>
    <x v="0"/>
    <s v="Direct"/>
    <s v="na"/>
    <s v="Leads"/>
    <s v="Conversión"/>
    <n v="2616683"/>
    <n v="15428"/>
    <n v="188871.85"/>
  </r>
  <r>
    <x v="0"/>
    <x v="0"/>
    <s v="Mexico"/>
    <d v="2021-05-01T00:00:00"/>
    <m/>
    <m/>
    <m/>
    <x v="29"/>
    <d v="2021-05-31T00:00:00"/>
    <s v="Social"/>
    <s v="Hot Sale"/>
    <n v="280816"/>
    <n v="0.99"/>
    <m/>
    <x v="0"/>
    <s v="Direct"/>
    <s v="na"/>
    <s v="Link Ad"/>
    <s v="Conversión"/>
    <n v="712106"/>
    <n v="2491"/>
    <n v="107612.05"/>
  </r>
  <r>
    <x v="0"/>
    <x v="0"/>
    <s v="Mexico"/>
    <d v="2021-05-01T00:00:00"/>
    <m/>
    <m/>
    <m/>
    <x v="29"/>
    <d v="2021-05-31T00:00:00"/>
    <s v="Social"/>
    <s v="Hot Sale"/>
    <n v="1070537"/>
    <n v="0.99"/>
    <m/>
    <x v="0"/>
    <s v="Direct"/>
    <s v="14s"/>
    <s v="Story"/>
    <s v="Conversión"/>
    <n v="2299001"/>
    <n v="4573"/>
    <n v="189693.91999999998"/>
  </r>
  <r>
    <x v="0"/>
    <x v="0"/>
    <s v="Mexico"/>
    <d v="2021-05-01T00:00:00"/>
    <m/>
    <m/>
    <m/>
    <x v="29"/>
    <d v="2021-05-31T00:00:00"/>
    <s v="Social"/>
    <s v="Hot Sale"/>
    <n v="2173454"/>
    <n v="0.99"/>
    <m/>
    <x v="0"/>
    <s v="Direct"/>
    <s v="13s"/>
    <s v="Video Ad"/>
    <s v="Conversión"/>
    <n v="4890788"/>
    <n v="12005"/>
    <n v="593092.66"/>
  </r>
  <r>
    <x v="0"/>
    <x v="0"/>
    <s v="Mexico"/>
    <d v="2021-05-01T00:00:00"/>
    <m/>
    <m/>
    <m/>
    <x v="29"/>
    <d v="2021-05-31T00:00:00"/>
    <s v="Social"/>
    <s v="Mothers Day"/>
    <n v="626130"/>
    <n v="0.99"/>
    <m/>
    <x v="0"/>
    <s v="Direct"/>
    <s v="na"/>
    <s v="Carrusel"/>
    <s v="Conversión"/>
    <n v="1276180"/>
    <n v="4367"/>
    <n v="102702.82"/>
  </r>
  <r>
    <x v="0"/>
    <x v="0"/>
    <s v="Mexico"/>
    <d v="2021-05-01T00:00:00"/>
    <m/>
    <m/>
    <m/>
    <x v="29"/>
    <d v="2021-05-31T00:00:00"/>
    <s v="Social"/>
    <s v="Mothers Day"/>
    <n v="94355"/>
    <n v="0.99"/>
    <m/>
    <x v="0"/>
    <s v="Direct"/>
    <s v="na"/>
    <s v="Collection"/>
    <s v="Conversión"/>
    <n v="168429"/>
    <n v="769"/>
    <n v="15419.36"/>
  </r>
  <r>
    <x v="0"/>
    <x v="0"/>
    <s v="Mexico"/>
    <d v="2021-05-01T00:00:00"/>
    <m/>
    <m/>
    <m/>
    <x v="29"/>
    <d v="2021-05-31T00:00:00"/>
    <s v="Social"/>
    <s v="Mothers Day"/>
    <n v="555349"/>
    <n v="0.99"/>
    <m/>
    <x v="0"/>
    <s v="Direct"/>
    <s v="na"/>
    <s v="Link Ad"/>
    <s v="Conversión"/>
    <n v="950835"/>
    <n v="2418"/>
    <n v="72609.350000000006"/>
  </r>
  <r>
    <x v="0"/>
    <x v="0"/>
    <s v="Mexico"/>
    <d v="2021-05-01T00:00:00"/>
    <m/>
    <m/>
    <m/>
    <x v="29"/>
    <d v="2021-05-31T00:00:00"/>
    <s v="Social"/>
    <s v="Mothers Day"/>
    <n v="729453"/>
    <n v="0.99"/>
    <m/>
    <x v="0"/>
    <s v="Direct"/>
    <s v="15s"/>
    <s v="Story"/>
    <s v="Conversión"/>
    <n v="1505101"/>
    <n v="5499"/>
    <n v="63529.75"/>
  </r>
  <r>
    <x v="0"/>
    <x v="0"/>
    <s v="Mexico"/>
    <d v="2021-05-01T00:00:00"/>
    <m/>
    <m/>
    <m/>
    <x v="29"/>
    <d v="2021-05-31T00:00:00"/>
    <s v="Social"/>
    <s v="Mothers Day"/>
    <n v="422176"/>
    <n v="0.99"/>
    <m/>
    <x v="0"/>
    <s v="Direct"/>
    <s v="14s"/>
    <s v="Video Ad"/>
    <s v="Conversión"/>
    <n v="910987"/>
    <n v="5116"/>
    <n v="85877.72"/>
  </r>
  <r>
    <x v="0"/>
    <x v="0"/>
    <s v="Mexico"/>
    <d v="2021-05-01T00:00:00"/>
    <m/>
    <m/>
    <m/>
    <x v="29"/>
    <d v="2021-05-31T00:00:00"/>
    <s v="Social"/>
    <s v="Top 10"/>
    <n v="232017"/>
    <n v="0.99"/>
    <m/>
    <x v="0"/>
    <s v="Direct"/>
    <s v="na"/>
    <s v="Carrusel"/>
    <s v="Conversión"/>
    <n v="716577"/>
    <n v="5269"/>
    <n v="76965.470000000016"/>
  </r>
  <r>
    <x v="0"/>
    <x v="0"/>
    <s v="Mexico"/>
    <d v="2021-05-01T00:00:00"/>
    <m/>
    <m/>
    <m/>
    <x v="29"/>
    <d v="2021-05-31T00:00:00"/>
    <s v="Social"/>
    <s v="Top 10"/>
    <n v="78624"/>
    <n v="0.99"/>
    <m/>
    <x v="0"/>
    <s v="Direct"/>
    <s v="na"/>
    <s v="Collection"/>
    <s v="Conversión"/>
    <n v="146297"/>
    <n v="428"/>
    <n v="11040.7"/>
  </r>
  <r>
    <x v="0"/>
    <x v="0"/>
    <s v="Mexico"/>
    <d v="2021-05-01T00:00:00"/>
    <m/>
    <m/>
    <m/>
    <x v="29"/>
    <d v="2021-05-31T00:00:00"/>
    <s v="Social"/>
    <s v="Top 10"/>
    <n v="279452"/>
    <n v="0.99"/>
    <m/>
    <x v="0"/>
    <s v="Direct"/>
    <s v="na"/>
    <s v="Link Ad"/>
    <s v="Conversión"/>
    <n v="717543"/>
    <n v="2094"/>
    <n v="55522.710000000006"/>
  </r>
  <r>
    <x v="0"/>
    <x v="0"/>
    <s v="Mexico"/>
    <d v="2021-05-01T00:00:00"/>
    <m/>
    <m/>
    <m/>
    <x v="29"/>
    <d v="2021-05-31T00:00:00"/>
    <s v="Social"/>
    <s v="Top 10"/>
    <n v="262774"/>
    <n v="0.99"/>
    <m/>
    <x v="0"/>
    <s v="Direct"/>
    <s v="15s"/>
    <s v="Story"/>
    <s v="Conversión"/>
    <n v="549113"/>
    <n v="759"/>
    <n v="18406.39"/>
  </r>
  <r>
    <x v="0"/>
    <x v="0"/>
    <s v="Mexico"/>
    <d v="2021-06-01T00:00:00"/>
    <m/>
    <m/>
    <m/>
    <x v="30"/>
    <d v="2021-06-30T00:00:00"/>
    <s v="Social"/>
    <s v="Retinol"/>
    <n v="86191"/>
    <n v="0.99"/>
    <m/>
    <x v="0"/>
    <s v="Direct"/>
    <s v="na"/>
    <s v="Leads"/>
    <s v="Consideración"/>
    <n v="137983"/>
    <n v="2163"/>
    <n v="6497.17"/>
  </r>
  <r>
    <x v="0"/>
    <x v="0"/>
    <s v="Mexico"/>
    <d v="2021-06-01T00:00:00"/>
    <m/>
    <m/>
    <m/>
    <x v="30"/>
    <d v="2021-06-30T00:00:00"/>
    <s v="Social"/>
    <s v="Top 10"/>
    <n v="713946"/>
    <n v="0.99"/>
    <m/>
    <x v="0"/>
    <s v="Direct"/>
    <s v="na"/>
    <s v="Carrusel"/>
    <s v="Consideración"/>
    <n v="4151639"/>
    <n v="8343"/>
    <n v="269279.96000000002"/>
  </r>
  <r>
    <x v="0"/>
    <x v="0"/>
    <s v="Mexico"/>
    <d v="2021-06-01T00:00:00"/>
    <m/>
    <m/>
    <m/>
    <x v="30"/>
    <d v="2021-06-30T00:00:00"/>
    <s v="Social"/>
    <s v="Antiedad"/>
    <n v="115361"/>
    <n v="0.99"/>
    <m/>
    <x v="0"/>
    <s v="Direct"/>
    <s v="na"/>
    <s v="Carrusel"/>
    <s v="Conversión"/>
    <n v="238925"/>
    <n v="1203"/>
    <n v="12500.3"/>
  </r>
  <r>
    <x v="0"/>
    <x v="0"/>
    <s v="Mexico"/>
    <d v="2021-06-01T00:00:00"/>
    <m/>
    <m/>
    <m/>
    <x v="30"/>
    <d v="2021-06-30T00:00:00"/>
    <s v="Social"/>
    <s v="Antiedad"/>
    <n v="27752"/>
    <n v="0.99"/>
    <m/>
    <x v="0"/>
    <s v="Direct"/>
    <s v="na"/>
    <s v="Link Ad"/>
    <s v="Conversión"/>
    <n v="48004"/>
    <n v="174"/>
    <n v="2548.85"/>
  </r>
  <r>
    <x v="0"/>
    <x v="0"/>
    <s v="Mexico"/>
    <d v="2021-06-01T00:00:00"/>
    <m/>
    <m/>
    <m/>
    <x v="30"/>
    <d v="2021-06-30T00:00:00"/>
    <s v="Social"/>
    <s v="Antiedad"/>
    <n v="114593"/>
    <n v="0.99"/>
    <m/>
    <x v="0"/>
    <s v="Direct"/>
    <s v="15s"/>
    <s v="Story"/>
    <s v="Conversión"/>
    <n v="197183"/>
    <n v="606"/>
    <n v="6647.58"/>
  </r>
  <r>
    <x v="0"/>
    <x v="0"/>
    <s v="Mexico"/>
    <d v="2021-06-01T00:00:00"/>
    <m/>
    <m/>
    <m/>
    <x v="30"/>
    <d v="2021-06-30T00:00:00"/>
    <s v="Social"/>
    <s v="Antiedad"/>
    <n v="39008"/>
    <n v="0.99"/>
    <m/>
    <x v="0"/>
    <s v="Direct"/>
    <s v="4s"/>
    <s v="Video Ad"/>
    <s v="Conversión"/>
    <n v="79308"/>
    <n v="1025"/>
    <n v="6604.27"/>
  </r>
  <r>
    <x v="0"/>
    <x v="0"/>
    <s v="Mexico"/>
    <d v="2021-06-01T00:00:00"/>
    <m/>
    <m/>
    <m/>
    <x v="30"/>
    <d v="2021-06-30T00:00:00"/>
    <s v="Social"/>
    <s v="Fathers Day"/>
    <n v="296236"/>
    <n v="0.99"/>
    <m/>
    <x v="0"/>
    <s v="Direct"/>
    <s v="na"/>
    <s v="Carrusel"/>
    <s v="Conversión"/>
    <n v="756485"/>
    <n v="2073"/>
    <n v="35051.599999999999"/>
  </r>
  <r>
    <x v="0"/>
    <x v="0"/>
    <s v="Mexico"/>
    <d v="2021-06-01T00:00:00"/>
    <m/>
    <m/>
    <m/>
    <x v="30"/>
    <d v="2021-06-30T00:00:00"/>
    <s v="Social"/>
    <s v="Fathers Day"/>
    <n v="64935"/>
    <n v="0.99"/>
    <m/>
    <x v="0"/>
    <s v="Direct"/>
    <s v="na"/>
    <s v="Collection"/>
    <s v="Conversión"/>
    <n v="169077"/>
    <n v="673"/>
    <n v="14279.56"/>
  </r>
  <r>
    <x v="0"/>
    <x v="0"/>
    <s v="Mexico"/>
    <d v="2021-06-01T00:00:00"/>
    <m/>
    <m/>
    <m/>
    <x v="30"/>
    <d v="2021-06-30T00:00:00"/>
    <s v="Social"/>
    <s v="Fathers Day"/>
    <n v="108878"/>
    <n v="0.99"/>
    <m/>
    <x v="0"/>
    <s v="Direct"/>
    <s v="na"/>
    <s v="Link Ad"/>
    <s v="Conversión"/>
    <n v="238741"/>
    <n v="601"/>
    <n v="14220.84"/>
  </r>
  <r>
    <x v="0"/>
    <x v="0"/>
    <s v="Mexico"/>
    <d v="2021-06-01T00:00:00"/>
    <m/>
    <m/>
    <m/>
    <x v="30"/>
    <d v="2021-06-30T00:00:00"/>
    <s v="Social"/>
    <s v="Fathers Day"/>
    <n v="39360"/>
    <n v="0.99"/>
    <m/>
    <x v="0"/>
    <s v="Direct"/>
    <s v="15s"/>
    <s v="Story"/>
    <s v="Conversión"/>
    <n v="56237"/>
    <n v="111"/>
    <n v="2048"/>
  </r>
  <r>
    <x v="0"/>
    <x v="0"/>
    <s v="Mexico"/>
    <d v="2021-06-01T00:00:00"/>
    <m/>
    <m/>
    <m/>
    <x v="30"/>
    <d v="2021-06-30T00:00:00"/>
    <s v="Social"/>
    <s v="Heritage"/>
    <n v="46465"/>
    <n v="0.99"/>
    <m/>
    <x v="0"/>
    <s v="Direct"/>
    <s v="na"/>
    <s v="Carrusel"/>
    <s v="Conversión"/>
    <n v="74770"/>
    <n v="671"/>
    <n v="4685.2700000000004"/>
  </r>
  <r>
    <x v="0"/>
    <x v="0"/>
    <s v="Mexico"/>
    <d v="2021-06-01T00:00:00"/>
    <m/>
    <m/>
    <m/>
    <x v="30"/>
    <d v="2021-06-30T00:00:00"/>
    <s v="Social"/>
    <s v="Heritage"/>
    <n v="13396"/>
    <n v="0.99"/>
    <m/>
    <x v="0"/>
    <s v="Direct"/>
    <s v="na"/>
    <s v="Collection"/>
    <s v="Conversión"/>
    <n v="30028"/>
    <n v="729"/>
    <n v="2332.66"/>
  </r>
  <r>
    <x v="0"/>
    <x v="0"/>
    <s v="Mexico"/>
    <d v="2021-06-01T00:00:00"/>
    <m/>
    <m/>
    <m/>
    <x v="30"/>
    <d v="2021-06-30T00:00:00"/>
    <s v="Social"/>
    <s v="Heritage"/>
    <n v="131938"/>
    <n v="0.99"/>
    <m/>
    <x v="0"/>
    <s v="Direct"/>
    <s v="na"/>
    <s v="Link Ad"/>
    <s v="Conversión"/>
    <n v="341074"/>
    <n v="3255"/>
    <n v="20969.580000000002"/>
  </r>
  <r>
    <x v="0"/>
    <x v="0"/>
    <s v="Mexico"/>
    <d v="2021-06-01T00:00:00"/>
    <m/>
    <m/>
    <m/>
    <x v="30"/>
    <d v="2021-06-30T00:00:00"/>
    <s v="Social"/>
    <s v="Heritage"/>
    <n v="7146"/>
    <n v="0.99"/>
    <m/>
    <x v="0"/>
    <s v="Direct"/>
    <s v="15s"/>
    <s v="Story"/>
    <s v="Conversión"/>
    <n v="8931"/>
    <n v="40"/>
    <n v="313.49"/>
  </r>
  <r>
    <x v="0"/>
    <x v="0"/>
    <s v="Mexico"/>
    <d v="2021-06-01T00:00:00"/>
    <m/>
    <m/>
    <m/>
    <x v="30"/>
    <d v="2021-06-30T00:00:00"/>
    <s v="Social"/>
    <s v="Pride"/>
    <n v="14400"/>
    <n v="0.99"/>
    <m/>
    <x v="0"/>
    <s v="Direct"/>
    <s v="na"/>
    <s v="Carrusel"/>
    <s v="Conversión"/>
    <n v="28645"/>
    <n v="39"/>
    <n v="681.74"/>
  </r>
  <r>
    <x v="0"/>
    <x v="0"/>
    <s v="Mexico"/>
    <d v="2021-06-01T00:00:00"/>
    <m/>
    <m/>
    <m/>
    <x v="30"/>
    <d v="2021-06-30T00:00:00"/>
    <s v="Social"/>
    <s v="Pride"/>
    <n v="24032"/>
    <n v="0.99"/>
    <m/>
    <x v="0"/>
    <s v="Direct"/>
    <s v="na"/>
    <s v="Collection"/>
    <s v="Conversión"/>
    <n v="45139"/>
    <n v="292"/>
    <n v="3721.27"/>
  </r>
  <r>
    <x v="0"/>
    <x v="0"/>
    <s v="Mexico"/>
    <d v="2021-06-01T00:00:00"/>
    <m/>
    <m/>
    <m/>
    <x v="30"/>
    <d v="2021-06-30T00:00:00"/>
    <s v="Social"/>
    <s v="Pride"/>
    <n v="81702"/>
    <n v="0.99"/>
    <m/>
    <x v="0"/>
    <s v="Direct"/>
    <s v="na"/>
    <s v="Link Ad"/>
    <s v="Conversión"/>
    <n v="259327"/>
    <n v="1002"/>
    <n v="38215.47"/>
  </r>
  <r>
    <x v="0"/>
    <x v="0"/>
    <s v="Mexico"/>
    <d v="2021-06-01T00:00:00"/>
    <m/>
    <m/>
    <m/>
    <x v="30"/>
    <d v="2021-06-30T00:00:00"/>
    <s v="Social"/>
    <s v="Pride"/>
    <n v="158489"/>
    <n v="0.99"/>
    <m/>
    <x v="0"/>
    <s v="Direct"/>
    <s v="na"/>
    <s v="Shopping Ads"/>
    <s v="Conversión"/>
    <n v="226276"/>
    <n v="2024"/>
    <n v="8959.83"/>
  </r>
  <r>
    <x v="0"/>
    <x v="0"/>
    <s v="Mexico"/>
    <d v="2021-06-01T00:00:00"/>
    <m/>
    <m/>
    <m/>
    <x v="30"/>
    <d v="2021-06-30T00:00:00"/>
    <s v="Social"/>
    <s v="Pride"/>
    <n v="42257"/>
    <n v="0.99"/>
    <m/>
    <x v="0"/>
    <s v="Direct"/>
    <s v="15s"/>
    <s v="Story"/>
    <s v="Conversión"/>
    <n v="66222"/>
    <n v="175"/>
    <n v="2666.62"/>
  </r>
  <r>
    <x v="0"/>
    <x v="0"/>
    <s v="Mexico"/>
    <d v="2021-06-01T00:00:00"/>
    <m/>
    <m/>
    <m/>
    <x v="30"/>
    <d v="2021-06-30T00:00:00"/>
    <s v="Social"/>
    <s v="Top 10"/>
    <n v="40405"/>
    <n v="0.99"/>
    <m/>
    <x v="0"/>
    <s v="Direct"/>
    <s v="na"/>
    <s v="Carrusel"/>
    <s v="Conversión"/>
    <n v="379460"/>
    <n v="3945"/>
    <n v="95953.420000000013"/>
  </r>
  <r>
    <x v="0"/>
    <x v="0"/>
    <s v="Mexico"/>
    <d v="2021-06-01T00:00:00"/>
    <m/>
    <m/>
    <m/>
    <x v="30"/>
    <d v="2021-06-30T00:00:00"/>
    <s v="Social"/>
    <s v="Top 10"/>
    <n v="18043"/>
    <n v="0.99"/>
    <m/>
    <x v="0"/>
    <s v="Direct"/>
    <s v="na"/>
    <s v="Collection"/>
    <s v="Conversión"/>
    <n v="32826"/>
    <n v="92"/>
    <n v="1298.71"/>
  </r>
  <r>
    <x v="0"/>
    <x v="0"/>
    <s v="Mexico"/>
    <d v="2021-06-01T00:00:00"/>
    <m/>
    <m/>
    <m/>
    <x v="30"/>
    <d v="2021-06-30T00:00:00"/>
    <s v="Social"/>
    <s v="Top 10"/>
    <n v="28290"/>
    <n v="0.99"/>
    <m/>
    <x v="0"/>
    <s v="Direct"/>
    <s v="na"/>
    <s v="Link Ad"/>
    <s v="Conversión"/>
    <n v="66550"/>
    <n v="236"/>
    <n v="3399.9300000000003"/>
  </r>
  <r>
    <x v="0"/>
    <x v="0"/>
    <s v="Mexico"/>
    <d v="2021-06-01T00:00:00"/>
    <m/>
    <m/>
    <m/>
    <x v="30"/>
    <d v="2021-06-30T00:00:00"/>
    <s v="Social"/>
    <s v="Top 10"/>
    <n v="30417"/>
    <n v="0.99"/>
    <m/>
    <x v="0"/>
    <s v="Direct"/>
    <s v="15s"/>
    <s v="Story"/>
    <s v="Conversión"/>
    <n v="44339"/>
    <n v="56"/>
    <n v="800.55"/>
  </r>
  <r>
    <x v="0"/>
    <x v="0"/>
    <s v="Mexico"/>
    <d v="2021-07-01T00:00:00"/>
    <m/>
    <m/>
    <m/>
    <x v="31"/>
    <d v="2021-07-31T00:00:00"/>
    <s v="Social"/>
    <s v="Retinol"/>
    <n v="3976217"/>
    <n v="0.99"/>
    <m/>
    <x v="0"/>
    <s v="Direct"/>
    <s v="na"/>
    <s v="Link Ad"/>
    <s v="Awareness"/>
    <n v="5707345"/>
    <n v="6041"/>
    <n v="46465"/>
  </r>
  <r>
    <x v="0"/>
    <x v="0"/>
    <s v="Mexico"/>
    <d v="2021-07-01T00:00:00"/>
    <m/>
    <m/>
    <m/>
    <x v="31"/>
    <d v="2021-07-31T00:00:00"/>
    <s v="Social"/>
    <s v="Retinol"/>
    <n v="769688"/>
    <n v="0.99"/>
    <m/>
    <x v="0"/>
    <s v="Direct"/>
    <s v="na"/>
    <s v="Leads"/>
    <s v="Consideración"/>
    <n v="1933196"/>
    <n v="17066"/>
    <n v="73501.25"/>
  </r>
  <r>
    <x v="0"/>
    <x v="0"/>
    <s v="Mexico"/>
    <d v="2021-07-01T00:00:00"/>
    <m/>
    <m/>
    <m/>
    <x v="31"/>
    <d v="2021-07-31T00:00:00"/>
    <s v="Social"/>
    <s v="Top 10"/>
    <n v="115936"/>
    <n v="0.99"/>
    <m/>
    <x v="0"/>
    <s v="Direct"/>
    <s v="na"/>
    <s v="Carrusel"/>
    <s v="Consideración"/>
    <n v="461673"/>
    <n v="3820"/>
    <n v="18711"/>
  </r>
  <r>
    <x v="0"/>
    <x v="0"/>
    <s v="Mexico"/>
    <d v="2021-07-01T00:00:00"/>
    <m/>
    <m/>
    <m/>
    <x v="31"/>
    <d v="2021-07-31T00:00:00"/>
    <s v="Social"/>
    <s v="Calendula"/>
    <n v="121876"/>
    <n v="0.99"/>
    <m/>
    <x v="0"/>
    <s v="Direct"/>
    <s v="na"/>
    <s v="Carrusel"/>
    <s v="Conversión"/>
    <n v="186547"/>
    <n v="1148"/>
    <n v="8694.08"/>
  </r>
  <r>
    <x v="0"/>
    <x v="0"/>
    <s v="Mexico"/>
    <d v="2021-07-01T00:00:00"/>
    <m/>
    <m/>
    <m/>
    <x v="31"/>
    <d v="2021-07-31T00:00:00"/>
    <s v="Social"/>
    <s v="Calendula"/>
    <n v="101703"/>
    <n v="0.99"/>
    <m/>
    <x v="0"/>
    <s v="Direct"/>
    <s v="na"/>
    <s v="Collection"/>
    <s v="Conversión"/>
    <n v="210013"/>
    <n v="2764"/>
    <n v="13201.96"/>
  </r>
  <r>
    <x v="0"/>
    <x v="0"/>
    <s v="Mexico"/>
    <d v="2021-07-01T00:00:00"/>
    <m/>
    <m/>
    <m/>
    <x v="31"/>
    <d v="2021-07-31T00:00:00"/>
    <s v="Social"/>
    <s v="Calendula"/>
    <n v="149339"/>
    <n v="0.99"/>
    <m/>
    <x v="0"/>
    <s v="Direct"/>
    <s v="na"/>
    <s v="Link Ad"/>
    <s v="Conversión"/>
    <n v="296580"/>
    <n v="2012"/>
    <n v="19311.98"/>
  </r>
  <r>
    <x v="0"/>
    <x v="0"/>
    <s v="Mexico"/>
    <d v="2021-07-01T00:00:00"/>
    <m/>
    <m/>
    <m/>
    <x v="31"/>
    <d v="2021-07-31T00:00:00"/>
    <s v="Social"/>
    <s v="Calendula"/>
    <n v="165202"/>
    <n v="0.99"/>
    <m/>
    <x v="0"/>
    <s v="Direct"/>
    <s v="6s"/>
    <s v="Story"/>
    <s v="Conversión"/>
    <n v="228328"/>
    <n v="533"/>
    <n v="5540.1"/>
  </r>
  <r>
    <x v="0"/>
    <x v="0"/>
    <s v="Mexico"/>
    <d v="2021-07-01T00:00:00"/>
    <m/>
    <m/>
    <m/>
    <x v="31"/>
    <d v="2021-07-31T00:00:00"/>
    <s v="Social"/>
    <s v="Retinol"/>
    <n v="133716"/>
    <n v="0.99"/>
    <m/>
    <x v="0"/>
    <s v="Direct"/>
    <s v="na"/>
    <s v="Carrusel"/>
    <s v="Conversión"/>
    <n v="274880"/>
    <n v="1734"/>
    <n v="15823.400000000001"/>
  </r>
  <r>
    <x v="0"/>
    <x v="0"/>
    <s v="Mexico"/>
    <d v="2021-07-01T00:00:00"/>
    <m/>
    <m/>
    <m/>
    <x v="31"/>
    <d v="2021-07-31T00:00:00"/>
    <s v="Social"/>
    <s v="Retinol"/>
    <n v="65866"/>
    <n v="0.99"/>
    <m/>
    <x v="0"/>
    <s v="Direct"/>
    <s v="na"/>
    <s v="Collection"/>
    <s v="Conversión"/>
    <n v="130344"/>
    <n v="1934"/>
    <n v="8781.81"/>
  </r>
  <r>
    <x v="0"/>
    <x v="0"/>
    <s v="Mexico"/>
    <d v="2021-07-01T00:00:00"/>
    <m/>
    <m/>
    <m/>
    <x v="31"/>
    <d v="2021-07-31T00:00:00"/>
    <s v="Social"/>
    <s v="Retinol"/>
    <n v="292777"/>
    <n v="0.99"/>
    <m/>
    <x v="0"/>
    <s v="Direct"/>
    <s v="na"/>
    <s v="Link Ad"/>
    <s v="Conversión"/>
    <n v="639539"/>
    <n v="4430"/>
    <n v="39525.300000000003"/>
  </r>
  <r>
    <x v="0"/>
    <x v="0"/>
    <s v="Mexico"/>
    <d v="2021-07-01T00:00:00"/>
    <m/>
    <m/>
    <m/>
    <x v="31"/>
    <d v="2021-07-31T00:00:00"/>
    <s v="Social"/>
    <s v="Retinol"/>
    <n v="113700"/>
    <n v="0.99"/>
    <m/>
    <x v="0"/>
    <s v="Direct"/>
    <s v="10s"/>
    <s v="Story"/>
    <s v="Conversión"/>
    <n v="228219"/>
    <n v="1068"/>
    <n v="7530.67"/>
  </r>
  <r>
    <x v="0"/>
    <x v="0"/>
    <s v="Mexico"/>
    <d v="2021-07-01T00:00:00"/>
    <m/>
    <m/>
    <m/>
    <x v="31"/>
    <d v="2021-07-31T00:00:00"/>
    <s v="Social"/>
    <s v="Retinol"/>
    <n v="64944"/>
    <n v="0.99"/>
    <m/>
    <x v="0"/>
    <s v="Direct"/>
    <s v="na"/>
    <s v="Story"/>
    <s v="Conversión"/>
    <n v="91525"/>
    <n v="727"/>
    <n v="2719.3"/>
  </r>
  <r>
    <x v="0"/>
    <x v="0"/>
    <s v="Mexico"/>
    <d v="2021-07-01T00:00:00"/>
    <m/>
    <m/>
    <m/>
    <x v="31"/>
    <d v="2021-07-31T00:00:00"/>
    <s v="Social"/>
    <s v="Retinol"/>
    <n v="28171"/>
    <n v="0.99"/>
    <m/>
    <x v="0"/>
    <s v="Direct"/>
    <s v="15s"/>
    <s v="Video Ad"/>
    <s v="Conversión"/>
    <n v="56931"/>
    <n v="517"/>
    <n v="4738.5199999999995"/>
  </r>
  <r>
    <x v="0"/>
    <x v="0"/>
    <s v="Mexico"/>
    <d v="2021-07-01T00:00:00"/>
    <m/>
    <m/>
    <m/>
    <x v="31"/>
    <d v="2021-07-31T00:00:00"/>
    <s v="Social"/>
    <s v="Serum Week"/>
    <n v="28421"/>
    <n v="0.99"/>
    <m/>
    <x v="0"/>
    <s v="Direct"/>
    <s v="na"/>
    <s v="Carrusel"/>
    <s v="Conversión"/>
    <n v="40034"/>
    <n v="395"/>
    <n v="2143.9499999999998"/>
  </r>
  <r>
    <x v="0"/>
    <x v="0"/>
    <s v="Mexico"/>
    <d v="2021-07-01T00:00:00"/>
    <m/>
    <m/>
    <m/>
    <x v="31"/>
    <d v="2021-07-31T00:00:00"/>
    <s v="Social"/>
    <s v="Serum Week"/>
    <n v="4428"/>
    <n v="0.99"/>
    <m/>
    <x v="0"/>
    <s v="Direct"/>
    <s v="na"/>
    <s v="Collection"/>
    <s v="Conversión"/>
    <n v="6526"/>
    <n v="64"/>
    <n v="338.89000000000004"/>
  </r>
  <r>
    <x v="0"/>
    <x v="0"/>
    <s v="Mexico"/>
    <d v="2021-07-01T00:00:00"/>
    <m/>
    <m/>
    <m/>
    <x v="31"/>
    <d v="2021-07-31T00:00:00"/>
    <s v="Social"/>
    <s v="Serum Week"/>
    <n v="96635"/>
    <n v="0.99"/>
    <m/>
    <x v="0"/>
    <s v="Direct"/>
    <s v="na"/>
    <s v="Link Ad"/>
    <s v="Conversión"/>
    <n v="281125"/>
    <n v="2523"/>
    <n v="13620.69"/>
  </r>
  <r>
    <x v="0"/>
    <x v="0"/>
    <s v="Mexico"/>
    <d v="2021-07-01T00:00:00"/>
    <m/>
    <m/>
    <m/>
    <x v="31"/>
    <d v="2021-07-31T00:00:00"/>
    <s v="Social"/>
    <s v="Serum Week"/>
    <n v="18275"/>
    <n v="0.99"/>
    <m/>
    <x v="0"/>
    <s v="Direct"/>
    <s v="15s"/>
    <s v="Story"/>
    <s v="Conversión"/>
    <n v="26505"/>
    <n v="149"/>
    <n v="734.47"/>
  </r>
  <r>
    <x v="0"/>
    <x v="0"/>
    <s v="Mexico"/>
    <d v="2021-07-01T00:00:00"/>
    <m/>
    <m/>
    <m/>
    <x v="31"/>
    <d v="2021-07-31T00:00:00"/>
    <s v="Social"/>
    <s v="Top 10"/>
    <n v="33724"/>
    <n v="0.99"/>
    <m/>
    <x v="0"/>
    <s v="Direct"/>
    <s v="na"/>
    <s v="Carrusel"/>
    <s v="Conversión"/>
    <n v="207621"/>
    <n v="2583"/>
    <n v="23963.73"/>
  </r>
  <r>
    <x v="0"/>
    <x v="0"/>
    <s v="Mexico"/>
    <d v="2021-07-01T00:00:00"/>
    <m/>
    <m/>
    <m/>
    <x v="31"/>
    <d v="2021-07-31T00:00:00"/>
    <s v="Social"/>
    <s v="Top 10"/>
    <n v="41804"/>
    <n v="0.99"/>
    <m/>
    <x v="0"/>
    <s v="Direct"/>
    <s v="na"/>
    <s v="Collection"/>
    <s v="Conversión"/>
    <n v="76448"/>
    <n v="713"/>
    <n v="3850.46"/>
  </r>
  <r>
    <x v="0"/>
    <x v="0"/>
    <s v="Mexico"/>
    <d v="2021-07-01T00:00:00"/>
    <m/>
    <m/>
    <m/>
    <x v="31"/>
    <d v="2021-07-31T00:00:00"/>
    <s v="Social"/>
    <s v="Top 10"/>
    <n v="266661"/>
    <n v="0.99"/>
    <m/>
    <x v="0"/>
    <s v="Direct"/>
    <s v="na"/>
    <s v="Link Ad"/>
    <s v="Conversión"/>
    <n v="716200"/>
    <n v="4118"/>
    <n v="42778.879999999997"/>
  </r>
  <r>
    <x v="0"/>
    <x v="0"/>
    <s v="Mexico"/>
    <d v="2021-07-01T00:00:00"/>
    <m/>
    <m/>
    <m/>
    <x v="31"/>
    <d v="2021-07-31T00:00:00"/>
    <s v="Social"/>
    <s v="Top 10"/>
    <n v="169720"/>
    <n v="0.99"/>
    <m/>
    <x v="0"/>
    <s v="Direct"/>
    <s v="15s"/>
    <s v="Story"/>
    <s v="Conversión"/>
    <n v="287403"/>
    <n v="897"/>
    <n v="5981.93"/>
  </r>
  <r>
    <x v="0"/>
    <x v="0"/>
    <s v="Mexico"/>
    <d v="2021-08-01T00:00:00"/>
    <m/>
    <m/>
    <m/>
    <x v="32"/>
    <d v="2021-08-31T00:00:00"/>
    <s v="Social"/>
    <s v="Retinol"/>
    <n v="3601760"/>
    <n v="0.99"/>
    <m/>
    <x v="0"/>
    <s v="Direct"/>
    <s v="10s"/>
    <s v="Video Ad"/>
    <s v="Awareness"/>
    <n v="9108098"/>
    <n v="21540"/>
    <n v="156875.15"/>
  </r>
  <r>
    <x v="0"/>
    <x v="0"/>
    <s v="Mexico"/>
    <d v="2021-08-01T00:00:00"/>
    <m/>
    <m/>
    <m/>
    <x v="32"/>
    <d v="2021-08-31T00:00:00"/>
    <s v="Social"/>
    <s v="Retinol"/>
    <n v="231638"/>
    <n v="0.99"/>
    <m/>
    <x v="0"/>
    <s v="Direct"/>
    <s v="15s"/>
    <s v="Video Ad"/>
    <s v="Awareness"/>
    <n v="391447"/>
    <n v="1871"/>
    <n v="6180.8499999999995"/>
  </r>
  <r>
    <x v="0"/>
    <x v="0"/>
    <s v="Mexico"/>
    <d v="2022-01-01T00:00:00"/>
    <m/>
    <m/>
    <m/>
    <x v="33"/>
    <d v="2022-01-31T00:00:00"/>
    <s v="Social"/>
    <s v="Super Hero"/>
    <n v="6405117"/>
    <n v="0.99"/>
    <m/>
    <x v="0"/>
    <s v="Direct"/>
    <s v="6s"/>
    <s v="Video Ad"/>
    <s v="Awareness"/>
    <n v="8594752"/>
    <n v="11438"/>
    <n v="55693.95"/>
  </r>
  <r>
    <x v="0"/>
    <x v="0"/>
    <s v="Mexico"/>
    <d v="2022-02-01T00:00:00"/>
    <m/>
    <m/>
    <m/>
    <x v="34"/>
    <d v="2022-02-28T00:00:00"/>
    <s v="Social"/>
    <s v="Super Hero"/>
    <n v="17193332"/>
    <n v="0.99"/>
    <m/>
    <x v="0"/>
    <s v="Direct"/>
    <s v="6s"/>
    <s v="Video Ad"/>
    <s v="Awareness"/>
    <n v="80788453"/>
    <n v="124905"/>
    <n v="523509.13"/>
  </r>
  <r>
    <x v="0"/>
    <x v="0"/>
    <s v="Mexico"/>
    <d v="2022-04-01T00:00:00"/>
    <m/>
    <m/>
    <m/>
    <x v="35"/>
    <d v="2022-04-30T00:00:00"/>
    <s v="Social"/>
    <s v="3x2"/>
    <n v="1901059"/>
    <n v="0.99"/>
    <m/>
    <x v="0"/>
    <s v="Direct"/>
    <s v="6s"/>
    <s v="Video Ad"/>
    <s v="Awareness"/>
    <n v="5175426"/>
    <n v="7161"/>
    <n v="80000"/>
  </r>
  <r>
    <x v="0"/>
    <x v="0"/>
    <s v="Mexico"/>
    <d v="2022-04-01T00:00:00"/>
    <m/>
    <m/>
    <m/>
    <x v="35"/>
    <d v="2022-04-30T00:00:00"/>
    <s v="Social"/>
    <s v="Cream Midnight"/>
    <n v="16838539"/>
    <n v="0.99"/>
    <m/>
    <x v="0"/>
    <s v="Direct"/>
    <s v="6s"/>
    <s v="Video Ad"/>
    <s v="Awareness"/>
    <n v="54876572"/>
    <n v="114070"/>
    <n v="590000"/>
  </r>
  <r>
    <x v="0"/>
    <x v="0"/>
    <s v="Mexico"/>
    <d v="2020-01-01T00:00:00"/>
    <m/>
    <m/>
    <m/>
    <x v="12"/>
    <d v="2020-01-31T00:00:00"/>
    <s v="Display"/>
    <s v="UFC"/>
    <n v="538469.19999999995"/>
    <n v="0.99"/>
    <m/>
    <x v="1"/>
    <s v="Programmatic"/>
    <s v="na"/>
    <s v="Display Tradicional"/>
    <s v="Conversión"/>
    <n v="18428939"/>
    <n v="13710"/>
    <n v="9669.438616999998"/>
  </r>
  <r>
    <x v="0"/>
    <x v="0"/>
    <s v="Mexico"/>
    <d v="2020-02-01T00:00:00"/>
    <m/>
    <m/>
    <m/>
    <x v="14"/>
    <d v="2020-02-28T00:00:00"/>
    <s v="Display"/>
    <s v="PSLRC"/>
    <n v="538469.19999999995"/>
    <n v="0.99"/>
    <m/>
    <x v="1"/>
    <s v="Programmatic"/>
    <s v="na"/>
    <s v="Display Tradicional"/>
    <s v="Conversión"/>
    <n v="15910211"/>
    <n v="47964"/>
    <n v="19053.922898000001"/>
  </r>
  <r>
    <x v="0"/>
    <x v="0"/>
    <s v="Mexico"/>
    <d v="2020-06-01T00:00:00"/>
    <m/>
    <m/>
    <m/>
    <x v="18"/>
    <d v="2020-06-30T00:00:00"/>
    <s v="Display"/>
    <s v="Padres"/>
    <n v="538469.19999999995"/>
    <n v="0.99"/>
    <m/>
    <x v="1"/>
    <s v="Programmatic"/>
    <s v="na"/>
    <s v="Display Tradicional"/>
    <s v="Conversión"/>
    <n v="5645922"/>
    <n v="721"/>
    <n v="28401.948263999995"/>
  </r>
  <r>
    <x v="0"/>
    <x v="0"/>
    <s v="Mexico"/>
    <d v="2020-07-01T00:00:00"/>
    <m/>
    <m/>
    <m/>
    <x v="19"/>
    <d v="2020-07-31T00:00:00"/>
    <s v="Display"/>
    <s v="Super Serum"/>
    <n v="538469.19999999995"/>
    <n v="0.99"/>
    <m/>
    <x v="1"/>
    <s v="Programmatic"/>
    <s v="na"/>
    <s v="Display Tradicional"/>
    <s v="Conversión"/>
    <n v="2804967"/>
    <n v="26109"/>
    <n v="33150.129277"/>
  </r>
  <r>
    <x v="0"/>
    <x v="0"/>
    <s v="Mexico"/>
    <d v="2020-08-01T00:00:00"/>
    <m/>
    <m/>
    <m/>
    <x v="20"/>
    <d v="2020-08-31T00:00:00"/>
    <s v="Display"/>
    <s v="Super Serum"/>
    <n v="538469.19999999995"/>
    <n v="0.99"/>
    <m/>
    <x v="1"/>
    <s v="Programmatic"/>
    <s v="na"/>
    <s v="Display Tradicional"/>
    <s v="Conversión"/>
    <n v="12"/>
    <n v="9"/>
    <n v="19.439999999999998"/>
  </r>
  <r>
    <x v="0"/>
    <x v="0"/>
    <s v="Mexico"/>
    <d v="2020-09-01T00:00:00"/>
    <m/>
    <m/>
    <m/>
    <x v="21"/>
    <d v="2020-09-30T00:00:00"/>
    <s v="Display"/>
    <s v="Top 10"/>
    <n v="538469.19999999995"/>
    <n v="0.99"/>
    <m/>
    <x v="1"/>
    <s v="Programmatic"/>
    <s v="na"/>
    <s v="DCO"/>
    <s v="Conversión"/>
    <n v="1413715"/>
    <n v="26556"/>
    <n v="36234.029385000002"/>
  </r>
  <r>
    <x v="0"/>
    <x v="0"/>
    <s v="Mexico"/>
    <d v="2020-10-01T00:00:00"/>
    <m/>
    <m/>
    <m/>
    <x v="22"/>
    <d v="2020-10-31T00:00:00"/>
    <s v="Display"/>
    <s v="Top 10"/>
    <n v="538469.19999999995"/>
    <n v="0.99"/>
    <m/>
    <x v="1"/>
    <s v="Programmatic"/>
    <s v="na"/>
    <s v="DCO"/>
    <s v="Conversión"/>
    <n v="1443142"/>
    <n v="42003"/>
    <n v="60641.179177999991"/>
  </r>
  <r>
    <x v="0"/>
    <x v="0"/>
    <s v="Mexico"/>
    <d v="2020-11-01T00:00:00"/>
    <m/>
    <m/>
    <m/>
    <x v="23"/>
    <d v="2020-11-30T00:00:00"/>
    <s v="Display"/>
    <s v="Buen Fin"/>
    <n v="538469.19999999995"/>
    <n v="0.99"/>
    <m/>
    <x v="1"/>
    <s v="Programmatic"/>
    <s v="na"/>
    <s v="Display Tradicional"/>
    <s v="Conversión"/>
    <n v="1303695"/>
    <n v="1165"/>
    <n v="25301.666959999995"/>
  </r>
  <r>
    <x v="0"/>
    <x v="0"/>
    <s v="Mexico"/>
    <d v="2020-12-01T00:00:00"/>
    <m/>
    <m/>
    <m/>
    <x v="24"/>
    <d v="2020-12-31T00:00:00"/>
    <s v="Display"/>
    <s v="Top 10"/>
    <n v="538469.19999999995"/>
    <n v="0.99"/>
    <m/>
    <x v="1"/>
    <s v="Programmatic"/>
    <s v="na"/>
    <s v="DCO"/>
    <s v="Conversión"/>
    <n v="759293"/>
    <n v="26928"/>
    <n v="40270.349478000004"/>
  </r>
  <r>
    <x v="0"/>
    <x v="0"/>
    <s v="Mexico"/>
    <d v="2021-01-01T00:00:00"/>
    <m/>
    <m/>
    <m/>
    <x v="25"/>
    <d v="2021-01-31T00:00:00"/>
    <s v="Display"/>
    <s v="Top 10"/>
    <n v="158387.06322580646"/>
    <n v="0.99"/>
    <m/>
    <x v="1"/>
    <s v="Programmatic"/>
    <s v="na"/>
    <s v="DCO"/>
    <s v="Consideración "/>
    <n v="22"/>
    <n v="9"/>
    <n v="7.33"/>
  </r>
  <r>
    <x v="0"/>
    <x v="0"/>
    <s v="Mexico"/>
    <d v="2021-02-01T00:00:00"/>
    <m/>
    <m/>
    <m/>
    <x v="26"/>
    <d v="2021-02-28T00:00:00"/>
    <s v="Display"/>
    <s v="Top 10"/>
    <n v="158387.06322580646"/>
    <n v="0.99"/>
    <m/>
    <x v="1"/>
    <s v="Programmatic"/>
    <s v="na"/>
    <s v="DCO"/>
    <s v="Consideración "/>
    <n v="1026919"/>
    <n v="28642"/>
    <n v="29990.849467"/>
  </r>
  <r>
    <x v="0"/>
    <x v="0"/>
    <s v="Mexico"/>
    <d v="2021-03-01T00:00:00"/>
    <m/>
    <m/>
    <m/>
    <x v="27"/>
    <d v="2021-03-31T00:00:00"/>
    <s v="Display"/>
    <s v="Top 10"/>
    <n v="158387.06322580646"/>
    <n v="0.99"/>
    <m/>
    <x v="1"/>
    <s v="Programmatic"/>
    <s v="na"/>
    <s v="Display Native"/>
    <s v="Awareness"/>
    <n v="12927568"/>
    <n v="10862"/>
    <n v="83099.242303999985"/>
  </r>
  <r>
    <x v="0"/>
    <x v="0"/>
    <s v="Mexico"/>
    <d v="2021-03-01T00:00:00"/>
    <m/>
    <m/>
    <m/>
    <x v="27"/>
    <d v="2021-03-31T00:00:00"/>
    <s v="Display"/>
    <s v="Top 10"/>
    <n v="158387.06322580646"/>
    <n v="0.99"/>
    <m/>
    <x v="1"/>
    <s v="Programmatic"/>
    <s v="na"/>
    <s v="DCO"/>
    <s v="Consideración "/>
    <n v="3193599"/>
    <n v="96835"/>
    <n v="44828.388601999999"/>
  </r>
  <r>
    <x v="0"/>
    <x v="0"/>
    <s v="Mexico"/>
    <d v="2021-04-01T00:00:00"/>
    <m/>
    <m/>
    <m/>
    <x v="28"/>
    <d v="2021-04-30T00:00:00"/>
    <s v="Video"/>
    <s v="3x2"/>
    <n v="158387.06322580646"/>
    <n v="0.99"/>
    <m/>
    <x v="1"/>
    <s v="Programmatic"/>
    <s v="6s"/>
    <s v="Bumper ads"/>
    <s v="Awareness"/>
    <n v="3728531"/>
    <n v="9767"/>
    <n v="73425.543957000002"/>
  </r>
  <r>
    <x v="0"/>
    <x v="0"/>
    <s v="Mexico"/>
    <d v="2021-04-01T00:00:00"/>
    <m/>
    <m/>
    <m/>
    <x v="28"/>
    <d v="2021-04-30T00:00:00"/>
    <s v="Video"/>
    <s v="3x2"/>
    <n v="158387.06322580646"/>
    <n v="0.99"/>
    <m/>
    <x v="1"/>
    <s v="Programmatic"/>
    <s v="15s"/>
    <s v="Masthead"/>
    <s v="Awareness"/>
    <n v="5701246"/>
    <n v="827"/>
    <n v="155399.836526"/>
  </r>
  <r>
    <x v="0"/>
    <x v="0"/>
    <s v="Mexico"/>
    <d v="2021-04-01T00:00:00"/>
    <m/>
    <m/>
    <m/>
    <x v="28"/>
    <d v="2021-04-30T00:00:00"/>
    <s v="Video"/>
    <s v="3x2"/>
    <n v="158387.06322580646"/>
    <n v="0.99"/>
    <m/>
    <x v="1"/>
    <s v="Programmatic"/>
    <s v="15s"/>
    <s v="Trueview Instream"/>
    <s v="Awareness"/>
    <n v="2320939"/>
    <n v="2682"/>
    <n v="100987.884465"/>
  </r>
  <r>
    <x v="0"/>
    <x v="0"/>
    <s v="Mexico"/>
    <d v="2021-04-01T00:00:00"/>
    <m/>
    <m/>
    <m/>
    <x v="28"/>
    <d v="2021-04-30T00:00:00"/>
    <s v="Display"/>
    <s v="Top 10"/>
    <n v="158387.06322580646"/>
    <n v="0.99"/>
    <m/>
    <x v="1"/>
    <s v="Programmatic"/>
    <s v="na"/>
    <s v="Display Native"/>
    <s v="Awareness"/>
    <n v="0"/>
    <n v="1"/>
    <n v="0"/>
  </r>
  <r>
    <x v="0"/>
    <x v="0"/>
    <s v="Mexico"/>
    <d v="2021-04-01T00:00:00"/>
    <m/>
    <m/>
    <m/>
    <x v="28"/>
    <d v="2021-04-30T00:00:00"/>
    <s v="Display"/>
    <s v="Top 10"/>
    <n v="158387.06322580646"/>
    <n v="0.99"/>
    <m/>
    <x v="1"/>
    <s v="Programmatic"/>
    <s v="na"/>
    <s v="DCO"/>
    <s v="Consideración "/>
    <n v="3158710"/>
    <n v="184377"/>
    <n v="108288.458455"/>
  </r>
  <r>
    <x v="0"/>
    <x v="0"/>
    <s v="Mexico"/>
    <d v="2021-04-01T00:00:00"/>
    <m/>
    <m/>
    <m/>
    <x v="28"/>
    <d v="2021-04-30T00:00:00"/>
    <s v="Display"/>
    <s v="AON Kiehl´s"/>
    <n v="158387.06322580646"/>
    <n v="0.99"/>
    <m/>
    <x v="1"/>
    <s v="Programmatic"/>
    <s v="na"/>
    <s v="Display Tradicional"/>
    <s v="Conversión"/>
    <n v="1118212"/>
    <n v="7895"/>
    <n v="38097.854364999999"/>
  </r>
  <r>
    <x v="0"/>
    <x v="0"/>
    <s v="Mexico"/>
    <d v="2021-05-01T00:00:00"/>
    <m/>
    <m/>
    <m/>
    <x v="29"/>
    <d v="2021-05-31T00:00:00"/>
    <s v="Display"/>
    <s v="Hot Sale"/>
    <n v="158387.06322580646"/>
    <n v="0.99"/>
    <m/>
    <x v="1"/>
    <s v="Programmatic"/>
    <s v="na"/>
    <s v="Display Tradicional"/>
    <s v="Awareness"/>
    <n v="1723807"/>
    <n v="13848"/>
    <n v="48892.582493000002"/>
  </r>
  <r>
    <x v="0"/>
    <x v="0"/>
    <s v="Mexico"/>
    <d v="2021-05-01T00:00:00"/>
    <m/>
    <m/>
    <m/>
    <x v="29"/>
    <d v="2021-05-31T00:00:00"/>
    <s v="Video"/>
    <s v="Hot Sale"/>
    <n v="158387.06322580646"/>
    <n v="0.99"/>
    <m/>
    <x v="1"/>
    <s v="Programmatic"/>
    <s v="15s"/>
    <s v="Video"/>
    <s v="Awareness"/>
    <n v="1884786"/>
    <n v="3792"/>
    <n v="225636.52179500001"/>
  </r>
  <r>
    <x v="0"/>
    <x v="0"/>
    <s v="Mexico"/>
    <d v="2021-05-01T00:00:00"/>
    <m/>
    <m/>
    <m/>
    <x v="29"/>
    <d v="2021-05-31T00:00:00"/>
    <s v="Video"/>
    <s v="Hot Sale"/>
    <n v="158387.06322580646"/>
    <n v="0.99"/>
    <m/>
    <x v="1"/>
    <s v="Programmatic"/>
    <s v="15s"/>
    <s v="Trueview for action "/>
    <s v="Consideración "/>
    <n v="4938491"/>
    <n v="11370"/>
    <n v="125443.379382"/>
  </r>
  <r>
    <x v="0"/>
    <x v="0"/>
    <s v="Mexico"/>
    <d v="2021-05-01T00:00:00"/>
    <m/>
    <m/>
    <m/>
    <x v="29"/>
    <d v="2021-05-31T00:00:00"/>
    <s v="Display"/>
    <s v="Hot Sale"/>
    <n v="158387.06322580646"/>
    <n v="0.99"/>
    <m/>
    <x v="1"/>
    <s v="Programmatic"/>
    <s v="na"/>
    <s v="Display Tradicional"/>
    <s v="Conversión"/>
    <n v="1906097"/>
    <n v="36546"/>
    <n v="169545.58785800001"/>
  </r>
  <r>
    <x v="0"/>
    <x v="0"/>
    <s v="Mexico"/>
    <d v="2021-06-01T00:00:00"/>
    <m/>
    <m/>
    <m/>
    <x v="30"/>
    <d v="2021-05-30T00:00:00"/>
    <s v="Video"/>
    <s v="Hot Sale"/>
    <n v="158387.06322580646"/>
    <n v="0.99"/>
    <m/>
    <x v="1"/>
    <s v="Programmatic"/>
    <s v="15s"/>
    <s v="Video"/>
    <s v="Awareness"/>
    <n v="243"/>
    <n v="2"/>
    <n v="29.091671000000002"/>
  </r>
  <r>
    <x v="0"/>
    <x v="0"/>
    <s v="Mexico"/>
    <d v="2021-06-01T00:00:00"/>
    <m/>
    <m/>
    <m/>
    <x v="30"/>
    <d v="2021-05-30T00:00:00"/>
    <s v="Video"/>
    <s v="Hot Sale"/>
    <n v="158387.06322580646"/>
    <n v="0.99"/>
    <m/>
    <x v="1"/>
    <s v="Programmatic"/>
    <s v="15s"/>
    <s v="Trueview for action "/>
    <s v="Consideración "/>
    <n v="0"/>
    <n v="1"/>
    <n v="0"/>
  </r>
  <r>
    <x v="0"/>
    <x v="0"/>
    <s v="Mexico"/>
    <d v="2021-06-01T00:00:00"/>
    <m/>
    <m/>
    <m/>
    <x v="30"/>
    <d v="2021-05-30T00:00:00"/>
    <s v="Display"/>
    <s v="Top 10"/>
    <n v="158387.06322580646"/>
    <n v="0.99"/>
    <m/>
    <x v="1"/>
    <s v="Programmatic"/>
    <s v="na"/>
    <s v="DCO"/>
    <s v="Consideración "/>
    <n v="553821"/>
    <n v="15176"/>
    <n v="43189.219416"/>
  </r>
  <r>
    <x v="0"/>
    <x v="0"/>
    <s v="Mexico"/>
    <d v="2021-06-01T00:00:00"/>
    <m/>
    <m/>
    <m/>
    <x v="30"/>
    <d v="2021-05-30T00:00:00"/>
    <s v="Display"/>
    <s v="Fathers Day"/>
    <n v="158387.06322580646"/>
    <n v="0.99"/>
    <m/>
    <x v="1"/>
    <s v="Programmatic"/>
    <s v="na"/>
    <s v="Display Tradicional"/>
    <s v="Conversión"/>
    <n v="571060"/>
    <n v="12871"/>
    <n v="31982.099558999998"/>
  </r>
  <r>
    <x v="0"/>
    <x v="0"/>
    <s v="Mexico"/>
    <d v="2021-06-01T00:00:00"/>
    <m/>
    <m/>
    <m/>
    <x v="30"/>
    <d v="2021-05-30T00:00:00"/>
    <s v="Video"/>
    <s v="Heritage Aniversario"/>
    <n v="158387.06322580646"/>
    <n v="0.99"/>
    <m/>
    <x v="1"/>
    <s v="Programmatic"/>
    <s v="21s"/>
    <s v="Trueview for action "/>
    <s v="Conversión"/>
    <n v="1066290"/>
    <n v="3153"/>
    <n v="39394.265620000006"/>
  </r>
  <r>
    <x v="0"/>
    <x v="0"/>
    <s v="Mexico"/>
    <d v="2021-06-01T00:00:00"/>
    <m/>
    <m/>
    <m/>
    <x v="30"/>
    <d v="2021-06-30T00:00:00"/>
    <s v="Display"/>
    <s v="Hot Sale"/>
    <n v="158387.06322580646"/>
    <n v="0.99"/>
    <m/>
    <x v="1"/>
    <s v="Programmatic"/>
    <s v="na"/>
    <s v="Display Tradicional"/>
    <s v="Conversión"/>
    <n v="6"/>
    <n v="29"/>
    <n v="93.249999000000003"/>
  </r>
  <r>
    <x v="0"/>
    <x v="0"/>
    <s v="Mexico"/>
    <d v="2021-07-01T00:00:00"/>
    <m/>
    <m/>
    <m/>
    <x v="31"/>
    <d v="2021-07-31T00:00:00"/>
    <s v="Display"/>
    <s v="AON Kiehl´s"/>
    <n v="158387.06322580646"/>
    <n v="0.99"/>
    <m/>
    <x v="1"/>
    <s v="Programmatic"/>
    <s v="na"/>
    <s v="DCO"/>
    <s v="Consideración "/>
    <n v="11"/>
    <n v="5"/>
    <n v="9.5499999999999989"/>
  </r>
  <r>
    <x v="0"/>
    <x v="0"/>
    <s v="Mexico"/>
    <d v="2021-07-01T00:00:00"/>
    <m/>
    <m/>
    <m/>
    <x v="31"/>
    <d v="2021-07-31T00:00:00"/>
    <s v="Display"/>
    <s v="Retinol"/>
    <n v="158387.06322580646"/>
    <n v="0.99"/>
    <m/>
    <x v="1"/>
    <s v="Programmatic"/>
    <s v="na"/>
    <s v="Display Tradicional"/>
    <s v="Consideración "/>
    <n v="667384"/>
    <n v="15032"/>
    <n v="25268.790738"/>
  </r>
  <r>
    <x v="0"/>
    <x v="0"/>
    <s v="Mexico"/>
    <d v="2021-07-01T00:00:00"/>
    <m/>
    <m/>
    <m/>
    <x v="31"/>
    <d v="2021-07-31T00:00:00"/>
    <s v="Video"/>
    <s v="Heritage Aniversario"/>
    <n v="158387.06322580646"/>
    <n v="0.99"/>
    <m/>
    <x v="1"/>
    <s v="Programmatic"/>
    <s v="21s"/>
    <s v="Trueview for action "/>
    <s v="Conversión"/>
    <n v="0"/>
    <n v="0"/>
    <n v="0"/>
  </r>
  <r>
    <x v="0"/>
    <x v="0"/>
    <s v="Mexico"/>
    <d v="2021-07-01T00:00:00"/>
    <m/>
    <m/>
    <m/>
    <x v="31"/>
    <d v="2021-07-31T00:00:00"/>
    <s v="Display"/>
    <s v="Retinol"/>
    <n v="158387.06322580646"/>
    <n v="0.99"/>
    <m/>
    <x v="1"/>
    <s v="Programmatic"/>
    <s v="na"/>
    <s v="Display Tradicional"/>
    <s v="Conversión"/>
    <n v="38313"/>
    <n v="583"/>
    <n v="1815.6800479999999"/>
  </r>
  <r>
    <x v="0"/>
    <x v="0"/>
    <s v="Mexico"/>
    <d v="2021-07-01T00:00:00"/>
    <m/>
    <m/>
    <m/>
    <x v="31"/>
    <d v="2021-07-31T00:00:00"/>
    <s v="Display"/>
    <s v="Serum Week"/>
    <n v="158387.06322580646"/>
    <n v="0.99"/>
    <m/>
    <x v="1"/>
    <s v="Programmatic"/>
    <s v="na"/>
    <s v="Display Tradicional"/>
    <s v="Conversión"/>
    <n v="248810"/>
    <n v="5453"/>
    <n v="15129.190474000001"/>
  </r>
  <r>
    <x v="0"/>
    <x v="0"/>
    <s v="Mexico"/>
    <d v="2021-08-01T00:00:00"/>
    <m/>
    <m/>
    <m/>
    <x v="32"/>
    <d v="2021-08-31T00:00:00"/>
    <s v="Video"/>
    <s v="Retinol"/>
    <n v="158387.06322580646"/>
    <n v="0.99"/>
    <m/>
    <x v="1"/>
    <s v="Programmatic"/>
    <s v="10s"/>
    <s v="Trueview Instream"/>
    <s v="Awareness"/>
    <n v="5957723"/>
    <n v="9773"/>
    <n v="232846.46888199999"/>
  </r>
  <r>
    <x v="0"/>
    <x v="0"/>
    <s v="Mexico"/>
    <d v="2021-08-01T00:00:00"/>
    <m/>
    <m/>
    <m/>
    <x v="32"/>
    <d v="2021-08-31T00:00:00"/>
    <s v="Display"/>
    <s v="AON Kiehl´s"/>
    <n v="158387.06322580646"/>
    <n v="0.99"/>
    <m/>
    <x v="1"/>
    <s v="Programmatic"/>
    <s v="na"/>
    <s v="DCO"/>
    <s v="Consideración "/>
    <n v="1121880"/>
    <n v="24613"/>
    <n v="54091.661688000007"/>
  </r>
  <r>
    <x v="0"/>
    <x v="0"/>
    <s v="Mexico"/>
    <d v="2021-08-01T00:00:00"/>
    <m/>
    <m/>
    <m/>
    <x v="32"/>
    <d v="2021-08-31T00:00:00"/>
    <s v="Display"/>
    <s v="Retinol"/>
    <n v="158387.06322580646"/>
    <n v="0.99"/>
    <m/>
    <x v="1"/>
    <s v="Programmatic"/>
    <s v="na"/>
    <s v="Display Tradicional"/>
    <s v="Consideración "/>
    <n v="3"/>
    <n v="6"/>
    <n v="4.42"/>
  </r>
  <r>
    <x v="0"/>
    <x v="0"/>
    <s v="Mexico"/>
    <d v="2021-09-01T00:00:00"/>
    <m/>
    <m/>
    <m/>
    <x v="36"/>
    <d v="2021-09-30T00:00:00"/>
    <s v="Video"/>
    <s v="Retinol"/>
    <n v="158387.06322580646"/>
    <n v="0.99"/>
    <m/>
    <x v="1"/>
    <s v="Programmatic"/>
    <s v="10s"/>
    <s v="Trueview Instream"/>
    <s v="Awareness"/>
    <n v="0"/>
    <n v="3"/>
    <n v="0"/>
  </r>
  <r>
    <x v="0"/>
    <x v="0"/>
    <s v="Mexico"/>
    <d v="2021-11-01T00:00:00"/>
    <m/>
    <m/>
    <m/>
    <x v="37"/>
    <d v="2021-11-30T00:00:00"/>
    <s v="Display"/>
    <s v="Aniversario"/>
    <n v="158387.06322580646"/>
    <n v="0.99"/>
    <m/>
    <x v="1"/>
    <s v="Programmatic"/>
    <s v="na"/>
    <s v="DCO"/>
    <s v="Awareness"/>
    <n v="3454794"/>
    <n v="35974"/>
    <n v="107441.90343400001"/>
  </r>
  <r>
    <x v="0"/>
    <x v="0"/>
    <s v="Mexico"/>
    <d v="2021-12-01T00:00:00"/>
    <m/>
    <m/>
    <m/>
    <x v="38"/>
    <d v="2021-12-31T00:00:00"/>
    <s v="Display"/>
    <s v="Aniversario"/>
    <n v="158387.06322580646"/>
    <n v="0.99"/>
    <m/>
    <x v="1"/>
    <s v="Programmatic"/>
    <s v="na"/>
    <s v="DCO"/>
    <s v="Awareness"/>
    <n v="3421508"/>
    <n v="48313"/>
    <n v="107496.01149400001"/>
  </r>
  <r>
    <x v="0"/>
    <x v="0"/>
    <s v="Mexico"/>
    <d v="2022-02-01T00:00:00"/>
    <m/>
    <m/>
    <m/>
    <x v="34"/>
    <d v="2022-02-25T00:00:00"/>
    <s v="Video"/>
    <s v="Super Hero"/>
    <n v="10362042"/>
    <n v="0.99"/>
    <m/>
    <x v="1"/>
    <s v="Programmatic"/>
    <s v="10s"/>
    <s v="Trueview for Reach"/>
    <s v="Awareness"/>
    <n v="29236726"/>
    <n v="30899"/>
    <n v="571571.68939199985"/>
  </r>
  <r>
    <x v="0"/>
    <x v="0"/>
    <s v="Mexico"/>
    <d v="2022-02-01T00:00:00"/>
    <m/>
    <m/>
    <m/>
    <x v="34"/>
    <d v="2022-02-25T00:00:00"/>
    <s v="Video"/>
    <s v="Super Hero"/>
    <n v="10362042"/>
    <n v="0.99"/>
    <m/>
    <x v="1"/>
    <s v="Programmatic"/>
    <s v="15s"/>
    <s v="Trueview Instream"/>
    <s v="Awareness"/>
    <n v="6557795"/>
    <n v="2329"/>
    <n v="155150.86914999998"/>
  </r>
  <r>
    <x v="0"/>
    <x v="0"/>
    <s v="Mexico"/>
    <d v="2022-03-01T00:00:00"/>
    <m/>
    <m/>
    <m/>
    <x v="39"/>
    <d v="2022-03-30T00:00:00"/>
    <s v="Video"/>
    <s v="3x2"/>
    <n v="4864117.4041298004"/>
    <n v="0.99"/>
    <m/>
    <x v="1"/>
    <s v="Programmatic"/>
    <s v="10s"/>
    <s v="Trueview for Reach"/>
    <s v="Awareness"/>
    <n v="1876725"/>
    <n v="2020"/>
    <n v="45859.511664000005"/>
  </r>
  <r>
    <x v="0"/>
    <x v="0"/>
    <s v="Mexico"/>
    <d v="2022-04-01T00:00:00"/>
    <m/>
    <m/>
    <m/>
    <x v="35"/>
    <d v="2022-04-29T00:00:00"/>
    <s v="Video"/>
    <s v="3x2"/>
    <n v="4864117.4041298004"/>
    <n v="0.99"/>
    <m/>
    <x v="1"/>
    <s v="Programmatic"/>
    <s v="6s"/>
    <s v="Bumper ads"/>
    <s v="Awareness"/>
    <n v="10453996"/>
    <n v="6458"/>
    <n v="244356.43402999997"/>
  </r>
  <r>
    <x v="0"/>
    <x v="0"/>
    <s v="Mexico"/>
    <d v="2022-04-01T00:00:00"/>
    <m/>
    <m/>
    <m/>
    <x v="35"/>
    <d v="2022-04-29T00:00:00"/>
    <s v="Video"/>
    <s v="3x2"/>
    <n v="4864117.4041298004"/>
    <n v="0.99"/>
    <m/>
    <x v="1"/>
    <s v="Programmatic"/>
    <s v="10s"/>
    <s v="Trueview for Reach"/>
    <s v="Awareness"/>
    <n v="4161952"/>
    <n v="4017"/>
    <n v="122184.34777900002"/>
  </r>
  <r>
    <x v="0"/>
    <x v="0"/>
    <s v="Mexico"/>
    <d v="2022-04-01T00:00:00"/>
    <m/>
    <m/>
    <m/>
    <x v="35"/>
    <d v="2022-04-29T00:00:00"/>
    <s v="Video"/>
    <s v="Midnight"/>
    <n v="5086197.6047903998"/>
    <n v="0.99"/>
    <m/>
    <x v="1"/>
    <s v="Programmatic"/>
    <s v="6s"/>
    <s v="Bumper ads"/>
    <s v="Awareness"/>
    <n v="6515861"/>
    <n v="9609"/>
    <n v="238531.87089200001"/>
  </r>
  <r>
    <x v="0"/>
    <x v="0"/>
    <s v="Mexico"/>
    <d v="2022-04-01T00:00:00"/>
    <m/>
    <m/>
    <m/>
    <x v="35"/>
    <d v="2022-04-29T00:00:00"/>
    <s v="Video"/>
    <s v="Midnight"/>
    <n v="5086197.6047903998"/>
    <n v="0.99"/>
    <m/>
    <x v="1"/>
    <s v="Programmatic"/>
    <s v="11s"/>
    <s v="Trueview for Reach"/>
    <s v="Awareness"/>
    <n v="10473809"/>
    <n v="5284"/>
    <n v="184499.90133299999"/>
  </r>
  <r>
    <x v="0"/>
    <x v="0"/>
    <s v="Mexico"/>
    <d v="2022-04-01T00:00:00"/>
    <m/>
    <m/>
    <m/>
    <x v="35"/>
    <d v="2022-04-29T00:00:00"/>
    <s v="Video"/>
    <s v="Midnight"/>
    <n v="276261.1510791367"/>
    <n v="0.99"/>
    <m/>
    <x v="1"/>
    <s v="Programmatic"/>
    <s v="11s"/>
    <s v="Video"/>
    <s v="Awareness"/>
    <n v="768006"/>
    <n v="0"/>
    <n v="149041.16437499999"/>
  </r>
  <r>
    <x v="0"/>
    <x v="0"/>
    <s v="Mexico"/>
    <d v="2019-04-15T00:00:00"/>
    <m/>
    <m/>
    <m/>
    <x v="40"/>
    <d v="2019-04-30T00:00:00"/>
    <s v="Display"/>
    <s v="3x2"/>
    <n v="597509.46"/>
    <n v="0.99"/>
    <m/>
    <x v="1"/>
    <s v="Programmatic"/>
    <s v="na"/>
    <s v="Display Tradicional"/>
    <s v="Conversión"/>
    <n v="0"/>
    <n v="0"/>
    <n v="0"/>
  </r>
  <r>
    <x v="0"/>
    <x v="0"/>
    <s v="Mexico"/>
    <d v="2019-04-15T00:00:00"/>
    <m/>
    <m/>
    <m/>
    <x v="40"/>
    <d v="2019-04-30T00:00:00"/>
    <s v="Display"/>
    <s v="AON Kiehl´s"/>
    <n v="597509.46"/>
    <n v="0.99"/>
    <m/>
    <x v="1"/>
    <s v="Programmatic"/>
    <s v="na"/>
    <s v="Display Tradicional"/>
    <s v="Conversión"/>
    <n v="921281"/>
    <n v="4974"/>
    <n v="14657.899259000002"/>
  </r>
  <r>
    <x v="0"/>
    <x v="0"/>
    <s v="Mexico"/>
    <d v="2019-05-01T00:00:00"/>
    <m/>
    <m/>
    <m/>
    <x v="4"/>
    <d v="2019-05-13T00:00:00"/>
    <s v="Display"/>
    <s v="AON Kiehl´s"/>
    <n v="597509.46"/>
    <n v="0.99"/>
    <m/>
    <x v="1"/>
    <s v="Programmatic"/>
    <s v="na"/>
    <s v="Display Tradicional"/>
    <s v="Conversión"/>
    <n v="0"/>
    <n v="0"/>
    <n v="0"/>
  </r>
  <r>
    <x v="0"/>
    <x v="0"/>
    <s v="Mexico"/>
    <d v="2019-09-05T00:00:00"/>
    <m/>
    <m/>
    <m/>
    <x v="41"/>
    <d v="2019-09-30T00:00:00"/>
    <s v="Display"/>
    <s v="Lanzamiento"/>
    <n v="597509.46"/>
    <n v="0.99"/>
    <m/>
    <x v="1"/>
    <s v="Programmatic"/>
    <s v="na"/>
    <s v="Display Tradicional"/>
    <s v="Conversión"/>
    <n v="4814474"/>
    <n v="14588"/>
    <n v="19132.544521"/>
  </r>
  <r>
    <x v="0"/>
    <x v="0"/>
    <s v="Mexico"/>
    <d v="2019-10-01T00:00:00"/>
    <m/>
    <m/>
    <m/>
    <x v="9"/>
    <d v="2019-10-10T00:00:00"/>
    <s v="Display"/>
    <s v="Lanzamiento"/>
    <n v="597509.46"/>
    <n v="0.99"/>
    <m/>
    <x v="1"/>
    <s v="Programmatic"/>
    <s v="na"/>
    <s v="Display Tradicional"/>
    <s v="Conversión"/>
    <n v="0"/>
    <n v="5"/>
    <n v="0"/>
  </r>
  <r>
    <x v="0"/>
    <x v="0"/>
    <s v="Mexico"/>
    <d v="2019-11-15T00:00:00"/>
    <m/>
    <m/>
    <m/>
    <x v="42"/>
    <d v="2019-11-30T00:00:00"/>
    <s v="Display"/>
    <s v="Buen Fin"/>
    <n v="597509.46"/>
    <n v="0.99"/>
    <m/>
    <x v="1"/>
    <s v="Programmatic"/>
    <s v="na"/>
    <s v="Display Tradicional"/>
    <s v="Conversión"/>
    <n v="973531"/>
    <n v="2119"/>
    <n v="13742.858357999999"/>
  </r>
  <r>
    <x v="0"/>
    <x v="0"/>
    <s v="Mexico"/>
    <d v="2019-11-15T00:00:00"/>
    <m/>
    <m/>
    <m/>
    <x v="42"/>
    <d v="2019-11-30T00:00:00"/>
    <s v="Display"/>
    <s v="Holiday"/>
    <n v="597509.46"/>
    <n v="0.99"/>
    <m/>
    <x v="1"/>
    <s v="Programmatic"/>
    <s v="na"/>
    <s v="Display Tradicional"/>
    <s v="Conversión"/>
    <n v="8880746"/>
    <n v="5822"/>
    <n v="9304.8399939999981"/>
  </r>
  <r>
    <x v="0"/>
    <x v="0"/>
    <s v="Mexico"/>
    <d v="2019-12-01T00:00:00"/>
    <m/>
    <m/>
    <m/>
    <x v="11"/>
    <d v="2019-12-01T00:00:00"/>
    <s v="Display"/>
    <s v="Holiday"/>
    <n v="597509.46"/>
    <n v="0.99"/>
    <m/>
    <x v="1"/>
    <s v="Programmatic"/>
    <s v="na"/>
    <s v="Display Tradicional"/>
    <s v="Conversión"/>
    <n v="89"/>
    <n v="8"/>
    <n v="6.1217000000000001E-2"/>
  </r>
  <r>
    <x v="0"/>
    <x v="0"/>
    <s v="Mexico"/>
    <d v="2021-08-03T00:00:00"/>
    <m/>
    <m/>
    <m/>
    <x v="43"/>
    <d v="2021-03-31T00:00:00"/>
    <s v="Display"/>
    <s v="Midnight Recovery"/>
    <m/>
    <m/>
    <m/>
    <x v="2"/>
    <m/>
    <s v="na"/>
    <s v="Anuncios con imágenes"/>
    <s v="Consideración"/>
    <n v="61848"/>
    <n v="2782"/>
    <n v="3819.48"/>
  </r>
  <r>
    <x v="0"/>
    <x v="0"/>
    <s v="Mexico"/>
    <s v="15/03/2021"/>
    <n v="15"/>
    <n v="3"/>
    <n v="2021"/>
    <x v="44"/>
    <d v="2021-03-31T00:00:00"/>
    <s v="Display"/>
    <s v="Midnight Recovery"/>
    <m/>
    <m/>
    <m/>
    <x v="2"/>
    <m/>
    <s v="na"/>
    <s v="Anuncios con imágenes"/>
    <s v="Consideración"/>
    <n v="462315"/>
    <n v="4423"/>
    <n v="6851.15"/>
  </r>
  <r>
    <x v="0"/>
    <x v="0"/>
    <s v="Mexico"/>
    <s v="22/03/2021"/>
    <n v="22"/>
    <n v="3"/>
    <n v="2021"/>
    <x v="45"/>
    <d v="2021-03-31T00:00:00"/>
    <s v="Display"/>
    <s v="Midnight Recovery"/>
    <m/>
    <m/>
    <m/>
    <x v="2"/>
    <m/>
    <s v="na"/>
    <s v="Anuncios con imágenes"/>
    <s v="Consideración"/>
    <n v="502087"/>
    <n v="5790"/>
    <n v="7540.66"/>
  </r>
  <r>
    <x v="0"/>
    <x v="0"/>
    <s v="Mexico"/>
    <s v="29/03/2021"/>
    <n v="29"/>
    <n v="3"/>
    <n v="2021"/>
    <x v="46"/>
    <d v="2021-03-31T00:00:00"/>
    <s v="Display"/>
    <s v="Midnight Recovery"/>
    <m/>
    <m/>
    <m/>
    <x v="2"/>
    <m/>
    <s v="na"/>
    <s v="Anuncios con imágenes"/>
    <s v="Consideración"/>
    <n v="99035"/>
    <n v="1523"/>
    <n v="2432.5500000000002"/>
  </r>
  <r>
    <x v="0"/>
    <x v="0"/>
    <s v="Mexico"/>
    <s v="26/04/2021"/>
    <n v="26"/>
    <n v="4"/>
    <n v="2021"/>
    <x v="47"/>
    <d v="2021-04-30T00:00:00"/>
    <s v="Display"/>
    <s v="Midnight Recovery"/>
    <m/>
    <m/>
    <m/>
    <x v="2"/>
    <m/>
    <s v="na"/>
    <s v="Anuncios con imágenes"/>
    <s v="Consideración"/>
    <n v="171286"/>
    <n v="2050"/>
    <n v="1262.6600000000001"/>
  </r>
  <r>
    <x v="0"/>
    <x v="0"/>
    <s v="Mexico"/>
    <s v="26/04/2021"/>
    <n v="26"/>
    <n v="4"/>
    <n v="2021"/>
    <x v="47"/>
    <d v="2021-04-30T00:00:00"/>
    <s v="Discovery"/>
    <s v="3x2"/>
    <m/>
    <m/>
    <m/>
    <x v="2"/>
    <m/>
    <s v="na"/>
    <s v="Anuncios con imágenes"/>
    <s v="Consideración"/>
    <n v="4631237"/>
    <n v="45462"/>
    <n v="30127.45"/>
  </r>
  <r>
    <x v="0"/>
    <x v="0"/>
    <s v="Mexico"/>
    <d v="2021-03-05T00:00:00"/>
    <m/>
    <m/>
    <m/>
    <x v="48"/>
    <d v="2021-05-31T00:00:00"/>
    <s v="Discovery"/>
    <s v="Mothers Day"/>
    <m/>
    <m/>
    <m/>
    <x v="2"/>
    <m/>
    <s v="na"/>
    <s v="Anuncios con imágenes"/>
    <s v="Consideración"/>
    <n v="9354714"/>
    <n v="96967"/>
    <n v="71306.92"/>
  </r>
  <r>
    <x v="0"/>
    <x v="0"/>
    <s v="Mexico"/>
    <d v="2021-10-05T00:00:00"/>
    <m/>
    <m/>
    <m/>
    <x v="49"/>
    <d v="2021-05-31T00:00:00"/>
    <s v="Discovery"/>
    <s v="Mothers Day"/>
    <m/>
    <m/>
    <m/>
    <x v="2"/>
    <m/>
    <s v="na"/>
    <s v="Anuncios con imágenes"/>
    <s v="Consideración"/>
    <n v="906983"/>
    <n v="10197"/>
    <n v="8444.16"/>
  </r>
  <r>
    <x v="0"/>
    <x v="0"/>
    <s v="Mexico"/>
    <s v="24/05/2021"/>
    <n v="24"/>
    <n v="5"/>
    <n v="2021"/>
    <x v="50"/>
    <d v="2021-05-31T00:00:00"/>
    <s v="Discovery"/>
    <s v="Hot Sale"/>
    <m/>
    <m/>
    <m/>
    <x v="2"/>
    <m/>
    <s v="na"/>
    <s v="Anuncios con imágenes"/>
    <s v="Consideración"/>
    <n v="1861328"/>
    <n v="15899"/>
    <n v="53228.84"/>
  </r>
  <r>
    <x v="0"/>
    <x v="0"/>
    <s v="Mexico"/>
    <s v="24/05/2021"/>
    <n v="24"/>
    <n v="5"/>
    <n v="2021"/>
    <x v="50"/>
    <d v="2021-05-31T00:00:00"/>
    <s v="Discovery"/>
    <s v="Hot Sale"/>
    <m/>
    <m/>
    <m/>
    <x v="2"/>
    <m/>
    <s v="na"/>
    <s v="Anuncios con imágenes"/>
    <s v="Consideración"/>
    <n v="6538357"/>
    <n v="65821"/>
    <n v="86373.2"/>
  </r>
  <r>
    <x v="0"/>
    <x v="0"/>
    <s v="Mexico"/>
    <s v="31/05/2021"/>
    <n v="31"/>
    <n v="5"/>
    <n v="2021"/>
    <x v="51"/>
    <d v="2021-05-31T00:00:00"/>
    <s v="Discovery"/>
    <s v="Hot Sale"/>
    <m/>
    <m/>
    <m/>
    <x v="2"/>
    <m/>
    <s v="na"/>
    <s v="Anuncios con imágenes"/>
    <s v="Consideración"/>
    <n v="442068"/>
    <n v="3782"/>
    <n v="14860.44"/>
  </r>
  <r>
    <x v="0"/>
    <x v="0"/>
    <s v="Mexico"/>
    <s v="31/05/2021"/>
    <n v="31"/>
    <n v="5"/>
    <n v="2021"/>
    <x v="51"/>
    <d v="2021-05-31T00:00:00"/>
    <s v="Discovery"/>
    <s v="Hot Sale"/>
    <m/>
    <m/>
    <m/>
    <x v="2"/>
    <m/>
    <s v="na"/>
    <s v="Anuncios con imágenes"/>
    <s v="Consideración"/>
    <n v="2847502"/>
    <n v="28217"/>
    <n v="20138.11"/>
  </r>
  <r>
    <x v="0"/>
    <x v="0"/>
    <s v="Mexico"/>
    <s v="14/06/2021"/>
    <n v="14"/>
    <n v="6"/>
    <n v="2021"/>
    <x v="52"/>
    <d v="2021-06-30T00:00:00"/>
    <s v="Discovery"/>
    <s v="Fathers Day"/>
    <m/>
    <m/>
    <m/>
    <x v="2"/>
    <m/>
    <s v="na"/>
    <s v="Anuncios con imágenes"/>
    <s v="Consideración"/>
    <n v="1618673"/>
    <n v="17090"/>
    <n v="21268.01"/>
  </r>
  <r>
    <x v="0"/>
    <x v="0"/>
    <s v="Mexico"/>
    <s v="14/06/2021"/>
    <n v="14"/>
    <n v="6"/>
    <n v="2021"/>
    <x v="52"/>
    <d v="2021-06-30T00:00:00"/>
    <s v="Discovery"/>
    <s v="Fathers Day"/>
    <m/>
    <m/>
    <m/>
    <x v="2"/>
    <m/>
    <s v="na"/>
    <s v="Anuncios con imágenes"/>
    <s v="Consideración"/>
    <n v="3200424"/>
    <n v="34782"/>
    <n v="29229.42"/>
  </r>
  <r>
    <x v="0"/>
    <x v="0"/>
    <s v="Mexico"/>
    <s v="21/06/2021"/>
    <n v="21"/>
    <n v="6"/>
    <n v="2021"/>
    <x v="53"/>
    <d v="2021-06-30T00:00:00"/>
    <s v="Discovery"/>
    <s v="Fathers Day"/>
    <m/>
    <m/>
    <m/>
    <x v="2"/>
    <m/>
    <s v="na"/>
    <s v="Anuncios con imágenes"/>
    <s v="Consideración"/>
    <n v="150569"/>
    <n v="1304"/>
    <n v="1715.25"/>
  </r>
  <r>
    <x v="0"/>
    <x v="0"/>
    <s v="Mexico"/>
    <s v="21/06/2021"/>
    <n v="21"/>
    <n v="6"/>
    <n v="2021"/>
    <x v="53"/>
    <d v="2021-06-30T00:00:00"/>
    <s v="Discovery"/>
    <s v="Pride"/>
    <m/>
    <m/>
    <m/>
    <x v="2"/>
    <m/>
    <s v="na"/>
    <s v="Anuncios con imágenes"/>
    <s v="Consideración"/>
    <n v="188226"/>
    <n v="2324"/>
    <n v="6534.75"/>
  </r>
  <r>
    <x v="0"/>
    <x v="0"/>
    <s v="Mexico"/>
    <s v="21/06/2021"/>
    <n v="21"/>
    <n v="6"/>
    <n v="2021"/>
    <x v="53"/>
    <d v="2021-06-30T00:00:00"/>
    <s v="Discovery"/>
    <s v="Pride"/>
    <m/>
    <m/>
    <m/>
    <x v="2"/>
    <m/>
    <s v="na"/>
    <s v="Anuncios con imágenes"/>
    <s v="Consideración"/>
    <n v="690893"/>
    <n v="6804"/>
    <n v="11991.51"/>
  </r>
  <r>
    <x v="0"/>
    <x v="0"/>
    <s v="Mexico"/>
    <s v="28/06/2021"/>
    <n v="28"/>
    <n v="6"/>
    <n v="2021"/>
    <x v="54"/>
    <d v="2021-06-30T00:00:00"/>
    <s v="Discovery"/>
    <s v="Pride"/>
    <m/>
    <m/>
    <m/>
    <x v="2"/>
    <m/>
    <s v="na"/>
    <s v="Anuncios con imágenes"/>
    <s v="Consideración"/>
    <n v="122378"/>
    <n v="1947"/>
    <n v="3477.6"/>
  </r>
  <r>
    <x v="0"/>
    <x v="0"/>
    <s v="Mexico"/>
    <s v="28/06/2021"/>
    <n v="28"/>
    <n v="6"/>
    <n v="2021"/>
    <x v="54"/>
    <d v="2021-06-30T00:00:00"/>
    <s v="Discovery"/>
    <s v="Pride"/>
    <m/>
    <m/>
    <m/>
    <x v="2"/>
    <m/>
    <s v="na"/>
    <s v="Anuncios con imágenes"/>
    <s v="Consideración"/>
    <n v="517287"/>
    <n v="8644"/>
    <n v="4031.25"/>
  </r>
  <r>
    <x v="0"/>
    <x v="0"/>
    <s v="Mexico"/>
    <d v="2021-12-07T00:00:00"/>
    <m/>
    <m/>
    <m/>
    <x v="55"/>
    <d v="2021-07-31T00:00:00"/>
    <s v="Discovery"/>
    <s v="Retinol"/>
    <m/>
    <m/>
    <m/>
    <x v="2"/>
    <m/>
    <s v="na"/>
    <s v="Anuncios con imágenes"/>
    <s v="Consideración"/>
    <n v="87708"/>
    <n v="1254"/>
    <n v="5827.78"/>
  </r>
  <r>
    <x v="0"/>
    <x v="0"/>
    <s v="Mexico"/>
    <d v="2021-12-07T00:00:00"/>
    <m/>
    <m/>
    <m/>
    <x v="55"/>
    <d v="2021-07-31T00:00:00"/>
    <s v="Discovery"/>
    <s v="Retinol"/>
    <m/>
    <m/>
    <m/>
    <x v="2"/>
    <m/>
    <s v="na"/>
    <s v="Anuncios con imágenes"/>
    <s v="Consideración"/>
    <n v="163349"/>
    <n v="1336"/>
    <n v="4379.8599999999997"/>
  </r>
  <r>
    <x v="0"/>
    <x v="0"/>
    <s v="Mexico"/>
    <s v="19/07/2021"/>
    <n v="19"/>
    <n v="7"/>
    <n v="2021"/>
    <x v="56"/>
    <d v="2021-07-31T00:00:00"/>
    <s v="Discovery"/>
    <s v="Retinol"/>
    <m/>
    <m/>
    <m/>
    <x v="2"/>
    <m/>
    <s v="na"/>
    <s v="Anuncios con imágenes"/>
    <s v="Consideración"/>
    <n v="611686"/>
    <n v="18883"/>
    <n v="7313.57"/>
  </r>
  <r>
    <x v="0"/>
    <x v="0"/>
    <s v="Mexico"/>
    <s v="19/07/2021"/>
    <n v="19"/>
    <n v="7"/>
    <n v="2021"/>
    <x v="56"/>
    <d v="2021-07-31T00:00:00"/>
    <s v="Discovery"/>
    <s v="Retinol"/>
    <m/>
    <m/>
    <m/>
    <x v="2"/>
    <m/>
    <s v="na"/>
    <s v="Anuncios con imágenes"/>
    <s v="Consideración"/>
    <n v="100571"/>
    <n v="5185"/>
    <n v="6733.73"/>
  </r>
  <r>
    <x v="0"/>
    <x v="0"/>
    <s v="Mexico"/>
    <s v="26/07/2021"/>
    <n v="26"/>
    <n v="7"/>
    <n v="2021"/>
    <x v="57"/>
    <d v="2021-07-31T00:00:00"/>
    <s v="Discovery"/>
    <s v="Retinol"/>
    <m/>
    <m/>
    <m/>
    <x v="2"/>
    <m/>
    <s v="na"/>
    <s v="Anuncios con imágenes"/>
    <s v="Consideración"/>
    <n v="165429"/>
    <n v="12313"/>
    <n v="4223.34"/>
  </r>
  <r>
    <x v="0"/>
    <x v="0"/>
    <s v="Mexico"/>
    <s v="26/07/2021"/>
    <n v="26"/>
    <n v="7"/>
    <n v="2021"/>
    <x v="57"/>
    <d v="2021-07-31T00:00:00"/>
    <s v="Discovery"/>
    <s v="Retinol"/>
    <m/>
    <m/>
    <m/>
    <x v="2"/>
    <m/>
    <s v="na"/>
    <s v="Anuncios con imágenes"/>
    <s v="Consideración"/>
    <n v="125633"/>
    <n v="6679"/>
    <n v="5904.56"/>
  </r>
  <r>
    <x v="0"/>
    <x v="0"/>
    <s v="Mexico"/>
    <d v="2021-02-08T00:00:00"/>
    <m/>
    <m/>
    <m/>
    <x v="58"/>
    <d v="2021-08-31T00:00:00"/>
    <s v="Discovery"/>
    <s v="Retinol"/>
    <m/>
    <m/>
    <m/>
    <x v="2"/>
    <m/>
    <s v="na"/>
    <s v="Anuncios con imágenes"/>
    <s v="Consideración"/>
    <n v="175033"/>
    <n v="2407"/>
    <n v="6269.24"/>
  </r>
  <r>
    <x v="0"/>
    <x v="0"/>
    <s v="Mexico"/>
    <d v="2021-02-08T00:00:00"/>
    <m/>
    <m/>
    <m/>
    <x v="58"/>
    <d v="2021-08-31T00:00:00"/>
    <s v="Discovery"/>
    <s v="Retinol"/>
    <m/>
    <m/>
    <m/>
    <x v="2"/>
    <m/>
    <s v="na"/>
    <s v="Anuncios con imágenes"/>
    <s v="Consideración"/>
    <n v="150641"/>
    <n v="1849"/>
    <n v="3289.08"/>
  </r>
  <r>
    <x v="0"/>
    <x v="0"/>
    <s v="Mexico"/>
    <d v="2021-09-08T00:00:00"/>
    <m/>
    <m/>
    <m/>
    <x v="59"/>
    <d v="2021-08-31T00:00:00"/>
    <s v="Discovery"/>
    <s v="Retinol"/>
    <m/>
    <m/>
    <m/>
    <x v="2"/>
    <m/>
    <s v="na"/>
    <s v="Anuncios con imágenes"/>
    <s v="Consideración"/>
    <n v="46844"/>
    <n v="3355"/>
    <n v="1894.95"/>
  </r>
  <r>
    <x v="0"/>
    <x v="0"/>
    <s v="Mexico"/>
    <d v="2021-09-08T00:00:00"/>
    <m/>
    <m/>
    <m/>
    <x v="59"/>
    <d v="2021-08-31T00:00:00"/>
    <s v="Discovery"/>
    <s v="Retinol"/>
    <m/>
    <m/>
    <m/>
    <x v="2"/>
    <m/>
    <s v="na"/>
    <s v="Anuncios con imágenes"/>
    <s v="Consideración"/>
    <n v="128279"/>
    <n v="6531"/>
    <n v="1956.36"/>
  </r>
  <r>
    <x v="0"/>
    <x v="0"/>
    <s v="Mexico"/>
    <s v="16/08/2021"/>
    <n v="16"/>
    <n v="8"/>
    <n v="2021"/>
    <x v="60"/>
    <d v="2021-08-31T00:00:00"/>
    <s v="Discovery"/>
    <s v="Retinol"/>
    <m/>
    <m/>
    <m/>
    <x v="2"/>
    <m/>
    <s v="na"/>
    <s v="Anuncios con imágenes"/>
    <s v="Consideración"/>
    <n v="259209"/>
    <n v="12047"/>
    <n v="8424.25"/>
  </r>
  <r>
    <x v="0"/>
    <x v="0"/>
    <s v="Mexico"/>
    <s v="16/08/2021"/>
    <n v="16"/>
    <n v="8"/>
    <n v="2021"/>
    <x v="60"/>
    <d v="2021-08-31T00:00:00"/>
    <s v="Discovery"/>
    <s v="Retinol"/>
    <m/>
    <m/>
    <m/>
    <x v="2"/>
    <m/>
    <s v="na"/>
    <s v="Anuncios con imágenes"/>
    <s v="Consideración"/>
    <n v="142221"/>
    <n v="9500"/>
    <n v="3186.48"/>
  </r>
  <r>
    <x v="0"/>
    <x v="0"/>
    <s v="Mexico"/>
    <s v="23/08/2021"/>
    <n v="23"/>
    <n v="8"/>
    <n v="2021"/>
    <x v="61"/>
    <d v="2021-08-31T00:00:00"/>
    <s v="Discovery"/>
    <s v="Retinol"/>
    <m/>
    <m/>
    <m/>
    <x v="2"/>
    <m/>
    <s v="na"/>
    <s v="Anuncios con imágenes"/>
    <s v="Consideración"/>
    <n v="197006"/>
    <n v="6641"/>
    <n v="7605.32"/>
  </r>
  <r>
    <x v="0"/>
    <x v="0"/>
    <s v="Mexico"/>
    <s v="23/08/2021"/>
    <n v="23"/>
    <n v="8"/>
    <n v="2021"/>
    <x v="61"/>
    <d v="2021-08-31T00:00:00"/>
    <s v="Discovery"/>
    <s v="Retinol"/>
    <m/>
    <m/>
    <m/>
    <x v="2"/>
    <m/>
    <s v="na"/>
    <s v="Anuncios con imágenes"/>
    <s v="Consideración"/>
    <n v="249856"/>
    <n v="8118"/>
    <n v="4256.8100000000004"/>
  </r>
  <r>
    <x v="0"/>
    <x v="0"/>
    <s v="Mexico"/>
    <s v="23/08/2021"/>
    <n v="23"/>
    <n v="8"/>
    <n v="2021"/>
    <x v="61"/>
    <d v="2021-08-31T00:00:00"/>
    <s v="Discovery"/>
    <s v="Top 10"/>
    <m/>
    <m/>
    <m/>
    <x v="2"/>
    <m/>
    <s v="na"/>
    <s v="Anuncios con imágenes"/>
    <s v="Consideración"/>
    <n v="481500"/>
    <n v="4665"/>
    <n v="28370.639999999999"/>
  </r>
  <r>
    <x v="0"/>
    <x v="0"/>
    <s v="Mexico"/>
    <s v="30/08/2021"/>
    <n v="30"/>
    <n v="8"/>
    <n v="2021"/>
    <x v="62"/>
    <d v="2021-08-31T00:00:00"/>
    <s v="Discovery"/>
    <s v="Retinol"/>
    <m/>
    <m/>
    <m/>
    <x v="2"/>
    <m/>
    <s v="na"/>
    <s v="Anuncios con imágenes"/>
    <s v="Consideración"/>
    <n v="18230"/>
    <n v="264"/>
    <n v="275.10000000000002"/>
  </r>
  <r>
    <x v="0"/>
    <x v="0"/>
    <s v="Mexico"/>
    <s v="30/08/2021"/>
    <n v="30"/>
    <n v="8"/>
    <n v="2021"/>
    <x v="62"/>
    <d v="2021-08-31T00:00:00"/>
    <s v="Discovery"/>
    <s v="Retinol"/>
    <m/>
    <m/>
    <m/>
    <x v="2"/>
    <m/>
    <s v="na"/>
    <s v="Anuncios con imágenes"/>
    <s v="Consideración"/>
    <n v="44244"/>
    <n v="3105"/>
    <n v="979.83"/>
  </r>
  <r>
    <x v="0"/>
    <x v="0"/>
    <s v="Mexico"/>
    <s v="30/08/2021"/>
    <n v="30"/>
    <n v="8"/>
    <n v="2021"/>
    <x v="62"/>
    <d v="2021-08-31T00:00:00"/>
    <s v="Discovery"/>
    <s v="Top 10"/>
    <m/>
    <m/>
    <m/>
    <x v="2"/>
    <m/>
    <s v="na"/>
    <s v="Anuncios con imágenes"/>
    <s v="Consideración"/>
    <n v="8871"/>
    <n v="190"/>
    <n v="782.86"/>
  </r>
  <r>
    <x v="0"/>
    <x v="0"/>
    <s v="Mexico"/>
    <s v="30/08/2021"/>
    <n v="30"/>
    <n v="8"/>
    <n v="2021"/>
    <x v="62"/>
    <d v="2021-08-31T00:00:00"/>
    <s v="Discovery"/>
    <s v="Top 10"/>
    <m/>
    <m/>
    <m/>
    <x v="2"/>
    <m/>
    <s v="na"/>
    <s v="Anuncios con imágenes"/>
    <s v="Consideración"/>
    <n v="25035"/>
    <n v="202"/>
    <n v="1064.4100000000001"/>
  </r>
  <r>
    <x v="0"/>
    <x v="0"/>
    <s v="Mexico"/>
    <d v="2021-06-09T00:00:00"/>
    <m/>
    <m/>
    <m/>
    <x v="63"/>
    <d v="2021-09-30T00:00:00"/>
    <s v="Discovery"/>
    <s v="Top 10"/>
    <m/>
    <m/>
    <m/>
    <x v="2"/>
    <m/>
    <s v="na"/>
    <s v="Anuncios con imágenes"/>
    <s v="Consideración"/>
    <n v="94430"/>
    <n v="1014"/>
    <n v="1471.71"/>
  </r>
  <r>
    <x v="0"/>
    <x v="0"/>
    <s v="Mexico"/>
    <d v="2021-06-09T00:00:00"/>
    <m/>
    <m/>
    <m/>
    <x v="63"/>
    <d v="2021-09-30T00:00:00"/>
    <s v="Discovery"/>
    <s v="Top 10"/>
    <m/>
    <m/>
    <m/>
    <x v="2"/>
    <m/>
    <s v="na"/>
    <s v="Anuncios con imágenes"/>
    <s v="Consideración"/>
    <n v="216963"/>
    <n v="1953"/>
    <n v="2118.83"/>
  </r>
  <r>
    <x v="0"/>
    <x v="0"/>
    <s v="Mexico"/>
    <d v="2021-06-09T00:00:00"/>
    <m/>
    <m/>
    <m/>
    <x v="63"/>
    <d v="2021-09-30T00:00:00"/>
    <s v="Discovery"/>
    <s v="Kiehl's Lovers"/>
    <m/>
    <m/>
    <m/>
    <x v="2"/>
    <m/>
    <s v="na"/>
    <s v="Anuncios con imágenes"/>
    <s v="Consideración"/>
    <n v="66751"/>
    <n v="646"/>
    <n v="3032.65"/>
  </r>
  <r>
    <x v="0"/>
    <x v="0"/>
    <s v="Mexico"/>
    <d v="2021-06-09T00:00:00"/>
    <m/>
    <m/>
    <m/>
    <x v="63"/>
    <d v="2021-09-30T00:00:00"/>
    <s v="Discovery"/>
    <s v="Kiehl's Lovers"/>
    <m/>
    <m/>
    <m/>
    <x v="2"/>
    <m/>
    <s v="na"/>
    <s v="Anuncios con imágenes"/>
    <s v="Consideración"/>
    <n v="122147"/>
    <n v="1224"/>
    <n v="1943.27"/>
  </r>
  <r>
    <x v="0"/>
    <x v="0"/>
    <s v="Mexico"/>
    <s v="13/09/2021"/>
    <n v="13"/>
    <n v="9"/>
    <n v="2021"/>
    <x v="64"/>
    <d v="2021-09-30T00:00:00"/>
    <s v="Discovery"/>
    <s v="Top 10"/>
    <m/>
    <m/>
    <m/>
    <x v="2"/>
    <m/>
    <s v="na"/>
    <s v="Anuncios con imágenes"/>
    <s v="Consideración"/>
    <n v="9994"/>
    <n v="184"/>
    <n v="1039.5899999999999"/>
  </r>
  <r>
    <x v="0"/>
    <x v="0"/>
    <s v="Mexico"/>
    <s v="13/09/2021"/>
    <n v="13"/>
    <n v="9"/>
    <n v="2021"/>
    <x v="64"/>
    <d v="2021-09-30T00:00:00"/>
    <s v="Discovery"/>
    <s v="Top 10"/>
    <m/>
    <m/>
    <m/>
    <x v="2"/>
    <m/>
    <s v="na"/>
    <s v="Anuncios con imágenes"/>
    <s v="Consideración"/>
    <n v="257969"/>
    <n v="5072"/>
    <n v="1788.36"/>
  </r>
  <r>
    <x v="0"/>
    <x v="0"/>
    <s v="Mexico"/>
    <s v="13/09/2021"/>
    <n v="13"/>
    <n v="9"/>
    <n v="2021"/>
    <x v="64"/>
    <d v="2021-09-30T00:00:00"/>
    <s v="Discovery"/>
    <s v="Kiehl's Lovers"/>
    <m/>
    <m/>
    <m/>
    <x v="2"/>
    <m/>
    <s v="na"/>
    <s v="Anuncios con imágenes"/>
    <s v="Consideración"/>
    <n v="289553"/>
    <n v="3752"/>
    <n v="2089.84"/>
  </r>
  <r>
    <x v="0"/>
    <x v="0"/>
    <s v="Mexico"/>
    <s v="13/09/2021"/>
    <n v="13"/>
    <n v="9"/>
    <n v="2021"/>
    <x v="64"/>
    <d v="2021-09-30T00:00:00"/>
    <s v="Discovery"/>
    <s v="Kiehl's Lovers"/>
    <m/>
    <m/>
    <m/>
    <x v="2"/>
    <m/>
    <s v="na"/>
    <s v="Anuncios con imágenes"/>
    <s v="Consideración"/>
    <n v="10873"/>
    <n v="278"/>
    <n v="1206.71"/>
  </r>
  <r>
    <x v="0"/>
    <x v="0"/>
    <s v="Mexico"/>
    <s v="20/09/2021"/>
    <n v="20"/>
    <n v="9"/>
    <n v="2021"/>
    <x v="65"/>
    <d v="2021-09-30T00:00:00"/>
    <s v="Discovery"/>
    <s v="Top 10"/>
    <m/>
    <m/>
    <m/>
    <x v="2"/>
    <m/>
    <s v="na"/>
    <s v="Anuncios con imágenes"/>
    <s v="Consideración"/>
    <n v="121919"/>
    <n v="1196"/>
    <n v="2935.09"/>
  </r>
  <r>
    <x v="0"/>
    <x v="0"/>
    <s v="Mexico"/>
    <s v="20/09/2021"/>
    <n v="20"/>
    <n v="9"/>
    <n v="2021"/>
    <x v="65"/>
    <d v="2021-09-30T00:00:00"/>
    <s v="Discovery"/>
    <s v="Palacio de Hierro"/>
    <m/>
    <m/>
    <m/>
    <x v="2"/>
    <m/>
    <s v="na"/>
    <s v="Anuncios con imágenes"/>
    <s v="Consideración"/>
    <n v="426979"/>
    <n v="3487"/>
    <n v="5551.39"/>
  </r>
  <r>
    <x v="0"/>
    <x v="0"/>
    <s v="Mexico"/>
    <s v="20/09/2021"/>
    <n v="20"/>
    <n v="9"/>
    <n v="2021"/>
    <x v="65"/>
    <d v="2021-09-30T00:00:00"/>
    <s v="Display"/>
    <s v="Palacio de Hierro"/>
    <m/>
    <m/>
    <m/>
    <x v="2"/>
    <m/>
    <s v="na"/>
    <s v="Anuncios con imágenes"/>
    <s v="Consideración"/>
    <n v="585643"/>
    <n v="3968"/>
    <n v="8160.27"/>
  </r>
  <r>
    <x v="0"/>
    <x v="0"/>
    <s v="Mexico"/>
    <s v="20/09/2021"/>
    <n v="20"/>
    <n v="9"/>
    <n v="2021"/>
    <x v="65"/>
    <d v="2021-09-30T00:00:00"/>
    <s v="Discovery"/>
    <s v="Top 10"/>
    <m/>
    <m/>
    <m/>
    <x v="2"/>
    <m/>
    <s v="na"/>
    <s v="Anuncios con imágenes"/>
    <s v="Consideración"/>
    <n v="583995"/>
    <n v="10324"/>
    <n v="3966.81"/>
  </r>
  <r>
    <x v="0"/>
    <x v="0"/>
    <s v="Mexico"/>
    <s v="20/09/2021"/>
    <n v="20"/>
    <n v="9"/>
    <n v="2021"/>
    <x v="65"/>
    <d v="2021-09-30T00:00:00"/>
    <s v="Discovery"/>
    <s v="Kiehl's Lovers"/>
    <m/>
    <m/>
    <m/>
    <x v="2"/>
    <m/>
    <s v="na"/>
    <s v="Anuncios con imágenes"/>
    <s v="Consideración"/>
    <n v="529814"/>
    <n v="10087"/>
    <n v="3738.98"/>
  </r>
  <r>
    <x v="0"/>
    <x v="0"/>
    <s v="Mexico"/>
    <s v="20/09/2021"/>
    <n v="20"/>
    <n v="9"/>
    <n v="2021"/>
    <x v="65"/>
    <d v="2021-09-30T00:00:00"/>
    <s v="Discovery"/>
    <s v="Kiehl's Lovers"/>
    <m/>
    <m/>
    <m/>
    <x v="2"/>
    <m/>
    <s v="na"/>
    <s v="Anuncios con imágenes"/>
    <s v="Consideración"/>
    <n v="38690"/>
    <n v="435"/>
    <n v="2995.22"/>
  </r>
  <r>
    <x v="0"/>
    <x v="0"/>
    <s v="Mexico"/>
    <s v="20/09/2021"/>
    <n v="20"/>
    <n v="9"/>
    <n v="2021"/>
    <x v="65"/>
    <d v="2021-09-30T00:00:00"/>
    <s v="Discovery"/>
    <s v="Palacio de Hierro"/>
    <m/>
    <m/>
    <m/>
    <x v="2"/>
    <m/>
    <s v="na"/>
    <s v="Anuncios con imágenes"/>
    <s v="Consideración"/>
    <n v="326723"/>
    <n v="2581"/>
    <n v="4969.3500000000004"/>
  </r>
  <r>
    <x v="0"/>
    <x v="0"/>
    <s v="Mexico"/>
    <s v="27/09/2021"/>
    <n v="27"/>
    <n v="9"/>
    <n v="2021"/>
    <x v="66"/>
    <d v="2021-09-30T00:00:00"/>
    <s v="Discovery"/>
    <s v="Top 10"/>
    <m/>
    <m/>
    <m/>
    <x v="2"/>
    <m/>
    <s v="na"/>
    <s v="Anuncios con imágenes"/>
    <s v="Consideración"/>
    <n v="33127"/>
    <n v="323"/>
    <n v="1084.73"/>
  </r>
  <r>
    <x v="0"/>
    <x v="0"/>
    <s v="Mexico"/>
    <s v="27/09/2021"/>
    <n v="27"/>
    <n v="9"/>
    <n v="2021"/>
    <x v="66"/>
    <d v="2021-09-30T00:00:00"/>
    <s v="Discovery"/>
    <s v="Palacio de Hierro"/>
    <m/>
    <m/>
    <m/>
    <x v="2"/>
    <m/>
    <s v="na"/>
    <s v="Anuncios con imágenes"/>
    <s v="Consideración"/>
    <n v="82618"/>
    <n v="967"/>
    <n v="3795.91"/>
  </r>
  <r>
    <x v="0"/>
    <x v="0"/>
    <s v="Mexico"/>
    <s v="27/09/2021"/>
    <n v="27"/>
    <n v="9"/>
    <n v="2021"/>
    <x v="66"/>
    <d v="2021-09-30T00:00:00"/>
    <s v="Display"/>
    <s v="Palacio de Hierro"/>
    <m/>
    <m/>
    <m/>
    <x v="2"/>
    <m/>
    <s v="na"/>
    <s v="Anuncios con imágenes"/>
    <s v="Consideración"/>
    <n v="792418"/>
    <n v="3361"/>
    <n v="8858.15"/>
  </r>
  <r>
    <x v="0"/>
    <x v="0"/>
    <s v="Mexico"/>
    <s v="27/09/2021"/>
    <n v="27"/>
    <n v="9"/>
    <n v="2021"/>
    <x v="66"/>
    <d v="2021-09-30T00:00:00"/>
    <s v="Discovery"/>
    <s v="Top 10"/>
    <m/>
    <m/>
    <m/>
    <x v="2"/>
    <m/>
    <s v="na"/>
    <s v="Anuncios con imágenes"/>
    <s v="Consideración"/>
    <n v="144667"/>
    <n v="2291"/>
    <n v="1008.1"/>
  </r>
  <r>
    <x v="0"/>
    <x v="0"/>
    <s v="Mexico"/>
    <s v="27/09/2021"/>
    <n v="27"/>
    <n v="9"/>
    <n v="2021"/>
    <x v="66"/>
    <d v="2021-09-30T00:00:00"/>
    <s v="Discovery"/>
    <s v="Kiehl's Lovers"/>
    <m/>
    <m/>
    <m/>
    <x v="2"/>
    <m/>
    <s v="na"/>
    <s v="Anuncios con imágenes"/>
    <s v="Consideración"/>
    <n v="197100"/>
    <n v="2870"/>
    <n v="1083.2"/>
  </r>
  <r>
    <x v="0"/>
    <x v="0"/>
    <s v="Mexico"/>
    <s v="27/09/2021"/>
    <n v="27"/>
    <n v="9"/>
    <n v="2021"/>
    <x v="66"/>
    <d v="2021-09-30T00:00:00"/>
    <s v="Discovery"/>
    <s v="Kiehl's Lovers"/>
    <m/>
    <m/>
    <m/>
    <x v="2"/>
    <m/>
    <s v="na"/>
    <s v="Anuncios con imágenes"/>
    <s v="Consideración"/>
    <n v="18066"/>
    <n v="204"/>
    <n v="1007.32"/>
  </r>
  <r>
    <x v="0"/>
    <x v="0"/>
    <s v="Mexico"/>
    <s v="27/09/2021"/>
    <n v="27"/>
    <n v="9"/>
    <n v="2021"/>
    <x v="66"/>
    <d v="2021-09-30T00:00:00"/>
    <s v="Discovery"/>
    <s v="Aniversario"/>
    <m/>
    <m/>
    <m/>
    <x v="2"/>
    <m/>
    <s v="na"/>
    <s v="Anuncios con imágenes"/>
    <s v="Consideración"/>
    <n v="345538"/>
    <n v="4428"/>
    <n v="5337.9"/>
  </r>
  <r>
    <x v="0"/>
    <x v="0"/>
    <s v="Mexico"/>
    <d v="2021-04-10T00:00:00"/>
    <m/>
    <m/>
    <m/>
    <x v="67"/>
    <d v="2021-10-31T00:00:00"/>
    <s v="Discovery"/>
    <s v="Aniversario"/>
    <m/>
    <m/>
    <m/>
    <x v="2"/>
    <m/>
    <s v="na"/>
    <s v="Anuncios con imágenes"/>
    <s v="Consideración"/>
    <n v="71363"/>
    <n v="683"/>
    <n v="11069.66"/>
  </r>
  <r>
    <x v="0"/>
    <x v="0"/>
    <s v="Mexico"/>
    <d v="2021-04-10T00:00:00"/>
    <m/>
    <m/>
    <m/>
    <x v="67"/>
    <d v="2021-10-31T00:00:00"/>
    <s v="Discovery"/>
    <s v="Aniversario"/>
    <m/>
    <m/>
    <m/>
    <x v="2"/>
    <m/>
    <s v="na"/>
    <s v="Anuncios con imágenes"/>
    <s v="Consideración"/>
    <n v="111725"/>
    <n v="920"/>
    <n v="3459.5"/>
  </r>
  <r>
    <x v="0"/>
    <x v="0"/>
    <s v="Mexico"/>
    <d v="2021-11-10T00:00:00"/>
    <m/>
    <m/>
    <m/>
    <x v="68"/>
    <d v="2021-10-31T00:00:00"/>
    <s v="Discovery"/>
    <s v="Aniversario"/>
    <m/>
    <m/>
    <m/>
    <x v="2"/>
    <m/>
    <s v="na"/>
    <s v="Anuncios con imágenes"/>
    <s v="Consideración"/>
    <n v="569370"/>
    <n v="6940"/>
    <n v="11948.71"/>
  </r>
  <r>
    <x v="0"/>
    <x v="0"/>
    <s v="Mexico"/>
    <d v="2021-11-10T00:00:00"/>
    <m/>
    <m/>
    <m/>
    <x v="68"/>
    <d v="2021-10-31T00:00:00"/>
    <s v="Display"/>
    <s v="Sales Test"/>
    <m/>
    <m/>
    <m/>
    <x v="2"/>
    <m/>
    <s v="na"/>
    <s v="Anuncios con imágenes"/>
    <s v="Consideración"/>
    <n v="501962"/>
    <n v="3980"/>
    <s v=" $-   "/>
  </r>
  <r>
    <x v="0"/>
    <x v="0"/>
    <s v="Mexico"/>
    <d v="2021-11-10T00:00:00"/>
    <m/>
    <m/>
    <m/>
    <x v="68"/>
    <d v="2021-10-31T00:00:00"/>
    <s v="Discovery"/>
    <s v="Aniversario"/>
    <m/>
    <m/>
    <m/>
    <x v="2"/>
    <m/>
    <s v="na"/>
    <s v="Anuncios con imágenes"/>
    <s v="Consideración"/>
    <n v="443076"/>
    <n v="3911"/>
    <n v="20859.98"/>
  </r>
  <r>
    <x v="0"/>
    <x v="0"/>
    <s v="Mexico"/>
    <s v="18/10/2021"/>
    <n v="18"/>
    <n v="10"/>
    <n v="2021"/>
    <x v="69"/>
    <d v="2021-10-31T00:00:00"/>
    <s v="Discovery"/>
    <s v="Aniversario"/>
    <m/>
    <m/>
    <m/>
    <x v="2"/>
    <m/>
    <s v="na"/>
    <s v="Anuncios con imágenes"/>
    <s v="Consideración"/>
    <n v="1748761"/>
    <n v="20797"/>
    <n v="27743.86"/>
  </r>
  <r>
    <x v="0"/>
    <x v="0"/>
    <s v="Mexico"/>
    <s v="18/10/2021"/>
    <n v="18"/>
    <n v="10"/>
    <n v="2021"/>
    <x v="69"/>
    <d v="2021-10-31T00:00:00"/>
    <s v="Display"/>
    <s v="Sales Test"/>
    <m/>
    <m/>
    <m/>
    <x v="2"/>
    <m/>
    <s v="na"/>
    <s v="Anuncios con imágenes"/>
    <s v="Consideración"/>
    <n v="454964"/>
    <n v="4751"/>
    <s v=" $-   "/>
  </r>
  <r>
    <x v="0"/>
    <x v="0"/>
    <s v="Mexico"/>
    <s v="18/10/2021"/>
    <n v="18"/>
    <n v="10"/>
    <n v="2021"/>
    <x v="69"/>
    <d v="2021-10-31T00:00:00"/>
    <s v="Discovery"/>
    <s v="Aniversario"/>
    <m/>
    <m/>
    <m/>
    <x v="2"/>
    <m/>
    <s v="na"/>
    <s v="Anuncios con imágenes"/>
    <s v="Consideración"/>
    <n v="411029"/>
    <n v="3485"/>
    <n v="6205.45"/>
  </r>
  <r>
    <x v="0"/>
    <x v="0"/>
    <s v="Mexico"/>
    <s v="18/10/2021"/>
    <n v="18"/>
    <n v="10"/>
    <n v="2021"/>
    <x v="69"/>
    <d v="2021-10-31T00:00:00"/>
    <s v="Discovery"/>
    <s v="Aniversario"/>
    <m/>
    <m/>
    <m/>
    <x v="2"/>
    <m/>
    <s v="na"/>
    <s v="Anuncios con imágenes"/>
    <s v="Consideración"/>
    <n v="1355898"/>
    <n v="11526"/>
    <n v="18069.509999999998"/>
  </r>
  <r>
    <x v="0"/>
    <x v="0"/>
    <s v="Mexico"/>
    <s v="18/10/2021"/>
    <n v="18"/>
    <n v="10"/>
    <n v="2021"/>
    <x v="69"/>
    <d v="2021-10-31T00:00:00"/>
    <s v="Discovery"/>
    <s v="Aniversario"/>
    <m/>
    <m/>
    <m/>
    <x v="2"/>
    <m/>
    <s v="na"/>
    <s v="Anuncios con imágenes"/>
    <s v="Consideración"/>
    <n v="406491"/>
    <n v="4751"/>
    <n v="7620.55"/>
  </r>
  <r>
    <x v="0"/>
    <x v="0"/>
    <s v="Mexico"/>
    <s v="18/10/2021"/>
    <n v="18"/>
    <n v="10"/>
    <n v="2021"/>
    <x v="69"/>
    <d v="2021-10-31T00:00:00"/>
    <s v="Display"/>
    <s v="Antiedad"/>
    <m/>
    <m/>
    <m/>
    <x v="2"/>
    <m/>
    <s v="na"/>
    <s v="Anuncios con imágenes"/>
    <s v="Consideración"/>
    <n v="803655"/>
    <n v="6459"/>
    <n v="15036.06"/>
  </r>
  <r>
    <x v="0"/>
    <x v="0"/>
    <s v="Mexico"/>
    <s v="25/10/2021"/>
    <n v="25"/>
    <n v="10"/>
    <n v="2021"/>
    <x v="70"/>
    <d v="2021-10-31T00:00:00"/>
    <s v="Discovery"/>
    <s v="Aniversario"/>
    <m/>
    <m/>
    <m/>
    <x v="2"/>
    <m/>
    <s v="na"/>
    <s v="Anuncios con imágenes"/>
    <s v="Consideración"/>
    <n v="1741715"/>
    <n v="27602"/>
    <n v="17222.439999999999"/>
  </r>
  <r>
    <x v="0"/>
    <x v="0"/>
    <s v="Mexico"/>
    <s v="25/10/2021"/>
    <n v="25"/>
    <n v="10"/>
    <n v="2021"/>
    <x v="70"/>
    <d v="2021-10-31T00:00:00"/>
    <s v="Display"/>
    <s v="Aniversario"/>
    <m/>
    <m/>
    <m/>
    <x v="2"/>
    <m/>
    <s v="na"/>
    <s v="Anuncios con imágenes"/>
    <s v="Consideración"/>
    <n v="2919"/>
    <n v="35"/>
    <s v=" $-   "/>
  </r>
  <r>
    <x v="0"/>
    <x v="0"/>
    <s v="Mexico"/>
    <s v="25/10/2021"/>
    <n v="25"/>
    <n v="10"/>
    <n v="2021"/>
    <x v="70"/>
    <d v="2021-10-31T00:00:00"/>
    <s v="Discovery"/>
    <s v="Aniversario"/>
    <m/>
    <m/>
    <m/>
    <x v="2"/>
    <m/>
    <s v="na"/>
    <s v="Anuncios con imágenes"/>
    <s v="Consideración"/>
    <n v="743"/>
    <n v="13"/>
    <n v="55.75"/>
  </r>
  <r>
    <x v="0"/>
    <x v="0"/>
    <s v="Mexico"/>
    <s v="25/10/2021"/>
    <n v="25"/>
    <n v="10"/>
    <n v="2021"/>
    <x v="70"/>
    <d v="2021-10-31T00:00:00"/>
    <s v="Discovery"/>
    <s v="Aniversario"/>
    <m/>
    <m/>
    <m/>
    <x v="2"/>
    <m/>
    <s v="na"/>
    <s v="Anuncios con imágenes"/>
    <s v="Consideración"/>
    <n v="92206"/>
    <n v="1419"/>
    <n v="3672.1"/>
  </r>
  <r>
    <x v="0"/>
    <x v="0"/>
    <s v="Mexico"/>
    <s v="25/10/2021"/>
    <n v="25"/>
    <n v="10"/>
    <n v="2021"/>
    <x v="70"/>
    <d v="2021-10-31T00:00:00"/>
    <s v="Discovery"/>
    <s v="Aniversario"/>
    <m/>
    <m/>
    <m/>
    <x v="2"/>
    <m/>
    <s v="na"/>
    <s v="Anuncios con imágenes"/>
    <s v="Consideración"/>
    <n v="213599"/>
    <n v="2733"/>
    <n v="6929.84"/>
  </r>
  <r>
    <x v="0"/>
    <x v="0"/>
    <s v="Mexico"/>
    <s v="25/10/2021"/>
    <n v="25"/>
    <n v="10"/>
    <n v="2021"/>
    <x v="70"/>
    <d v="2021-10-31T00:00:00"/>
    <s v="Display"/>
    <s v="Antiedad"/>
    <m/>
    <m/>
    <m/>
    <x v="2"/>
    <m/>
    <s v="na"/>
    <s v="Anuncios con imágenes"/>
    <s v="Consideración"/>
    <n v="1344066"/>
    <n v="10431"/>
    <n v="11969.82"/>
  </r>
  <r>
    <x v="0"/>
    <x v="0"/>
    <s v="Mexico"/>
    <d v="2021-01-11T00:00:00"/>
    <m/>
    <m/>
    <m/>
    <x v="71"/>
    <d v="2021-11-30T00:00:00"/>
    <s v="Discovery"/>
    <s v="Aniversario"/>
    <m/>
    <m/>
    <m/>
    <x v="2"/>
    <m/>
    <s v="na"/>
    <s v="Anuncios con imágenes"/>
    <s v="Consideración"/>
    <n v="2844"/>
    <n v="25"/>
    <n v="37.06"/>
  </r>
  <r>
    <x v="0"/>
    <x v="0"/>
    <s v="Mexico"/>
    <d v="2021-01-11T00:00:00"/>
    <m/>
    <m/>
    <m/>
    <x v="71"/>
    <d v="2021-11-30T00:00:00"/>
    <s v="Discovery"/>
    <s v="Aniversario"/>
    <m/>
    <m/>
    <m/>
    <x v="2"/>
    <m/>
    <s v="na"/>
    <s v="Anuncios con imágenes"/>
    <s v="Consideración"/>
    <n v="248"/>
    <n v="12"/>
    <n v="14.39"/>
  </r>
  <r>
    <x v="0"/>
    <x v="0"/>
    <s v="Mexico"/>
    <d v="2021-01-11T00:00:00"/>
    <m/>
    <m/>
    <m/>
    <x v="71"/>
    <d v="2021-11-30T00:00:00"/>
    <s v="Discovery"/>
    <s v="Aniversario"/>
    <m/>
    <m/>
    <m/>
    <x v="2"/>
    <m/>
    <s v="na"/>
    <s v="Anuncios con imágenes"/>
    <s v="Consideración"/>
    <n v="68941"/>
    <n v="1132"/>
    <n v="787.67"/>
  </r>
  <r>
    <x v="0"/>
    <x v="0"/>
    <s v="Mexico"/>
    <d v="2021-01-11T00:00:00"/>
    <m/>
    <m/>
    <m/>
    <x v="71"/>
    <d v="2021-11-30T00:00:00"/>
    <s v="Discovery"/>
    <s v="Crazy Day"/>
    <m/>
    <m/>
    <m/>
    <x v="2"/>
    <m/>
    <s v="na"/>
    <s v="Anuncios con imágenes"/>
    <s v="Consideración"/>
    <n v="77755"/>
    <n v="775"/>
    <n v="2026.73"/>
  </r>
  <r>
    <x v="0"/>
    <x v="0"/>
    <s v="Mexico"/>
    <d v="2021-01-11T00:00:00"/>
    <m/>
    <m/>
    <m/>
    <x v="71"/>
    <d v="2021-11-30T00:00:00"/>
    <s v="Discovery"/>
    <s v="Antiedad"/>
    <m/>
    <m/>
    <m/>
    <x v="2"/>
    <m/>
    <s v="na"/>
    <s v="Anuncios con imágenes"/>
    <s v="Consideración"/>
    <n v="109958"/>
    <n v="770"/>
    <n v="2012.59"/>
  </r>
  <r>
    <x v="0"/>
    <x v="0"/>
    <s v="Mexico"/>
    <d v="2021-01-11T00:00:00"/>
    <m/>
    <m/>
    <m/>
    <x v="71"/>
    <d v="2021-11-30T00:00:00"/>
    <s v="Discovery"/>
    <s v="Holydays"/>
    <m/>
    <m/>
    <m/>
    <x v="2"/>
    <m/>
    <s v="na"/>
    <s v="Anuncios con imágenes"/>
    <s v="Consideración"/>
    <n v="201950"/>
    <n v="1387"/>
    <n v="5153.8100000000004"/>
  </r>
  <r>
    <x v="0"/>
    <x v="0"/>
    <s v="Mexico"/>
    <d v="2021-01-11T00:00:00"/>
    <m/>
    <m/>
    <m/>
    <x v="71"/>
    <d v="2021-11-30T00:00:00"/>
    <s v="Display"/>
    <s v="Holydays"/>
    <m/>
    <m/>
    <m/>
    <x v="2"/>
    <m/>
    <s v="na"/>
    <s v="Anuncios con imágenes"/>
    <s v="Consideración"/>
    <n v="64154"/>
    <n v="908"/>
    <n v="4076.48"/>
  </r>
  <r>
    <x v="0"/>
    <x v="0"/>
    <s v="Mexico"/>
    <d v="2021-01-11T00:00:00"/>
    <m/>
    <m/>
    <m/>
    <x v="71"/>
    <d v="2021-11-30T00:00:00"/>
    <s v="Discovery"/>
    <s v="Aniversario"/>
    <m/>
    <m/>
    <m/>
    <x v="2"/>
    <m/>
    <s v="na"/>
    <s v="Anuncios con imágenes"/>
    <s v="Consideración"/>
    <n v="2956"/>
    <n v="48"/>
    <n v="233.34"/>
  </r>
  <r>
    <x v="0"/>
    <x v="0"/>
    <s v="Mexico"/>
    <d v="2021-01-11T00:00:00"/>
    <m/>
    <m/>
    <m/>
    <x v="71"/>
    <d v="2021-11-30T00:00:00"/>
    <s v="Display"/>
    <s v="Holydays"/>
    <m/>
    <m/>
    <m/>
    <x v="2"/>
    <m/>
    <s v="na"/>
    <s v="Anuncios con imágenes"/>
    <s v="Consideración"/>
    <n v="39263"/>
    <n v="529"/>
    <n v="2073.44"/>
  </r>
  <r>
    <x v="0"/>
    <x v="0"/>
    <s v="Mexico"/>
    <d v="2021-01-11T00:00:00"/>
    <m/>
    <m/>
    <m/>
    <x v="71"/>
    <d v="2021-11-30T00:00:00"/>
    <s v="Display"/>
    <s v="Crazy Day"/>
    <m/>
    <m/>
    <m/>
    <x v="2"/>
    <m/>
    <s v="na"/>
    <s v="Anuncios con imágenes"/>
    <s v="Consideración"/>
    <n v="42552"/>
    <n v="1098"/>
    <n v="4063.68"/>
  </r>
  <r>
    <x v="0"/>
    <x v="0"/>
    <s v="Mexico"/>
    <d v="2021-08-11T00:00:00"/>
    <m/>
    <m/>
    <m/>
    <x v="72"/>
    <d v="2021-11-30T00:00:00"/>
    <s v="Discovery"/>
    <s v="Aniversario"/>
    <m/>
    <m/>
    <m/>
    <x v="2"/>
    <m/>
    <s v="na"/>
    <s v="Anuncios con imágenes"/>
    <s v="Consideración"/>
    <n v="198227"/>
    <n v="3505"/>
    <n v="8502.51"/>
  </r>
  <r>
    <x v="0"/>
    <x v="0"/>
    <s v="Mexico"/>
    <d v="2021-08-11T00:00:00"/>
    <m/>
    <m/>
    <m/>
    <x v="72"/>
    <d v="2021-11-30T00:00:00"/>
    <s v="Display"/>
    <s v="Holydays"/>
    <m/>
    <m/>
    <m/>
    <x v="2"/>
    <m/>
    <s v="na"/>
    <s v="Anuncios con imágenes"/>
    <s v="Consideración"/>
    <n v="49694"/>
    <n v="504"/>
    <n v="1953.32"/>
  </r>
  <r>
    <x v="0"/>
    <x v="0"/>
    <s v="Mexico"/>
    <d v="2021-08-11T00:00:00"/>
    <m/>
    <m/>
    <m/>
    <x v="72"/>
    <d v="2021-11-30T00:00:00"/>
    <s v="Discovery"/>
    <s v="Crazy Day"/>
    <m/>
    <m/>
    <m/>
    <x v="2"/>
    <m/>
    <s v="na"/>
    <s v="Anuncios con imágenes"/>
    <s v="Consideración"/>
    <n v="240789"/>
    <n v="2811"/>
    <n v="4340.6899999999996"/>
  </r>
  <r>
    <x v="0"/>
    <x v="0"/>
    <s v="Mexico"/>
    <d v="2021-08-11T00:00:00"/>
    <m/>
    <m/>
    <m/>
    <x v="72"/>
    <d v="2021-11-30T00:00:00"/>
    <s v="Discovery"/>
    <s v="Antiedad"/>
    <m/>
    <m/>
    <m/>
    <x v="2"/>
    <m/>
    <s v="na"/>
    <s v="Anuncios con imágenes"/>
    <s v="Consideración"/>
    <n v="148285"/>
    <n v="1220"/>
    <n v="2471.3200000000002"/>
  </r>
  <r>
    <x v="0"/>
    <x v="0"/>
    <s v="Mexico"/>
    <d v="2021-08-11T00:00:00"/>
    <m/>
    <m/>
    <m/>
    <x v="72"/>
    <d v="2021-11-30T00:00:00"/>
    <s v="Discovery"/>
    <s v="Holydays"/>
    <m/>
    <m/>
    <m/>
    <x v="2"/>
    <m/>
    <s v="na"/>
    <s v="Anuncios con imágenes"/>
    <s v="Consideración"/>
    <n v="179784"/>
    <n v="1543"/>
    <n v="3097.94"/>
  </r>
  <r>
    <x v="0"/>
    <x v="0"/>
    <s v="Mexico"/>
    <d v="2021-08-11T00:00:00"/>
    <m/>
    <m/>
    <m/>
    <x v="72"/>
    <d v="2021-11-30T00:00:00"/>
    <s v="Discovery"/>
    <s v="Buen Fin"/>
    <m/>
    <m/>
    <m/>
    <x v="2"/>
    <m/>
    <s v="na"/>
    <s v="Anuncios con imágenes"/>
    <s v="Consideración"/>
    <n v="94380"/>
    <n v="904"/>
    <n v="6704.54"/>
  </r>
  <r>
    <x v="0"/>
    <x v="0"/>
    <s v="Mexico"/>
    <d v="2021-08-11T00:00:00"/>
    <m/>
    <m/>
    <m/>
    <x v="72"/>
    <d v="2021-11-30T00:00:00"/>
    <s v="Display"/>
    <s v="Holydays"/>
    <m/>
    <m/>
    <m/>
    <x v="2"/>
    <m/>
    <s v="na"/>
    <s v="Anuncios con imágenes"/>
    <s v="Consideración"/>
    <n v="769684"/>
    <n v="11740"/>
    <n v="10794.45"/>
  </r>
  <r>
    <x v="0"/>
    <x v="0"/>
    <s v="Mexico"/>
    <d v="2021-08-11T00:00:00"/>
    <m/>
    <m/>
    <m/>
    <x v="72"/>
    <d v="2021-11-30T00:00:00"/>
    <s v="Display"/>
    <s v="Crazy Day"/>
    <m/>
    <m/>
    <m/>
    <x v="2"/>
    <m/>
    <s v="na"/>
    <s v="Anuncios con imágenes"/>
    <s v="Consideración"/>
    <n v="351988"/>
    <n v="9796"/>
    <n v="17218.18"/>
  </r>
  <r>
    <x v="0"/>
    <x v="0"/>
    <s v="Mexico"/>
    <d v="2021-08-11T00:00:00"/>
    <m/>
    <m/>
    <m/>
    <x v="72"/>
    <d v="2021-11-30T00:00:00"/>
    <s v="Display"/>
    <s v="Holydays"/>
    <m/>
    <m/>
    <m/>
    <x v="2"/>
    <m/>
    <s v="na"/>
    <s v="Anuncios con imágenes"/>
    <s v="Consideración"/>
    <n v="117368"/>
    <n v="3207"/>
    <n v="5586.29"/>
  </r>
  <r>
    <x v="0"/>
    <x v="0"/>
    <s v="Mexico"/>
    <s v="15/11/2021"/>
    <n v="15"/>
    <n v="11"/>
    <n v="2021"/>
    <x v="73"/>
    <d v="2021-11-30T00:00:00"/>
    <s v="Discovery"/>
    <s v="Aniversario"/>
    <m/>
    <m/>
    <m/>
    <x v="2"/>
    <m/>
    <s v="na"/>
    <s v="Anuncios con imágenes"/>
    <s v="Consideración"/>
    <n v="416185"/>
    <n v="4960"/>
    <n v="23819.98"/>
  </r>
  <r>
    <x v="0"/>
    <x v="0"/>
    <s v="Mexico"/>
    <s v="15/11/2021"/>
    <n v="15"/>
    <n v="11"/>
    <n v="2021"/>
    <x v="73"/>
    <d v="2021-11-30T00:00:00"/>
    <s v="Discovery"/>
    <s v="Crazy Day"/>
    <m/>
    <m/>
    <m/>
    <x v="2"/>
    <m/>
    <s v="na"/>
    <s v="Anuncios con imágenes"/>
    <s v="Consideración"/>
    <n v="1351"/>
    <n v="19"/>
    <n v="56.65"/>
  </r>
  <r>
    <x v="0"/>
    <x v="0"/>
    <s v="Mexico"/>
    <s v="15/11/2021"/>
    <n v="15"/>
    <n v="11"/>
    <n v="2021"/>
    <x v="73"/>
    <d v="2021-11-30T00:00:00"/>
    <s v="Discovery"/>
    <s v="Antiedad"/>
    <m/>
    <m/>
    <m/>
    <x v="2"/>
    <m/>
    <s v="na"/>
    <s v="Anuncios con imágenes"/>
    <s v="Consideración"/>
    <n v="122160"/>
    <n v="746"/>
    <n v="1067.45"/>
  </r>
  <r>
    <x v="0"/>
    <x v="0"/>
    <s v="Mexico"/>
    <s v="15/11/2021"/>
    <n v="15"/>
    <n v="11"/>
    <n v="2021"/>
    <x v="73"/>
    <d v="2021-11-30T00:00:00"/>
    <s v="Discovery"/>
    <s v="Buen Fin"/>
    <m/>
    <m/>
    <m/>
    <x v="2"/>
    <m/>
    <s v="na"/>
    <s v="Anuncios con imágenes"/>
    <s v="Consideración"/>
    <n v="3832"/>
    <n v="120"/>
    <n v="462.12"/>
  </r>
  <r>
    <x v="0"/>
    <x v="0"/>
    <s v="Mexico"/>
    <s v="15/11/2021"/>
    <n v="15"/>
    <n v="11"/>
    <n v="2021"/>
    <x v="73"/>
    <d v="2021-11-30T00:00:00"/>
    <s v="Display"/>
    <s v="Holydays"/>
    <m/>
    <m/>
    <m/>
    <x v="2"/>
    <m/>
    <s v="na"/>
    <s v="Anuncios con imágenes"/>
    <s v="Consideración"/>
    <n v="148858"/>
    <n v="3783"/>
    <n v="3971.35"/>
  </r>
  <r>
    <x v="0"/>
    <x v="0"/>
    <s v="Mexico"/>
    <s v="15/11/2021"/>
    <n v="15"/>
    <n v="11"/>
    <n v="2021"/>
    <x v="73"/>
    <d v="2021-11-30T00:00:00"/>
    <s v="Display"/>
    <s v="Crazy Day"/>
    <m/>
    <m/>
    <m/>
    <x v="2"/>
    <m/>
    <s v="na"/>
    <s v="Anuncios con imágenes"/>
    <s v="Consideración"/>
    <n v="62366"/>
    <n v="3156"/>
    <n v="5654.17"/>
  </r>
  <r>
    <x v="0"/>
    <x v="0"/>
    <s v="Mexico"/>
    <s v="15/11/2021"/>
    <n v="15"/>
    <n v="11"/>
    <n v="2021"/>
    <x v="73"/>
    <d v="2021-11-30T00:00:00"/>
    <s v="Display"/>
    <s v="Holydays"/>
    <m/>
    <m/>
    <m/>
    <x v="2"/>
    <m/>
    <s v="na"/>
    <s v="Anuncios con imágenes"/>
    <s v="Consideración"/>
    <n v="27951"/>
    <n v="1073"/>
    <n v="1754.5"/>
  </r>
  <r>
    <x v="0"/>
    <x v="0"/>
    <s v="Mexico"/>
    <s v="22/11/2021"/>
    <n v="22"/>
    <n v="11"/>
    <n v="2021"/>
    <x v="74"/>
    <d v="2021-11-30T00:00:00"/>
    <s v="Discovery"/>
    <s v="Aniversario"/>
    <m/>
    <m/>
    <m/>
    <x v="2"/>
    <m/>
    <s v="na"/>
    <s v="Anuncios con imágenes"/>
    <s v="Consideración"/>
    <n v="66219"/>
    <n v="723"/>
    <n v="2114.88"/>
  </r>
  <r>
    <x v="0"/>
    <x v="0"/>
    <s v="Mexico"/>
    <s v="22/11/2021"/>
    <n v="22"/>
    <n v="11"/>
    <n v="2021"/>
    <x v="74"/>
    <d v="2021-11-30T00:00:00"/>
    <s v="Discovery"/>
    <s v="Antiedad"/>
    <m/>
    <m/>
    <m/>
    <x v="2"/>
    <m/>
    <s v="na"/>
    <s v="Anuncios con imágenes"/>
    <s v="Consideración"/>
    <n v="33883"/>
    <n v="214"/>
    <n v="336.94"/>
  </r>
  <r>
    <x v="0"/>
    <x v="0"/>
    <s v="Mexico"/>
    <s v="22/11/2021"/>
    <n v="22"/>
    <n v="11"/>
    <n v="2021"/>
    <x v="74"/>
    <d v="2021-11-30T00:00:00"/>
    <s v="Discovery"/>
    <s v="Buen Fin"/>
    <m/>
    <m/>
    <m/>
    <x v="2"/>
    <m/>
    <s v="na"/>
    <s v="Anuncios con imágenes"/>
    <s v="Consideración"/>
    <n v="1839"/>
    <n v="46"/>
    <n v="245.27"/>
  </r>
  <r>
    <x v="0"/>
    <x v="0"/>
    <s v="Mexico"/>
    <d v="2021-06-12T00:00:00"/>
    <m/>
    <m/>
    <m/>
    <x v="75"/>
    <d v="2021-12-31T00:00:00"/>
    <s v="Discovery"/>
    <s v="Holydays"/>
    <m/>
    <m/>
    <m/>
    <x v="2"/>
    <m/>
    <s v="na"/>
    <s v="Anuncios con imágenes"/>
    <s v="Consideración"/>
    <n v="680410"/>
    <n v="6660"/>
    <n v="15197.76"/>
  </r>
  <r>
    <x v="0"/>
    <x v="0"/>
    <s v="Mexico"/>
    <s v="13/12/2021"/>
    <n v="13"/>
    <n v="12"/>
    <n v="2021"/>
    <x v="76"/>
    <d v="2021-12-31T00:00:00"/>
    <s v="Discovery"/>
    <s v="Holydays"/>
    <m/>
    <m/>
    <m/>
    <x v="2"/>
    <m/>
    <s v="na"/>
    <s v="Anuncios con imágenes"/>
    <s v="Consideración"/>
    <n v="954"/>
    <n v="31"/>
    <n v="111.31"/>
  </r>
  <r>
    <x v="0"/>
    <x v="0"/>
    <s v="Mexico"/>
    <s v="13/12/2021"/>
    <n v="13"/>
    <n v="12"/>
    <n v="2021"/>
    <x v="76"/>
    <d v="2021-12-31T00:00:00"/>
    <s v="Display"/>
    <s v="Holydays"/>
    <m/>
    <m/>
    <m/>
    <x v="2"/>
    <m/>
    <s v="na"/>
    <s v="Anuncios con imágenes"/>
    <s v="Consideración"/>
    <n v="1831534"/>
    <n v="23715"/>
    <n v="50314.99"/>
  </r>
  <r>
    <x v="0"/>
    <x v="0"/>
    <s v="Mexico"/>
    <s v="20/12/2021"/>
    <n v="20"/>
    <n v="12"/>
    <n v="2021"/>
    <x v="77"/>
    <d v="2021-12-31T00:00:00"/>
    <s v="Discovery"/>
    <s v="Holydays"/>
    <m/>
    <m/>
    <m/>
    <x v="2"/>
    <m/>
    <s v="na"/>
    <s v="Anuncios con imágenes"/>
    <s v="Consideración"/>
    <n v="219042"/>
    <n v="3062"/>
    <n v="22214.04"/>
  </r>
  <r>
    <x v="0"/>
    <x v="0"/>
    <s v="Mexico"/>
    <s v="20/12/2021"/>
    <n v="20"/>
    <n v="12"/>
    <n v="2021"/>
    <x v="77"/>
    <d v="2021-12-31T00:00:00"/>
    <s v="Display"/>
    <s v="Holydays"/>
    <m/>
    <m/>
    <m/>
    <x v="2"/>
    <m/>
    <s v="na"/>
    <s v="Anuncios con imágenes"/>
    <s v="Consideración"/>
    <n v="1803383"/>
    <n v="43978"/>
    <n v="91253.93"/>
  </r>
  <r>
    <x v="0"/>
    <x v="0"/>
    <s v="Mexico"/>
    <s v="27/12/2021"/>
    <n v="27"/>
    <n v="12"/>
    <n v="2021"/>
    <x v="78"/>
    <d v="2021-12-31T00:00:00"/>
    <s v="Discovery"/>
    <s v="Holydays"/>
    <m/>
    <m/>
    <m/>
    <x v="2"/>
    <m/>
    <s v="na"/>
    <s v="Anuncios con imágenes"/>
    <s v="Consideración"/>
    <n v="50356"/>
    <n v="886"/>
    <n v="8678.67"/>
  </r>
  <r>
    <x v="0"/>
    <x v="0"/>
    <s v="Mexico"/>
    <s v="27/12/2021"/>
    <n v="27"/>
    <n v="12"/>
    <n v="2021"/>
    <x v="78"/>
    <d v="2021-12-31T00:00:00"/>
    <s v="Display"/>
    <s v="Holydays"/>
    <m/>
    <m/>
    <m/>
    <x v="2"/>
    <m/>
    <s v="na"/>
    <s v="Anuncios con imágenes"/>
    <s v="Consideración"/>
    <n v="1409952"/>
    <n v="25188"/>
    <n v="62176.05"/>
  </r>
  <r>
    <x v="0"/>
    <x v="0"/>
    <s v="Mexico"/>
    <s v="14/02/2022"/>
    <n v="14"/>
    <n v="2"/>
    <n v="2022"/>
    <x v="79"/>
    <d v="2022-02-28T00:00:00"/>
    <s v="Discovery"/>
    <s v="Antiedad"/>
    <m/>
    <m/>
    <m/>
    <x v="2"/>
    <m/>
    <s v="na"/>
    <s v="Anuncios con imágenes"/>
    <s v="Consideración"/>
    <n v="1234372"/>
    <n v="12334"/>
    <n v="36511.089999999997"/>
  </r>
  <r>
    <x v="0"/>
    <x v="0"/>
    <s v="Mexico"/>
    <s v="21/02/2022"/>
    <n v="21"/>
    <n v="2"/>
    <n v="2022"/>
    <x v="80"/>
    <d v="2022-02-28T00:00:00"/>
    <s v="Discovery"/>
    <s v="Antiedad"/>
    <m/>
    <m/>
    <m/>
    <x v="2"/>
    <m/>
    <s v="na"/>
    <s v="Anuncios con imágenes"/>
    <s v="Consideración"/>
    <n v="1709031"/>
    <n v="27290"/>
    <n v="21594.720000000001"/>
  </r>
  <r>
    <x v="0"/>
    <x v="0"/>
    <s v="Mexico"/>
    <s v="28/02/2022"/>
    <n v="28"/>
    <n v="2"/>
    <n v="2022"/>
    <x v="81"/>
    <d v="2022-02-28T00:00:00"/>
    <s v="Discovery"/>
    <s v="Antiedad"/>
    <m/>
    <m/>
    <m/>
    <x v="2"/>
    <m/>
    <s v="na"/>
    <s v="Anuncios con imágenes"/>
    <s v="Consideración"/>
    <n v="165522"/>
    <n v="3688"/>
    <n v="1051.5899999999999"/>
  </r>
  <r>
    <x v="0"/>
    <x v="0"/>
    <s v="Mexico"/>
    <s v="28/02/2022"/>
    <n v="28"/>
    <n v="2"/>
    <n v="2022"/>
    <x v="81"/>
    <d v="2022-02-28T00:00:00"/>
    <s v="Discovery"/>
    <s v="Retinol"/>
    <m/>
    <m/>
    <m/>
    <x v="2"/>
    <m/>
    <s v="na"/>
    <s v="Anuncios con imágenes"/>
    <s v="Consideración"/>
    <n v="589064"/>
    <n v="7462"/>
    <n v="8961.6299999999992"/>
  </r>
  <r>
    <x v="0"/>
    <x v="0"/>
    <s v="Mexico"/>
    <d v="2022-07-03T00:00:00"/>
    <m/>
    <m/>
    <m/>
    <x v="82"/>
    <d v="2022-03-31T00:00:00"/>
    <s v="Discovery"/>
    <s v="Retinol"/>
    <m/>
    <m/>
    <m/>
    <x v="2"/>
    <m/>
    <s v="na"/>
    <s v="Anuncios con imágenes"/>
    <s v="Consideración"/>
    <n v="417671"/>
    <n v="10828"/>
    <n v="4944.83"/>
  </r>
  <r>
    <x v="0"/>
    <x v="0"/>
    <s v="Mexico"/>
    <s v="14/03/2022"/>
    <n v="14"/>
    <n v="3"/>
    <n v="2022"/>
    <x v="83"/>
    <d v="2022-03-31T00:00:00"/>
    <s v="Discovery"/>
    <s v="Retinol"/>
    <m/>
    <m/>
    <m/>
    <x v="2"/>
    <m/>
    <s v="na"/>
    <s v="Anuncios con imágenes"/>
    <s v="Consideración"/>
    <n v="1150262"/>
    <n v="25326"/>
    <n v="8711.6"/>
  </r>
  <r>
    <x v="0"/>
    <x v="0"/>
    <s v="Mexico"/>
    <s v="21/03/2022"/>
    <n v="21"/>
    <n v="3"/>
    <n v="2022"/>
    <x v="84"/>
    <d v="2022-03-31T00:00:00"/>
    <s v="Discovery"/>
    <s v="Retinol"/>
    <m/>
    <m/>
    <m/>
    <x v="2"/>
    <m/>
    <s v="na"/>
    <s v="Anuncios con imágenes"/>
    <s v="Consideración"/>
    <n v="1602370"/>
    <n v="32099"/>
    <n v="11291.17"/>
  </r>
  <r>
    <x v="0"/>
    <x v="0"/>
    <s v="Mexico"/>
    <s v="28/03/2022"/>
    <n v="28"/>
    <n v="3"/>
    <n v="2022"/>
    <x v="85"/>
    <d v="2022-03-31T00:00:00"/>
    <s v="Display"/>
    <s v="Preventa 3x2"/>
    <m/>
    <m/>
    <m/>
    <x v="2"/>
    <m/>
    <s v="na"/>
    <s v="Anuncios con imágenes"/>
    <s v="Consideración"/>
    <n v="484114"/>
    <n v="3674"/>
    <n v="44701.41"/>
  </r>
  <r>
    <x v="0"/>
    <x v="0"/>
    <s v="Mexico"/>
    <s v="28/03/2022"/>
    <n v="28"/>
    <n v="3"/>
    <n v="2022"/>
    <x v="85"/>
    <d v="2022-03-31T00:00:00"/>
    <s v="Display"/>
    <s v="GroovinAds"/>
    <m/>
    <m/>
    <m/>
    <x v="2"/>
    <m/>
    <s v="na"/>
    <s v="Anuncios con imágenes"/>
    <s v="Consideración"/>
    <n v="5449"/>
    <n v="94"/>
    <n v="673.53"/>
  </r>
  <r>
    <x v="0"/>
    <x v="0"/>
    <s v="Mexico"/>
    <s v="28/03/2022"/>
    <n v="28"/>
    <n v="3"/>
    <n v="2022"/>
    <x v="85"/>
    <d v="2022-03-31T00:00:00"/>
    <s v="Display"/>
    <s v="3x2"/>
    <m/>
    <m/>
    <m/>
    <x v="2"/>
    <m/>
    <s v="na"/>
    <s v="Anuncios con imágenes"/>
    <s v="Consideración"/>
    <n v="895617"/>
    <n v="4528"/>
    <n v="39992.559999999998"/>
  </r>
  <r>
    <x v="0"/>
    <x v="0"/>
    <s v="Mexico"/>
    <s v="28/03/2022"/>
    <n v="28"/>
    <n v="3"/>
    <n v="2022"/>
    <x v="85"/>
    <d v="2022-03-31T00:00:00"/>
    <s v="Display"/>
    <s v="Midnight Recovery"/>
    <m/>
    <m/>
    <m/>
    <x v="2"/>
    <m/>
    <s v="na"/>
    <s v="Anuncios con imágenes"/>
    <s v="Consideración"/>
    <n v="0"/>
    <n v="0"/>
    <s v=" $-   "/>
  </r>
  <r>
    <x v="0"/>
    <x v="0"/>
    <s v="Mexico"/>
    <s v="28/03/2022"/>
    <n v="28"/>
    <n v="3"/>
    <n v="2022"/>
    <x v="85"/>
    <d v="2022-03-31T00:00:00"/>
    <s v="Discovery"/>
    <s v="Retinol"/>
    <m/>
    <m/>
    <m/>
    <x v="2"/>
    <m/>
    <s v="na"/>
    <s v="Anuncios con imágenes"/>
    <s v="Consideración"/>
    <n v="401904"/>
    <n v="7846"/>
    <n v="2986.25"/>
  </r>
  <r>
    <x v="0"/>
    <x v="0"/>
    <s v="Mexico"/>
    <d v="2022-04-04T00:00:00"/>
    <m/>
    <m/>
    <m/>
    <x v="86"/>
    <d v="2022-04-30T00:00:00"/>
    <s v="Display"/>
    <s v="GroovinAds"/>
    <m/>
    <m/>
    <m/>
    <x v="2"/>
    <m/>
    <s v="na"/>
    <s v="Anuncios con imágenes"/>
    <s v="Consideración"/>
    <n v="31551"/>
    <n v="247"/>
    <n v="4039.78"/>
  </r>
  <r>
    <x v="0"/>
    <x v="0"/>
    <s v="Mexico"/>
    <d v="2022-04-04T00:00:00"/>
    <m/>
    <m/>
    <m/>
    <x v="86"/>
    <d v="2022-04-30T00:00:00"/>
    <s v="Display"/>
    <s v="Midnight Recovery"/>
    <m/>
    <m/>
    <m/>
    <x v="2"/>
    <m/>
    <s v="na"/>
    <s v="Anuncios con imágenes"/>
    <s v="Consideración"/>
    <n v="416049"/>
    <n v="6405"/>
    <n v="11592"/>
  </r>
  <r>
    <x v="0"/>
    <x v="0"/>
    <s v="Mexico"/>
    <d v="2022-04-04T00:00:00"/>
    <m/>
    <m/>
    <m/>
    <x v="86"/>
    <d v="2022-04-30T00:00:00"/>
    <s v="Display"/>
    <s v="3x2"/>
    <m/>
    <m/>
    <m/>
    <x v="2"/>
    <m/>
    <s v="na"/>
    <s v="Anuncios con imágenes"/>
    <s v="Consideración"/>
    <n v="753047"/>
    <n v="5468"/>
    <n v="40404.43"/>
  </r>
  <r>
    <x v="0"/>
    <x v="0"/>
    <s v="Mexico"/>
    <d v="2022-11-04T00:00:00"/>
    <m/>
    <m/>
    <m/>
    <x v="87"/>
    <d v="2022-04-30T00:00:00"/>
    <s v="Display"/>
    <s v="GroovinAds"/>
    <m/>
    <m/>
    <m/>
    <x v="2"/>
    <m/>
    <s v="na"/>
    <s v="Anuncios con imágenes"/>
    <s v="Consideración"/>
    <n v="66581"/>
    <n v="983"/>
    <n v="4284.7"/>
  </r>
  <r>
    <x v="0"/>
    <x v="0"/>
    <s v="Mexico"/>
    <d v="2022-11-04T00:00:00"/>
    <m/>
    <m/>
    <m/>
    <x v="87"/>
    <d v="2022-04-30T00:00:00"/>
    <s v="Display"/>
    <s v="Midnight Recovery"/>
    <m/>
    <m/>
    <m/>
    <x v="2"/>
    <m/>
    <s v="na"/>
    <s v="Anuncios con imágenes"/>
    <s v="Consideración"/>
    <n v="446499"/>
    <n v="11176"/>
    <n v="9651.42"/>
  </r>
  <r>
    <x v="0"/>
    <x v="0"/>
    <s v="Mexico"/>
    <d v="2022-11-04T00:00:00"/>
    <m/>
    <m/>
    <m/>
    <x v="87"/>
    <d v="2022-04-30T00:00:00"/>
    <s v="Display"/>
    <s v="3x2"/>
    <m/>
    <m/>
    <m/>
    <x v="2"/>
    <m/>
    <s v="na"/>
    <s v="Anuncios con imágenes"/>
    <s v="Consideración"/>
    <n v="294574"/>
    <n v="4199"/>
    <n v="5090.37"/>
  </r>
  <r>
    <x v="0"/>
    <x v="0"/>
    <s v="Mexico"/>
    <s v="18/04/2022"/>
    <n v="18"/>
    <n v="4"/>
    <n v="2022"/>
    <x v="88"/>
    <d v="2022-04-30T00:00:00"/>
    <s v="Display"/>
    <s v="3x2"/>
    <m/>
    <m/>
    <m/>
    <x v="2"/>
    <m/>
    <s v="na"/>
    <s v="Anuncios con imágenes"/>
    <s v="Consideración"/>
    <n v="2113016"/>
    <n v="35356"/>
    <n v="46143.62"/>
  </r>
  <r>
    <x v="0"/>
    <x v="0"/>
    <s v="Mexico"/>
    <s v="18/04/2022"/>
    <n v="18"/>
    <n v="4"/>
    <n v="2022"/>
    <x v="88"/>
    <d v="2022-04-30T00:00:00"/>
    <s v="Display"/>
    <s v="GroovinAds"/>
    <m/>
    <m/>
    <m/>
    <x v="2"/>
    <m/>
    <s v="na"/>
    <s v="Anuncios con imágenes"/>
    <s v="Consideración"/>
    <n v="322021"/>
    <n v="2777"/>
    <n v="3533.18"/>
  </r>
  <r>
    <x v="0"/>
    <x v="0"/>
    <s v="Mexico"/>
    <s v="18/04/2022"/>
    <n v="18"/>
    <n v="4"/>
    <n v="2022"/>
    <x v="88"/>
    <d v="2022-04-30T00:00:00"/>
    <s v="Display"/>
    <s v="Midnight Recovery"/>
    <m/>
    <m/>
    <m/>
    <x v="2"/>
    <m/>
    <s v="na"/>
    <s v="Anuncios con imágenes"/>
    <s v="Consideración"/>
    <n v="161852"/>
    <n v="4070"/>
    <n v="4810.6899999999996"/>
  </r>
  <r>
    <x v="0"/>
    <x v="0"/>
    <s v="Mexico"/>
    <s v="25/04/2022"/>
    <n v="25"/>
    <n v="4"/>
    <n v="2022"/>
    <x v="89"/>
    <d v="2022-04-30T00:00:00"/>
    <s v="Display"/>
    <s v="3x2"/>
    <m/>
    <m/>
    <m/>
    <x v="2"/>
    <m/>
    <s v="na"/>
    <s v="Anuncios con imágenes"/>
    <s v="Consideración"/>
    <n v="2351640"/>
    <n v="44474"/>
    <n v="69860.399999999994"/>
  </r>
  <r>
    <x v="0"/>
    <x v="0"/>
    <s v="Mexico"/>
    <s v="25/04/2022"/>
    <n v="25"/>
    <n v="4"/>
    <n v="2022"/>
    <x v="89"/>
    <d v="2022-04-30T00:00:00"/>
    <s v="Display"/>
    <s v="GroovinAds"/>
    <m/>
    <m/>
    <m/>
    <x v="2"/>
    <m/>
    <s v="na"/>
    <s v="Anuncios con imágenes"/>
    <s v="Consideración"/>
    <n v="423206"/>
    <n v="4197"/>
    <n v="6140.51"/>
  </r>
  <r>
    <x v="0"/>
    <x v="0"/>
    <s v="Mexico"/>
    <s v="25/04/2022"/>
    <n v="25"/>
    <n v="4"/>
    <n v="2022"/>
    <x v="89"/>
    <d v="2022-04-30T00:00:00"/>
    <s v="Display"/>
    <s v="Midnight Recovery"/>
    <m/>
    <m/>
    <m/>
    <x v="2"/>
    <m/>
    <s v="na"/>
    <s v="Anuncios con imágenes"/>
    <s v="Consideración"/>
    <n v="229780"/>
    <n v="3074"/>
    <n v="2437.7399999999998"/>
  </r>
  <r>
    <x v="0"/>
    <x v="0"/>
    <s v="Mexico"/>
    <d v="2022-02-05T00:00:00"/>
    <m/>
    <m/>
    <m/>
    <x v="90"/>
    <d v="2022-05-31T00:00:00"/>
    <s v="Display"/>
    <s v="GroovinAds"/>
    <m/>
    <m/>
    <m/>
    <x v="2"/>
    <m/>
    <s v="na"/>
    <s v="Anuncios con imágenes"/>
    <s v="Consideración"/>
    <n v="975491"/>
    <n v="13933"/>
    <n v="10977.35"/>
  </r>
  <r>
    <x v="0"/>
    <x v="0"/>
    <s v="Mexico"/>
    <d v="2022-02-05T00:00:00"/>
    <m/>
    <m/>
    <m/>
    <x v="90"/>
    <d v="2022-05-31T00:00:00"/>
    <s v="Display"/>
    <s v="Midnight Recovery"/>
    <m/>
    <m/>
    <m/>
    <x v="2"/>
    <m/>
    <s v="na"/>
    <s v="Anuncios con imágenes"/>
    <s v="Consideración"/>
    <n v="1062887"/>
    <n v="20372"/>
    <n v="7196.06"/>
  </r>
  <r>
    <x v="0"/>
    <x v="0"/>
    <s v="Mexico"/>
    <d v="2022-09-05T00:00:00"/>
    <m/>
    <m/>
    <m/>
    <x v="91"/>
    <d v="2022-05-31T00:00:00"/>
    <s v="Display"/>
    <s v="GroovinAds"/>
    <m/>
    <m/>
    <m/>
    <x v="2"/>
    <m/>
    <s v="na"/>
    <s v="Anuncios con imágenes"/>
    <s v="Consideración"/>
    <n v="880827"/>
    <n v="12292"/>
    <n v="8308.44"/>
  </r>
  <r>
    <x v="0"/>
    <x v="0"/>
    <s v="Mexico"/>
    <d v="2022-09-05T00:00:00"/>
    <m/>
    <m/>
    <m/>
    <x v="91"/>
    <d v="2022-05-31T00:00:00"/>
    <s v="Display"/>
    <s v="Midnight Recovery"/>
    <m/>
    <m/>
    <m/>
    <x v="2"/>
    <m/>
    <s v="na"/>
    <s v="Anuncios con imágenes"/>
    <s v="Consideración"/>
    <n v="826848"/>
    <n v="15553"/>
    <n v="6948.09"/>
  </r>
  <r>
    <x v="0"/>
    <x v="0"/>
    <s v="Mexico"/>
    <s v="16/05/2022"/>
    <n v="16"/>
    <n v="5"/>
    <n v="2022"/>
    <x v="92"/>
    <d v="2022-05-31T00:00:00"/>
    <s v="Display"/>
    <s v="GroovinAds"/>
    <m/>
    <m/>
    <m/>
    <x v="2"/>
    <m/>
    <s v="na"/>
    <s v="Anuncios con imágenes"/>
    <s v="Consideración"/>
    <n v="280333"/>
    <n v="5841"/>
    <n v="2480.39"/>
  </r>
  <r>
    <x v="0"/>
    <x v="0"/>
    <s v="Mexico"/>
    <s v="16/05/2022"/>
    <n v="16"/>
    <n v="5"/>
    <n v="2022"/>
    <x v="92"/>
    <d v="2022-05-31T00:00:00"/>
    <s v="Display"/>
    <s v="Midnight Recovery"/>
    <m/>
    <m/>
    <m/>
    <x v="2"/>
    <m/>
    <s v="na"/>
    <s v="Anuncios con imágenes"/>
    <s v="Consideración"/>
    <n v="483899"/>
    <n v="9409"/>
    <n v="3145"/>
  </r>
  <r>
    <x v="0"/>
    <x v="0"/>
    <s v="Mexico"/>
    <s v="16/05/2022"/>
    <n v="16"/>
    <n v="5"/>
    <n v="2022"/>
    <x v="92"/>
    <d v="2022-05-31T00:00:00"/>
    <s v="Display"/>
    <s v="Hot Sale 2022"/>
    <m/>
    <m/>
    <m/>
    <x v="2"/>
    <m/>
    <s v="na"/>
    <s v="Anuncios con imágenes"/>
    <s v="Consideración"/>
    <n v="0"/>
    <n v="0"/>
    <s v=" $-   "/>
  </r>
  <r>
    <x v="0"/>
    <x v="0"/>
    <s v="Mexico"/>
    <s v="23/05/2022"/>
    <n v="23"/>
    <n v="5"/>
    <n v="2022"/>
    <x v="93"/>
    <d v="2022-05-31T00:00:00"/>
    <s v="Display"/>
    <s v="GroovinAds"/>
    <m/>
    <m/>
    <m/>
    <x v="2"/>
    <m/>
    <s v="na"/>
    <s v="Anuncios con imágenes"/>
    <s v="Consideración"/>
    <n v="189109"/>
    <n v="3006"/>
    <n v="4251.67"/>
  </r>
  <r>
    <x v="0"/>
    <x v="0"/>
    <s v="Mexico"/>
    <s v="23/05/2022"/>
    <n v="23"/>
    <n v="5"/>
    <n v="2022"/>
    <x v="93"/>
    <d v="2022-05-31T00:00:00"/>
    <s v="Display"/>
    <s v="Hot Sale 2022"/>
    <m/>
    <m/>
    <m/>
    <x v="2"/>
    <m/>
    <s v="na"/>
    <s v="Anuncios con imágenes"/>
    <s v="Consideración"/>
    <n v="470609"/>
    <n v="6712"/>
    <n v="5898.34"/>
  </r>
  <r>
    <x v="0"/>
    <x v="0"/>
    <s v="Mexico"/>
    <s v="30/05/2022"/>
    <n v="30"/>
    <n v="5"/>
    <n v="2022"/>
    <x v="94"/>
    <d v="2022-05-31T00:00:00"/>
    <s v="Display"/>
    <s v="GroovinAds"/>
    <m/>
    <m/>
    <m/>
    <x v="2"/>
    <m/>
    <s v="na"/>
    <s v="Anuncios con imágenes"/>
    <s v="Consideración"/>
    <n v="225000"/>
    <n v="2907"/>
    <n v="3397.72"/>
  </r>
  <r>
    <x v="0"/>
    <x v="0"/>
    <s v="Mexico"/>
    <s v="30/05/2022"/>
    <n v="30"/>
    <n v="5"/>
    <n v="2022"/>
    <x v="94"/>
    <d v="2022-05-31T00:00:00"/>
    <s v="Display"/>
    <s v="Hot Sale 2022"/>
    <m/>
    <m/>
    <m/>
    <x v="2"/>
    <m/>
    <s v="na"/>
    <s v="Anuncios con imágenes"/>
    <s v="Consideración"/>
    <n v="299993"/>
    <n v="3165"/>
    <n v="6746.77"/>
  </r>
  <r>
    <x v="0"/>
    <x v="0"/>
    <s v="Mexico"/>
    <s v="30/05/2022"/>
    <n v="30"/>
    <n v="5"/>
    <n v="2022"/>
    <x v="94"/>
    <d v="2022-05-31T00:00:00"/>
    <s v="Display"/>
    <s v="Hot Sale 2022"/>
    <m/>
    <m/>
    <m/>
    <x v="2"/>
    <m/>
    <s v="na"/>
    <s v="Anuncios con imágenes"/>
    <s v="Consideración"/>
    <n v="24461"/>
    <n v="771"/>
    <n v="808.37"/>
  </r>
  <r>
    <x v="0"/>
    <x v="0"/>
    <s v="Mexico"/>
    <s v="30/05/2022"/>
    <n v="30"/>
    <n v="5"/>
    <n v="2022"/>
    <x v="94"/>
    <d v="2022-05-31T00:00:00"/>
    <s v="Display"/>
    <s v="Papás 2022"/>
    <m/>
    <m/>
    <m/>
    <x v="2"/>
    <m/>
    <s v="na"/>
    <s v="Anuncios con imágenes"/>
    <s v="Consideración"/>
    <n v="82355"/>
    <n v="1732"/>
    <n v="1234.44"/>
  </r>
  <r>
    <x v="0"/>
    <x v="0"/>
    <s v="Mexico"/>
    <d v="2022-06-06T00:00:00"/>
    <m/>
    <m/>
    <m/>
    <x v="95"/>
    <d v="2022-06-30T00:00:00"/>
    <s v="Display"/>
    <s v="GroovinAds"/>
    <m/>
    <m/>
    <m/>
    <x v="2"/>
    <m/>
    <s v="na"/>
    <s v="Anuncios con imágenes"/>
    <s v="Consideración"/>
    <n v="213715"/>
    <n v="1712"/>
    <n v="2700.51"/>
  </r>
  <r>
    <x v="0"/>
    <x v="0"/>
    <s v="Mexico"/>
    <d v="2022-06-06T00:00:00"/>
    <m/>
    <m/>
    <m/>
    <x v="95"/>
    <d v="2022-06-30T00:00:00"/>
    <s v="Display"/>
    <s v="Papás 2022"/>
    <m/>
    <m/>
    <m/>
    <x v="2"/>
    <m/>
    <s v="na"/>
    <s v="Anuncios con imágenes"/>
    <s v="Consideración"/>
    <n v="137506"/>
    <n v="3587"/>
    <n v="2308.25"/>
  </r>
  <r>
    <x v="0"/>
    <x v="0"/>
    <s v="Mexico"/>
    <s v="13/06/2022"/>
    <n v="13"/>
    <n v="6"/>
    <n v="2022"/>
    <x v="96"/>
    <d v="2022-06-30T00:00:00"/>
    <s v="Display"/>
    <s v="GroovinAds"/>
    <m/>
    <m/>
    <m/>
    <x v="2"/>
    <m/>
    <s v="na"/>
    <s v="Anuncios con imágenes"/>
    <s v="Consideración"/>
    <n v="468439"/>
    <n v="2643"/>
    <n v="6075.63"/>
  </r>
  <r>
    <x v="0"/>
    <x v="0"/>
    <s v="Mexico"/>
    <s v="13/06/2022"/>
    <n v="13"/>
    <n v="6"/>
    <n v="2022"/>
    <x v="96"/>
    <d v="2022-06-30T00:00:00"/>
    <s v="Display"/>
    <s v="Papás 2022"/>
    <m/>
    <m/>
    <m/>
    <x v="2"/>
    <m/>
    <s v="na"/>
    <s v="Anuncios con imágenes"/>
    <s v="Consideración"/>
    <n v="437801"/>
    <n v="8432"/>
    <n v="2458.33"/>
  </r>
  <r>
    <x v="0"/>
    <x v="0"/>
    <s v="Mexico"/>
    <s v="13/06/2022"/>
    <n v="13"/>
    <n v="6"/>
    <n v="2022"/>
    <x v="96"/>
    <d v="2022-06-30T00:00:00"/>
    <s v="Display"/>
    <s v="Pride 2022"/>
    <m/>
    <m/>
    <m/>
    <x v="2"/>
    <m/>
    <s v="na"/>
    <s v="Anuncios con imágenes"/>
    <s v="Consideración"/>
    <n v="22333"/>
    <n v="855"/>
    <n v="605.21"/>
  </r>
  <r>
    <x v="0"/>
    <x v="0"/>
    <s v="Mexico"/>
    <s v="20/06/2022"/>
    <n v="20"/>
    <n v="6"/>
    <n v="2022"/>
    <x v="97"/>
    <d v="2022-06-30T00:00:00"/>
    <s v="Display"/>
    <s v="GroovinAds"/>
    <m/>
    <m/>
    <m/>
    <x v="2"/>
    <m/>
    <s v="na"/>
    <s v="Anuncios con imágenes"/>
    <s v="Consideración"/>
    <n v="434806"/>
    <n v="3237"/>
    <n v="7069.77"/>
  </r>
  <r>
    <x v="0"/>
    <x v="0"/>
    <s v="Mexico"/>
    <s v="20/06/2022"/>
    <n v="20"/>
    <n v="6"/>
    <n v="2022"/>
    <x v="97"/>
    <d v="2022-06-30T00:00:00"/>
    <s v="Display"/>
    <s v="Pride 2022"/>
    <m/>
    <m/>
    <m/>
    <x v="2"/>
    <m/>
    <s v="na"/>
    <s v="Anuncios con imágenes"/>
    <s v="Consideración"/>
    <n v="185808"/>
    <n v="4410"/>
    <n v="7204.19"/>
  </r>
  <r>
    <x v="0"/>
    <x v="0"/>
    <s v="Mexico"/>
    <s v="27/06/2022"/>
    <n v="27"/>
    <n v="6"/>
    <n v="2022"/>
    <x v="98"/>
    <d v="2022-06-30T00:00:00"/>
    <s v="Display"/>
    <s v="GroovinAds"/>
    <m/>
    <m/>
    <m/>
    <x v="2"/>
    <m/>
    <s v="na"/>
    <s v="Anuncios con imágenes"/>
    <s v="Consideración"/>
    <n v="302957"/>
    <n v="2326"/>
    <n v="5038.67"/>
  </r>
  <r>
    <x v="0"/>
    <x v="0"/>
    <s v="Mexico"/>
    <s v="27/06/2022"/>
    <n v="27"/>
    <n v="6"/>
    <n v="2022"/>
    <x v="98"/>
    <d v="2022-06-30T00:00:00"/>
    <s v="Display"/>
    <s v="Summer"/>
    <m/>
    <m/>
    <m/>
    <x v="2"/>
    <m/>
    <s v="na"/>
    <s v="Anuncios con imágenes"/>
    <s v="Consideración"/>
    <n v="22304"/>
    <n v="609"/>
    <n v="584.73"/>
  </r>
  <r>
    <x v="0"/>
    <x v="0"/>
    <s v="Mexico"/>
    <s v="27/06/2022"/>
    <n v="27"/>
    <n v="6"/>
    <n v="2022"/>
    <x v="98"/>
    <d v="2022-06-30T00:00:00"/>
    <s v="Display"/>
    <s v="Pride 2022"/>
    <m/>
    <m/>
    <m/>
    <x v="2"/>
    <m/>
    <s v="na"/>
    <s v="Anuncios con imágenes"/>
    <s v="Consideración"/>
    <n v="135527"/>
    <n v="2053"/>
    <n v="3721.75"/>
  </r>
  <r>
    <x v="0"/>
    <x v="0"/>
    <s v="Mexico"/>
    <d v="2022-04-07T00:00:00"/>
    <m/>
    <m/>
    <m/>
    <x v="99"/>
    <d v="2022-07-31T00:00:00"/>
    <s v="Display"/>
    <s v="GroovinAds"/>
    <m/>
    <m/>
    <m/>
    <x v="2"/>
    <m/>
    <s v="na"/>
    <s v="Anuncios con imágenes"/>
    <s v="Consideración"/>
    <n v="73900"/>
    <n v="816"/>
    <n v="1550.92"/>
  </r>
  <r>
    <x v="0"/>
    <x v="0"/>
    <s v="Mexico"/>
    <d v="2022-04-07T00:00:00"/>
    <m/>
    <m/>
    <m/>
    <x v="99"/>
    <d v="2022-07-31T00:00:00"/>
    <s v="Display"/>
    <s v="Summer"/>
    <m/>
    <m/>
    <m/>
    <x v="2"/>
    <m/>
    <s v="na"/>
    <s v="Anuncios con imágenes"/>
    <s v="Consideración"/>
    <n v="394798"/>
    <n v="11890"/>
    <n v="4437.59"/>
  </r>
  <r>
    <x v="0"/>
    <x v="0"/>
    <s v="Mexico"/>
    <d v="2022-11-07T00:00:00"/>
    <m/>
    <m/>
    <m/>
    <x v="100"/>
    <d v="2022-07-31T00:00:00"/>
    <s v="Display"/>
    <s v="GroovinAds"/>
    <m/>
    <m/>
    <m/>
    <x v="2"/>
    <m/>
    <s v="na"/>
    <s v="Anuncios con imágenes"/>
    <s v="Consideración"/>
    <n v="235813"/>
    <n v="2362"/>
    <n v="5489.66"/>
  </r>
  <r>
    <x v="0"/>
    <x v="0"/>
    <s v="Mexico"/>
    <d v="2022-11-07T00:00:00"/>
    <m/>
    <m/>
    <m/>
    <x v="100"/>
    <d v="2022-07-31T00:00:00"/>
    <s v="Display"/>
    <s v="Summer"/>
    <m/>
    <m/>
    <m/>
    <x v="2"/>
    <m/>
    <s v="na"/>
    <s v="Anuncios con imágenes"/>
    <s v="Consideración"/>
    <n v="221941"/>
    <n v="5812"/>
    <n v="1137.8"/>
  </r>
  <r>
    <x v="0"/>
    <x v="0"/>
    <s v="Mexico"/>
    <d v="2022-11-07T00:00:00"/>
    <m/>
    <m/>
    <m/>
    <x v="100"/>
    <d v="2022-07-31T00:00:00"/>
    <s v="Display"/>
    <s v="Serum Week"/>
    <m/>
    <m/>
    <m/>
    <x v="2"/>
    <m/>
    <s v="na"/>
    <s v="Anuncios con imágenes"/>
    <s v="Consideración"/>
    <n v="100756"/>
    <n v="1634"/>
    <n v="2288.9"/>
  </r>
  <r>
    <x v="0"/>
    <x v="0"/>
    <s v="Mexico"/>
    <s v="18/07/2022"/>
    <n v="18"/>
    <n v="7"/>
    <n v="2022"/>
    <x v="101"/>
    <d v="2022-07-31T00:00:00"/>
    <s v="Display"/>
    <s v="GroovinAds"/>
    <m/>
    <m/>
    <m/>
    <x v="2"/>
    <m/>
    <s v="na"/>
    <s v="Anuncios con imágenes"/>
    <s v="Consideración"/>
    <n v="168658"/>
    <n v="1653"/>
    <n v="3864.17"/>
  </r>
  <r>
    <x v="0"/>
    <x v="0"/>
    <s v="Mexico"/>
    <s v="18/07/2022"/>
    <n v="18"/>
    <n v="7"/>
    <n v="2022"/>
    <x v="101"/>
    <d v="2022-07-31T00:00:00"/>
    <s v="Display"/>
    <s v="Serum Week"/>
    <m/>
    <m/>
    <m/>
    <x v="2"/>
    <m/>
    <s v="na"/>
    <s v="Anuncios con imágenes"/>
    <s v="Consideración"/>
    <n v="125560"/>
    <n v="1983"/>
    <n v="4134.2"/>
  </r>
  <r>
    <x v="0"/>
    <x v="0"/>
    <s v="Mexico"/>
    <s v="18/07/2022"/>
    <n v="18"/>
    <n v="7"/>
    <n v="2022"/>
    <x v="101"/>
    <d v="2022-07-31T00:00:00"/>
    <s v="Display"/>
    <s v="Eye Zone Treatment"/>
    <m/>
    <m/>
    <m/>
    <x v="2"/>
    <m/>
    <s v="na"/>
    <s v="Anuncios con imágenes"/>
    <s v="Consideración"/>
    <n v="109394"/>
    <n v="1916"/>
    <n v="3805.64"/>
  </r>
  <r>
    <x v="0"/>
    <x v="0"/>
    <s v="Mexico"/>
    <s v="25/07/2022"/>
    <n v="25"/>
    <n v="7"/>
    <n v="2022"/>
    <x v="102"/>
    <d v="2022-07-31T00:00:00"/>
    <s v="Display"/>
    <s v="GroovinAds"/>
    <m/>
    <m/>
    <m/>
    <x v="2"/>
    <m/>
    <s v="na"/>
    <s v="Anuncios con imágenes"/>
    <s v="Consideración"/>
    <n v="137091"/>
    <n v="1476"/>
    <n v="3409.91"/>
  </r>
  <r>
    <x v="0"/>
    <x v="0"/>
    <s v="Mexico"/>
    <s v="25/07/2022"/>
    <n v="25"/>
    <n v="7"/>
    <n v="2022"/>
    <x v="102"/>
    <d v="2022-07-31T00:00:00"/>
    <s v="Display"/>
    <s v="Serum Week"/>
    <m/>
    <m/>
    <m/>
    <x v="2"/>
    <m/>
    <s v="na"/>
    <s v="Anuncios con imágenes"/>
    <s v="Consideración"/>
    <n v="17035"/>
    <n v="283"/>
    <n v="677.9"/>
  </r>
  <r>
    <x v="0"/>
    <x v="0"/>
    <s v="Mexico"/>
    <s v="25/07/2022"/>
    <n v="25"/>
    <n v="7"/>
    <n v="2022"/>
    <x v="102"/>
    <d v="2022-07-31T00:00:00"/>
    <s v="Display"/>
    <s v="Eye Zone Treatment"/>
    <m/>
    <m/>
    <m/>
    <x v="2"/>
    <m/>
    <s v="na"/>
    <s v="Anuncios con imágenes"/>
    <s v="Consideración"/>
    <n v="774828"/>
    <n v="17289"/>
    <n v="4020.63"/>
  </r>
  <r>
    <x v="0"/>
    <x v="0"/>
    <s v="Mexico"/>
    <d v="2021-12-04T00:00:00"/>
    <m/>
    <m/>
    <m/>
    <x v="103"/>
    <d v="2021-04-30T00:00:00"/>
    <s v="Video"/>
    <s v="3x2"/>
    <m/>
    <m/>
    <m/>
    <x v="2"/>
    <m/>
    <s v="15s"/>
    <s v="Trueview for action"/>
    <s v="Conversion"/>
    <n v="702169"/>
    <n v="4885"/>
    <n v="12167.79"/>
  </r>
  <r>
    <x v="0"/>
    <x v="0"/>
    <s v="Mexico"/>
    <d v="2021-12-04T00:00:00"/>
    <m/>
    <m/>
    <m/>
    <x v="103"/>
    <d v="2021-04-30T00:00:00"/>
    <s v="Video"/>
    <s v="3x2"/>
    <m/>
    <m/>
    <m/>
    <x v="2"/>
    <m/>
    <s v="15s"/>
    <s v="Trueview for action"/>
    <s v="Conversion"/>
    <n v="2029637"/>
    <n v="12250"/>
    <n v="28555.71"/>
  </r>
  <r>
    <x v="0"/>
    <x v="0"/>
    <s v="Mexico"/>
    <s v="19/04/2021"/>
    <n v="19"/>
    <n v="4"/>
    <n v="2021"/>
    <x v="104"/>
    <d v="2021-04-30T00:00:00"/>
    <s v="Video"/>
    <s v="3x2"/>
    <m/>
    <m/>
    <m/>
    <x v="2"/>
    <m/>
    <s v="15s"/>
    <s v="Trueview for action"/>
    <s v="Conversion"/>
    <n v="149591"/>
    <n v="1668"/>
    <n v="6385.14"/>
  </r>
  <r>
    <x v="0"/>
    <x v="0"/>
    <s v="Mexico"/>
    <s v="19/04/2021"/>
    <n v="19"/>
    <n v="4"/>
    <n v="2021"/>
    <x v="104"/>
    <d v="2021-04-30T00:00:00"/>
    <s v="Video"/>
    <s v="3x2"/>
    <m/>
    <m/>
    <m/>
    <x v="2"/>
    <m/>
    <s v="15s"/>
    <s v="Trueview for action"/>
    <s v="Conversion"/>
    <n v="252132"/>
    <n v="2457"/>
    <n v="10537.87"/>
  </r>
  <r>
    <x v="0"/>
    <x v="0"/>
    <s v="Mexico"/>
    <s v="28/03/2022"/>
    <n v="28"/>
    <n v="3"/>
    <n v="2022"/>
    <x v="85"/>
    <d v="2021-03-31T00:00:00"/>
    <s v="Video"/>
    <s v="3x2"/>
    <m/>
    <m/>
    <m/>
    <x v="2"/>
    <m/>
    <s v="15s"/>
    <s v="Trueview for action"/>
    <s v="Conversion"/>
    <n v="4453224"/>
    <n v="10125"/>
    <n v="45897.91"/>
  </r>
  <r>
    <x v="0"/>
    <x v="0"/>
    <s v="Mexico"/>
    <d v="2022-04-04T00:00:00"/>
    <m/>
    <m/>
    <m/>
    <x v="86"/>
    <d v="2022-04-30T00:00:00"/>
    <s v="Video"/>
    <s v="3x2"/>
    <m/>
    <m/>
    <m/>
    <x v="2"/>
    <m/>
    <s v="15s"/>
    <s v="Trueview for action"/>
    <s v="Conversion"/>
    <n v="1683211"/>
    <n v="12166"/>
    <n v="49748.54"/>
  </r>
  <r>
    <x v="0"/>
    <x v="0"/>
    <s v="Mexico"/>
    <s v="25/04/2022"/>
    <n v="25"/>
    <n v="4"/>
    <n v="2022"/>
    <x v="89"/>
    <d v="2022-04-30T00:00:00"/>
    <s v="Video"/>
    <s v="3x2"/>
    <m/>
    <m/>
    <m/>
    <x v="2"/>
    <m/>
    <s v="15s"/>
    <s v="Trueview for action"/>
    <s v="Conversion"/>
    <n v="530479"/>
    <n v="1945"/>
    <n v="22944.41"/>
  </r>
  <r>
    <x v="0"/>
    <x v="0"/>
    <s v="Mexico"/>
    <s v="23/05/2022"/>
    <n v="23"/>
    <n v="5"/>
    <n v="2022"/>
    <x v="93"/>
    <d v="2022-05-31T00:00:00"/>
    <s v="Video"/>
    <s v="Hot Sale 2022"/>
    <m/>
    <m/>
    <m/>
    <x v="2"/>
    <m/>
    <s v="12s"/>
    <s v="Trueview for action"/>
    <s v="Conversion"/>
    <n v="1388459"/>
    <n v="8326"/>
    <n v="24040.01"/>
  </r>
  <r>
    <x v="0"/>
    <x v="0"/>
    <s v="Mexico"/>
    <s v="30/05/2022"/>
    <n v="30"/>
    <n v="5"/>
    <n v="2022"/>
    <x v="94"/>
    <d v="2022-05-31T00:00:00"/>
    <s v="Video"/>
    <s v="Hot Sale 2022"/>
    <m/>
    <m/>
    <m/>
    <x v="2"/>
    <m/>
    <s v="12s"/>
    <s v="Trueview for action"/>
    <s v="Conversion"/>
    <n v="276357"/>
    <n v="4128"/>
    <n v="8954.5300000000007"/>
  </r>
  <r>
    <x v="0"/>
    <x v="0"/>
    <s v="Mexico"/>
    <s v="28/12/2020"/>
    <n v="28"/>
    <n v="12"/>
    <n v="2020"/>
    <x v="105"/>
    <d v="2020-12-31T00:00:00"/>
    <s v="Search"/>
    <s v="AON"/>
    <m/>
    <m/>
    <m/>
    <x v="2"/>
    <m/>
    <s v="na"/>
    <s v="Text Ad"/>
    <s v="Conversion"/>
    <n v="15855"/>
    <n v="2251"/>
    <n v="10092.129999999999"/>
  </r>
  <r>
    <x v="0"/>
    <x v="0"/>
    <s v="Mexico"/>
    <d v="2021-04-01T00:00:00"/>
    <m/>
    <m/>
    <m/>
    <x v="28"/>
    <d v="2021-01-31T00:00:00"/>
    <s v="Search"/>
    <s v="AON"/>
    <m/>
    <m/>
    <m/>
    <x v="2"/>
    <m/>
    <s v="na"/>
    <s v="Text Ad"/>
    <s v="Conversion"/>
    <n v="41070"/>
    <n v="5593"/>
    <n v="32623.360000000001"/>
  </r>
  <r>
    <x v="0"/>
    <x v="0"/>
    <s v="Mexico"/>
    <d v="2021-11-01T00:00:00"/>
    <m/>
    <m/>
    <m/>
    <x v="37"/>
    <d v="2021-01-31T00:00:00"/>
    <s v="Search"/>
    <s v="AON"/>
    <m/>
    <m/>
    <m/>
    <x v="2"/>
    <m/>
    <s v="na"/>
    <s v="Text Ad"/>
    <s v="Conversion"/>
    <n v="35388"/>
    <n v="5045"/>
    <n v="28342.21"/>
  </r>
  <r>
    <x v="0"/>
    <x v="0"/>
    <s v="Mexico"/>
    <s v="18/01/2021"/>
    <n v="18"/>
    <n v="1"/>
    <n v="2021"/>
    <x v="106"/>
    <d v="2021-01-31T00:00:00"/>
    <s v="Search"/>
    <s v="AON"/>
    <m/>
    <m/>
    <m/>
    <x v="2"/>
    <m/>
    <s v="na"/>
    <s v="Text Ad"/>
    <s v="Conversion"/>
    <n v="33835"/>
    <n v="4398"/>
    <n v="21124.47"/>
  </r>
  <r>
    <x v="0"/>
    <x v="0"/>
    <s v="Mexico"/>
    <s v="25/01/2021"/>
    <n v="25"/>
    <n v="1"/>
    <n v="2021"/>
    <x v="107"/>
    <d v="2021-01-31T00:00:00"/>
    <s v="Search"/>
    <s v="AON"/>
    <m/>
    <m/>
    <m/>
    <x v="2"/>
    <m/>
    <s v="na"/>
    <s v="Text Ad"/>
    <s v="Conversion"/>
    <n v="31647"/>
    <n v="3673"/>
    <n v="14596.95"/>
  </r>
  <r>
    <x v="0"/>
    <x v="0"/>
    <s v="Mexico"/>
    <d v="2021-01-02T00:00:00"/>
    <m/>
    <m/>
    <m/>
    <x v="108"/>
    <d v="2021-02-28T00:00:00"/>
    <s v="Search"/>
    <s v="AON"/>
    <m/>
    <m/>
    <m/>
    <x v="2"/>
    <m/>
    <s v="na"/>
    <s v="Text Ad"/>
    <s v="Conversion"/>
    <n v="34917"/>
    <n v="5038"/>
    <n v="20959.54"/>
  </r>
  <r>
    <x v="0"/>
    <x v="0"/>
    <s v="Mexico"/>
    <d v="2021-08-02T00:00:00"/>
    <m/>
    <m/>
    <m/>
    <x v="109"/>
    <d v="2021-02-28T00:00:00"/>
    <s v="Search"/>
    <s v="AON"/>
    <m/>
    <m/>
    <m/>
    <x v="2"/>
    <m/>
    <s v="na"/>
    <s v="Text Ad"/>
    <s v="Conversion"/>
    <n v="32236"/>
    <n v="4698"/>
    <n v="20248.43"/>
  </r>
  <r>
    <x v="0"/>
    <x v="0"/>
    <s v="Mexico"/>
    <s v="15/02/2021"/>
    <n v="15"/>
    <n v="2"/>
    <n v="2021"/>
    <x v="110"/>
    <d v="2021-02-28T00:00:00"/>
    <s v="Search"/>
    <s v="AON"/>
    <m/>
    <m/>
    <m/>
    <x v="2"/>
    <m/>
    <s v="na"/>
    <s v="Text Ad"/>
    <s v="Conversion"/>
    <n v="37812"/>
    <n v="5121"/>
    <n v="17231.89"/>
  </r>
  <r>
    <x v="0"/>
    <x v="0"/>
    <s v="Mexico"/>
    <s v="22/02/2021"/>
    <n v="22"/>
    <n v="2"/>
    <n v="2021"/>
    <x v="111"/>
    <d v="2021-02-28T00:00:00"/>
    <s v="Search"/>
    <s v="AON"/>
    <m/>
    <m/>
    <m/>
    <x v="2"/>
    <m/>
    <s v="na"/>
    <s v="Text Ad"/>
    <s v="Conversion"/>
    <n v="43578"/>
    <n v="5088"/>
    <n v="17679.419999999998"/>
  </r>
  <r>
    <x v="0"/>
    <x v="0"/>
    <s v="Mexico"/>
    <d v="2021-01-03T00:00:00"/>
    <m/>
    <m/>
    <m/>
    <x v="112"/>
    <d v="2021-03-31T00:00:00"/>
    <s v="Search"/>
    <s v="AON"/>
    <m/>
    <m/>
    <m/>
    <x v="2"/>
    <m/>
    <s v="na"/>
    <s v="Text Ad"/>
    <s v="Conversion"/>
    <n v="41738"/>
    <n v="4835"/>
    <n v="25043.05"/>
  </r>
  <r>
    <x v="0"/>
    <x v="0"/>
    <s v="Mexico"/>
    <d v="2021-08-03T00:00:00"/>
    <m/>
    <m/>
    <m/>
    <x v="43"/>
    <d v="2021-03-31T00:00:00"/>
    <s v="Search"/>
    <s v="AON"/>
    <m/>
    <m/>
    <m/>
    <x v="2"/>
    <m/>
    <s v="na"/>
    <s v="Text Ad"/>
    <s v="Conversion"/>
    <n v="47597"/>
    <n v="5096"/>
    <n v="25527.51"/>
  </r>
  <r>
    <x v="0"/>
    <x v="0"/>
    <s v="Mexico"/>
    <s v="15/03/2021"/>
    <n v="15"/>
    <n v="3"/>
    <n v="2021"/>
    <x v="44"/>
    <d v="2021-03-31T00:00:00"/>
    <s v="Search"/>
    <s v="AON"/>
    <m/>
    <m/>
    <m/>
    <x v="2"/>
    <m/>
    <s v="na"/>
    <s v="Text Ad"/>
    <s v="Conversion"/>
    <n v="47794"/>
    <n v="5227"/>
    <n v="26616.02"/>
  </r>
  <r>
    <x v="0"/>
    <x v="0"/>
    <s v="Mexico"/>
    <s v="22/03/2021"/>
    <n v="22"/>
    <n v="3"/>
    <n v="2021"/>
    <x v="45"/>
    <d v="2021-03-31T00:00:00"/>
    <s v="Search"/>
    <s v="AON"/>
    <m/>
    <m/>
    <m/>
    <x v="2"/>
    <m/>
    <s v="na"/>
    <s v="Text Ad"/>
    <s v="Conversion"/>
    <n v="48127"/>
    <n v="5364"/>
    <n v="25848.11"/>
  </r>
  <r>
    <x v="0"/>
    <x v="0"/>
    <s v="Mexico"/>
    <s v="29/03/2021"/>
    <n v="29"/>
    <n v="3"/>
    <n v="2021"/>
    <x v="46"/>
    <d v="2021-03-31T00:00:00"/>
    <s v="Search"/>
    <s v="AON"/>
    <m/>
    <m/>
    <m/>
    <x v="2"/>
    <m/>
    <s v="na"/>
    <s v="Text Ad"/>
    <s v="Conversion"/>
    <n v="48760"/>
    <n v="7000"/>
    <n v="32437.02"/>
  </r>
  <r>
    <x v="0"/>
    <x v="0"/>
    <s v="Mexico"/>
    <d v="2021-05-04T00:00:00"/>
    <m/>
    <m/>
    <m/>
    <x v="113"/>
    <d v="2021-04-30T00:00:00"/>
    <s v="Search"/>
    <s v="AON"/>
    <m/>
    <m/>
    <m/>
    <x v="2"/>
    <m/>
    <s v="na"/>
    <s v="Text Ad"/>
    <s v="Conversion"/>
    <n v="23450"/>
    <n v="6810"/>
    <n v="43470.61"/>
  </r>
  <r>
    <x v="0"/>
    <x v="0"/>
    <s v="Mexico"/>
    <d v="2021-12-04T00:00:00"/>
    <m/>
    <m/>
    <m/>
    <x v="103"/>
    <d v="2021-04-30T00:00:00"/>
    <s v="Search"/>
    <s v="AON"/>
    <m/>
    <m/>
    <m/>
    <x v="2"/>
    <m/>
    <s v="na"/>
    <s v="Text Ad"/>
    <s v="Conversion"/>
    <n v="21435"/>
    <n v="5749"/>
    <n v="29617.1"/>
  </r>
  <r>
    <x v="0"/>
    <x v="0"/>
    <s v="Mexico"/>
    <s v="19/04/2021"/>
    <n v="19"/>
    <n v="4"/>
    <n v="2021"/>
    <x v="104"/>
    <d v="2021-04-30T00:00:00"/>
    <s v="Search"/>
    <s v="AON"/>
    <m/>
    <m/>
    <m/>
    <x v="2"/>
    <m/>
    <s v="na"/>
    <s v="Text Ad"/>
    <s v="Conversion"/>
    <n v="105865"/>
    <n v="10282"/>
    <n v="45930.68"/>
  </r>
  <r>
    <x v="0"/>
    <x v="0"/>
    <s v="Mexico"/>
    <s v="26/04/2021"/>
    <n v="26"/>
    <n v="4"/>
    <n v="2021"/>
    <x v="47"/>
    <d v="2021-04-30T00:00:00"/>
    <s v="Search"/>
    <s v="AON"/>
    <m/>
    <m/>
    <m/>
    <x v="2"/>
    <m/>
    <s v="na"/>
    <s v="Text Ad"/>
    <s v="Conversion"/>
    <n v="111977"/>
    <n v="9373"/>
    <n v="40344.699999999997"/>
  </r>
  <r>
    <x v="0"/>
    <x v="0"/>
    <s v="Mexico"/>
    <d v="2021-03-05T00:00:00"/>
    <m/>
    <m/>
    <m/>
    <x v="48"/>
    <d v="2021-05-31T00:00:00"/>
    <s v="Search"/>
    <s v="AON"/>
    <m/>
    <m/>
    <m/>
    <x v="2"/>
    <m/>
    <s v="na"/>
    <s v="Text Ad"/>
    <s v="Conversion"/>
    <n v="40439"/>
    <n v="5080"/>
    <n v="33481.15"/>
  </r>
  <r>
    <x v="0"/>
    <x v="0"/>
    <s v="Mexico"/>
    <d v="2021-10-05T00:00:00"/>
    <m/>
    <m/>
    <m/>
    <x v="49"/>
    <d v="2021-05-31T00:00:00"/>
    <s v="Search"/>
    <s v="AON"/>
    <m/>
    <m/>
    <m/>
    <x v="2"/>
    <m/>
    <s v="na"/>
    <s v="Text Ad"/>
    <s v="Conversion"/>
    <n v="46364"/>
    <n v="4626"/>
    <n v="30777.47"/>
  </r>
  <r>
    <x v="0"/>
    <x v="0"/>
    <s v="Mexico"/>
    <s v="17/05/2021"/>
    <n v="17"/>
    <n v="5"/>
    <n v="2021"/>
    <x v="114"/>
    <d v="2021-05-31T00:00:00"/>
    <s v="Search"/>
    <s v="AON"/>
    <m/>
    <m/>
    <m/>
    <x v="2"/>
    <m/>
    <s v="na"/>
    <s v="Text Ad"/>
    <s v="Conversion"/>
    <n v="68314"/>
    <n v="6903"/>
    <n v="55730.95"/>
  </r>
  <r>
    <x v="0"/>
    <x v="0"/>
    <s v="Mexico"/>
    <s v="24/05/2021"/>
    <n v="24"/>
    <n v="5"/>
    <n v="2021"/>
    <x v="50"/>
    <d v="2021-05-31T00:00:00"/>
    <s v="Search"/>
    <s v="AON"/>
    <m/>
    <m/>
    <m/>
    <x v="2"/>
    <m/>
    <s v="na"/>
    <s v="Text Ad"/>
    <s v="Conversion"/>
    <n v="90338"/>
    <n v="10195"/>
    <n v="207789.01"/>
  </r>
  <r>
    <x v="0"/>
    <x v="0"/>
    <s v="Mexico"/>
    <s v="31/05/2021"/>
    <n v="31"/>
    <n v="5"/>
    <n v="2021"/>
    <x v="51"/>
    <d v="2021-05-31T00:00:00"/>
    <s v="Search"/>
    <s v="AON"/>
    <m/>
    <m/>
    <m/>
    <x v="2"/>
    <m/>
    <s v="na"/>
    <s v="Text Ad"/>
    <s v="Conversion"/>
    <n v="95594"/>
    <n v="5814"/>
    <n v="76859.33"/>
  </r>
  <r>
    <x v="0"/>
    <x v="0"/>
    <s v="Mexico"/>
    <d v="2021-07-06T00:00:00"/>
    <m/>
    <m/>
    <m/>
    <x v="115"/>
    <d v="2021-06-30T00:00:00"/>
    <s v="Search"/>
    <s v="AON"/>
    <m/>
    <m/>
    <m/>
    <x v="2"/>
    <m/>
    <s v="na"/>
    <s v="Text Ad"/>
    <s v="Conversion"/>
    <n v="86734"/>
    <n v="5689"/>
    <n v="46155.96"/>
  </r>
  <r>
    <x v="0"/>
    <x v="0"/>
    <s v="Mexico"/>
    <s v="14/06/2021"/>
    <n v="14"/>
    <n v="6"/>
    <n v="2021"/>
    <x v="52"/>
    <d v="2021-06-30T00:00:00"/>
    <s v="Search"/>
    <s v="AON"/>
    <m/>
    <m/>
    <m/>
    <x v="2"/>
    <m/>
    <s v="na"/>
    <s v="Text Ad"/>
    <s v="Conversion"/>
    <n v="53109"/>
    <n v="5127"/>
    <n v="46030.92"/>
  </r>
  <r>
    <x v="0"/>
    <x v="0"/>
    <s v="Mexico"/>
    <s v="21/06/2021"/>
    <n v="21"/>
    <n v="6"/>
    <n v="2021"/>
    <x v="53"/>
    <d v="2021-06-30T00:00:00"/>
    <s v="Search"/>
    <s v="AON"/>
    <m/>
    <m/>
    <m/>
    <x v="2"/>
    <m/>
    <s v="na"/>
    <s v="Text Ad"/>
    <s v="Conversion"/>
    <n v="41311"/>
    <n v="4392"/>
    <n v="27442.98"/>
  </r>
  <r>
    <x v="0"/>
    <x v="0"/>
    <s v="Mexico"/>
    <s v="28/06/2021"/>
    <n v="28"/>
    <n v="6"/>
    <n v="2021"/>
    <x v="54"/>
    <d v="2021-06-30T00:00:00"/>
    <s v="Search"/>
    <s v="AON"/>
    <m/>
    <m/>
    <m/>
    <x v="2"/>
    <m/>
    <s v="na"/>
    <s v="Text Ad"/>
    <s v="Conversion"/>
    <n v="27922"/>
    <n v="3848"/>
    <n v="27556.9"/>
  </r>
  <r>
    <x v="0"/>
    <x v="0"/>
    <s v="Mexico"/>
    <d v="2021-05-07T00:00:00"/>
    <m/>
    <m/>
    <m/>
    <x v="116"/>
    <d v="2021-07-31T00:00:00"/>
    <s v="Search"/>
    <s v="AON"/>
    <m/>
    <m/>
    <m/>
    <x v="2"/>
    <m/>
    <s v="na"/>
    <s v="Text Ad"/>
    <s v="Conversion"/>
    <n v="23878"/>
    <n v="3427"/>
    <n v="24404.45"/>
  </r>
  <r>
    <x v="0"/>
    <x v="0"/>
    <s v="Mexico"/>
    <d v="2021-12-07T00:00:00"/>
    <m/>
    <m/>
    <m/>
    <x v="55"/>
    <d v="2021-07-31T00:00:00"/>
    <s v="Search"/>
    <s v="AON"/>
    <m/>
    <m/>
    <m/>
    <x v="2"/>
    <m/>
    <s v="na"/>
    <s v="Text Ad"/>
    <s v="Conversion"/>
    <n v="26083"/>
    <n v="4151"/>
    <n v="43249.39"/>
  </r>
  <r>
    <x v="0"/>
    <x v="0"/>
    <s v="Mexico"/>
    <s v="19/07/2021"/>
    <n v="19"/>
    <n v="7"/>
    <n v="2021"/>
    <x v="56"/>
    <d v="2021-07-31T00:00:00"/>
    <s v="Search"/>
    <s v="AON"/>
    <m/>
    <m/>
    <m/>
    <x v="2"/>
    <m/>
    <s v="na"/>
    <s v="Text Ad"/>
    <s v="Conversion"/>
    <n v="30027"/>
    <n v="4589"/>
    <n v="52132.89"/>
  </r>
  <r>
    <x v="0"/>
    <x v="0"/>
    <s v="Mexico"/>
    <s v="26/07/2021"/>
    <n v="26"/>
    <n v="7"/>
    <n v="2021"/>
    <x v="57"/>
    <d v="2021-07-31T00:00:00"/>
    <s v="Search"/>
    <s v="AON"/>
    <m/>
    <m/>
    <m/>
    <x v="2"/>
    <m/>
    <s v="na"/>
    <s v="Text Ad"/>
    <s v="Conversion"/>
    <n v="22736"/>
    <n v="3292"/>
    <n v="28060.81"/>
  </r>
  <r>
    <x v="0"/>
    <x v="0"/>
    <s v="Mexico"/>
    <d v="2021-02-08T00:00:00"/>
    <m/>
    <m/>
    <m/>
    <x v="58"/>
    <d v="2021-08-31T00:00:00"/>
    <s v="Search"/>
    <s v="AON"/>
    <m/>
    <m/>
    <m/>
    <x v="2"/>
    <m/>
    <s v="na"/>
    <s v="Text Ad"/>
    <s v="Conversion"/>
    <n v="19251"/>
    <n v="3233"/>
    <n v="26518.89"/>
  </r>
  <r>
    <x v="0"/>
    <x v="0"/>
    <s v="Mexico"/>
    <d v="2021-09-08T00:00:00"/>
    <m/>
    <m/>
    <m/>
    <x v="59"/>
    <d v="2021-08-31T00:00:00"/>
    <s v="Search"/>
    <s v="AON"/>
    <m/>
    <m/>
    <m/>
    <x v="2"/>
    <m/>
    <s v="na"/>
    <s v="Text Ad"/>
    <s v="Conversion"/>
    <n v="21294"/>
    <n v="3439"/>
    <n v="21512.59"/>
  </r>
  <r>
    <x v="0"/>
    <x v="0"/>
    <s v="Mexico"/>
    <s v="16/08/2021"/>
    <n v="16"/>
    <n v="8"/>
    <n v="2021"/>
    <x v="60"/>
    <d v="2021-08-31T00:00:00"/>
    <s v="Search"/>
    <s v="AON"/>
    <m/>
    <m/>
    <m/>
    <x v="2"/>
    <m/>
    <s v="na"/>
    <s v="Text Ad"/>
    <s v="Conversion"/>
    <n v="23769"/>
    <n v="4051"/>
    <n v="14155.4"/>
  </r>
  <r>
    <x v="0"/>
    <x v="0"/>
    <s v="Mexico"/>
    <s v="23/08/2021"/>
    <n v="23"/>
    <n v="8"/>
    <n v="2021"/>
    <x v="61"/>
    <d v="2021-08-31T00:00:00"/>
    <s v="Search"/>
    <s v="AON"/>
    <m/>
    <m/>
    <m/>
    <x v="2"/>
    <m/>
    <s v="na"/>
    <s v="Text Ad"/>
    <s v="Conversion"/>
    <n v="25088"/>
    <n v="4163"/>
    <n v="14448.05"/>
  </r>
  <r>
    <x v="0"/>
    <x v="0"/>
    <s v="Mexico"/>
    <s v="30/08/2021"/>
    <n v="30"/>
    <n v="8"/>
    <n v="2021"/>
    <x v="62"/>
    <d v="2021-08-31T00:00:00"/>
    <s v="Search"/>
    <s v="AON"/>
    <m/>
    <m/>
    <m/>
    <x v="2"/>
    <m/>
    <s v="na"/>
    <s v="Text Ad"/>
    <s v="Conversion"/>
    <n v="33827"/>
    <n v="4050"/>
    <n v="16477.41"/>
  </r>
  <r>
    <x v="0"/>
    <x v="0"/>
    <s v="Mexico"/>
    <d v="2021-06-09T00:00:00"/>
    <m/>
    <m/>
    <m/>
    <x v="63"/>
    <d v="2021-09-30T00:00:00"/>
    <s v="Search"/>
    <s v="AON"/>
    <m/>
    <m/>
    <m/>
    <x v="2"/>
    <m/>
    <s v="na"/>
    <s v="Text Ad"/>
    <s v="Conversion"/>
    <n v="32894"/>
    <n v="3914"/>
    <n v="18183.14"/>
  </r>
  <r>
    <x v="0"/>
    <x v="0"/>
    <s v="Mexico"/>
    <s v="13/09/2021"/>
    <n v="13"/>
    <n v="9"/>
    <n v="2021"/>
    <x v="64"/>
    <d v="2021-09-30T00:00:00"/>
    <s v="Search"/>
    <s v="AON"/>
    <m/>
    <m/>
    <m/>
    <x v="2"/>
    <m/>
    <s v="na"/>
    <s v="Text Ad"/>
    <s v="Conversion"/>
    <n v="79015"/>
    <n v="6620"/>
    <n v="28216.6"/>
  </r>
  <r>
    <x v="0"/>
    <x v="0"/>
    <s v="Mexico"/>
    <s v="20/09/2021"/>
    <n v="20"/>
    <n v="9"/>
    <n v="2021"/>
    <x v="65"/>
    <d v="2021-09-30T00:00:00"/>
    <s v="Search"/>
    <s v="AON"/>
    <m/>
    <m/>
    <m/>
    <x v="2"/>
    <m/>
    <s v="na"/>
    <s v="Text Ad"/>
    <s v="Conversion"/>
    <n v="53659"/>
    <n v="5290"/>
    <n v="26007.81"/>
  </r>
  <r>
    <x v="0"/>
    <x v="0"/>
    <s v="Mexico"/>
    <s v="27/09/2021"/>
    <n v="27"/>
    <n v="9"/>
    <n v="2021"/>
    <x v="66"/>
    <d v="2021-09-30T00:00:00"/>
    <s v="Search"/>
    <s v="AON"/>
    <m/>
    <m/>
    <m/>
    <x v="2"/>
    <m/>
    <s v="na"/>
    <s v="Text Ad"/>
    <s v="Conversion"/>
    <n v="51866"/>
    <n v="4925"/>
    <n v="33739.449999999997"/>
  </r>
  <r>
    <x v="0"/>
    <x v="0"/>
    <s v="Mexico"/>
    <d v="2021-04-10T00:00:00"/>
    <m/>
    <m/>
    <m/>
    <x v="67"/>
    <d v="2021-10-31T00:00:00"/>
    <s v="Search"/>
    <s v="AON"/>
    <m/>
    <m/>
    <m/>
    <x v="2"/>
    <m/>
    <s v="na"/>
    <s v="Text Ad"/>
    <s v="Conversion"/>
    <n v="37537"/>
    <n v="4211"/>
    <n v="23684.34"/>
  </r>
  <r>
    <x v="0"/>
    <x v="0"/>
    <s v="Mexico"/>
    <d v="2021-11-10T00:00:00"/>
    <m/>
    <m/>
    <m/>
    <x v="68"/>
    <d v="2021-10-31T00:00:00"/>
    <s v="Search"/>
    <s v="AON"/>
    <m/>
    <m/>
    <m/>
    <x v="2"/>
    <m/>
    <s v="na"/>
    <s v="Text Ad"/>
    <s v="Conversion"/>
    <n v="67323"/>
    <n v="6184"/>
    <n v="36689.379999999997"/>
  </r>
  <r>
    <x v="0"/>
    <x v="0"/>
    <s v="Mexico"/>
    <s v="18/10/2021"/>
    <n v="18"/>
    <n v="10"/>
    <n v="2021"/>
    <x v="69"/>
    <d v="2021-10-31T00:00:00"/>
    <s v="Search"/>
    <s v="AON"/>
    <m/>
    <m/>
    <m/>
    <x v="2"/>
    <m/>
    <s v="na"/>
    <s v="Text Ad"/>
    <s v="Conversion"/>
    <n v="84932"/>
    <n v="6714"/>
    <n v="47533.9"/>
  </r>
  <r>
    <x v="0"/>
    <x v="0"/>
    <s v="Mexico"/>
    <s v="25/10/2021"/>
    <n v="25"/>
    <n v="10"/>
    <n v="2021"/>
    <x v="70"/>
    <d v="2021-10-31T00:00:00"/>
    <s v="Search"/>
    <s v="AON"/>
    <m/>
    <m/>
    <m/>
    <x v="2"/>
    <m/>
    <s v="na"/>
    <s v="Text Ad"/>
    <s v="Conversion"/>
    <n v="111065"/>
    <n v="7914"/>
    <n v="68333.02"/>
  </r>
  <r>
    <x v="0"/>
    <x v="0"/>
    <s v="Mexico"/>
    <d v="2021-01-11T00:00:00"/>
    <m/>
    <m/>
    <m/>
    <x v="71"/>
    <d v="2021-11-30T00:00:00"/>
    <s v="Search"/>
    <s v="AON"/>
    <m/>
    <m/>
    <m/>
    <x v="2"/>
    <m/>
    <s v="na"/>
    <s v="Text Ad"/>
    <s v="Conversion"/>
    <n v="118571"/>
    <n v="7702"/>
    <n v="79131.08"/>
  </r>
  <r>
    <x v="0"/>
    <x v="0"/>
    <s v="Mexico"/>
    <d v="2021-08-11T00:00:00"/>
    <m/>
    <m/>
    <m/>
    <x v="72"/>
    <d v="2021-11-30T00:00:00"/>
    <s v="Search"/>
    <s v="AON"/>
    <m/>
    <m/>
    <m/>
    <x v="2"/>
    <m/>
    <s v="na"/>
    <s v="Text Ad"/>
    <s v="Conversion"/>
    <n v="288499"/>
    <n v="19973"/>
    <n v="207835.27"/>
  </r>
  <r>
    <x v="0"/>
    <x v="0"/>
    <s v="Mexico"/>
    <s v="15/11/2021"/>
    <n v="15"/>
    <n v="11"/>
    <n v="2021"/>
    <x v="73"/>
    <d v="2021-11-30T00:00:00"/>
    <s v="Search"/>
    <s v="AON"/>
    <m/>
    <m/>
    <m/>
    <x v="2"/>
    <m/>
    <s v="na"/>
    <s v="Text Ad"/>
    <s v="Conversion"/>
    <n v="228728"/>
    <n v="13875"/>
    <n v="173462.38"/>
  </r>
  <r>
    <x v="0"/>
    <x v="0"/>
    <s v="Mexico"/>
    <s v="22/11/2021"/>
    <n v="22"/>
    <n v="11"/>
    <n v="2021"/>
    <x v="74"/>
    <d v="2021-11-30T00:00:00"/>
    <s v="Search"/>
    <s v="AON"/>
    <m/>
    <m/>
    <m/>
    <x v="2"/>
    <m/>
    <s v="na"/>
    <s v="Text Ad"/>
    <s v="Conversion"/>
    <n v="130096"/>
    <n v="10666"/>
    <n v="150752.21"/>
  </r>
  <r>
    <x v="0"/>
    <x v="0"/>
    <s v="Mexico"/>
    <s v="29/11/2021"/>
    <n v="29"/>
    <n v="11"/>
    <n v="2021"/>
    <x v="117"/>
    <d v="2021-11-30T00:00:00"/>
    <s v="Search"/>
    <s v="AON"/>
    <m/>
    <m/>
    <m/>
    <x v="2"/>
    <m/>
    <s v="na"/>
    <s v="Text Ad"/>
    <s v="Conversion"/>
    <n v="76850"/>
    <n v="7949"/>
    <n v="88613.66"/>
  </r>
  <r>
    <x v="0"/>
    <x v="0"/>
    <s v="Mexico"/>
    <d v="2021-06-12T00:00:00"/>
    <m/>
    <m/>
    <m/>
    <x v="75"/>
    <d v="2021-12-31T00:00:00"/>
    <s v="Search"/>
    <s v="AON"/>
    <m/>
    <m/>
    <m/>
    <x v="2"/>
    <m/>
    <s v="na"/>
    <s v="Text Ad"/>
    <s v="Conversion"/>
    <n v="102678"/>
    <n v="8987"/>
    <n v="106130.08"/>
  </r>
  <r>
    <x v="0"/>
    <x v="0"/>
    <s v="Mexico"/>
    <s v="13/12/2021"/>
    <n v="13"/>
    <n v="12"/>
    <n v="2021"/>
    <x v="76"/>
    <d v="2021-12-31T00:00:00"/>
    <s v="Search"/>
    <s v="AON"/>
    <m/>
    <m/>
    <m/>
    <x v="2"/>
    <m/>
    <s v="na"/>
    <s v="Text Ad"/>
    <s v="Conversion"/>
    <n v="71310"/>
    <n v="7229"/>
    <n v="76746.66"/>
  </r>
  <r>
    <x v="0"/>
    <x v="0"/>
    <s v="Mexico"/>
    <s v="20/12/2021"/>
    <n v="20"/>
    <n v="12"/>
    <n v="2021"/>
    <x v="77"/>
    <d v="2021-12-31T00:00:00"/>
    <s v="Search"/>
    <s v="AON"/>
    <m/>
    <m/>
    <m/>
    <x v="2"/>
    <m/>
    <s v="na"/>
    <s v="Text Ad"/>
    <s v="Conversion"/>
    <n v="46485"/>
    <n v="5097"/>
    <n v="59771.44"/>
  </r>
  <r>
    <x v="0"/>
    <x v="0"/>
    <s v="Mexico"/>
    <s v="27/12/2021"/>
    <n v="27"/>
    <n v="12"/>
    <n v="2021"/>
    <x v="78"/>
    <d v="2021-12-31T00:00:00"/>
    <s v="Search"/>
    <s v="AON"/>
    <m/>
    <m/>
    <m/>
    <x v="2"/>
    <m/>
    <s v="na"/>
    <s v="Text Ad"/>
    <s v="Conversion"/>
    <n v="67420"/>
    <n v="5224"/>
    <n v="75244.38"/>
  </r>
  <r>
    <x v="0"/>
    <x v="0"/>
    <s v="Mexico"/>
    <d v="2022-03-01T00:00:00"/>
    <m/>
    <m/>
    <m/>
    <x v="39"/>
    <d v="2022-01-31T00:00:00"/>
    <s v="Search"/>
    <s v="AON"/>
    <m/>
    <m/>
    <m/>
    <x v="2"/>
    <m/>
    <s v="na"/>
    <s v="Text Ad"/>
    <s v="Conversion"/>
    <n v="52636"/>
    <n v="5125"/>
    <n v="38431.620000000003"/>
  </r>
  <r>
    <x v="0"/>
    <x v="0"/>
    <s v="Mexico"/>
    <d v="2022-10-01T00:00:00"/>
    <m/>
    <m/>
    <m/>
    <x v="118"/>
    <d v="2022-01-31T00:00:00"/>
    <s v="Search"/>
    <s v="AON"/>
    <m/>
    <m/>
    <m/>
    <x v="2"/>
    <m/>
    <s v="na"/>
    <s v="Text Ad"/>
    <s v="Conversion"/>
    <n v="60940"/>
    <n v="5571"/>
    <n v="37811.339999999997"/>
  </r>
  <r>
    <x v="0"/>
    <x v="0"/>
    <s v="Mexico"/>
    <s v="17/01/2022"/>
    <n v="17"/>
    <n v="1"/>
    <n v="2022"/>
    <x v="119"/>
    <d v="2022-01-31T00:00:00"/>
    <s v="Search"/>
    <s v="AON"/>
    <m/>
    <m/>
    <m/>
    <x v="2"/>
    <m/>
    <s v="na"/>
    <s v="Text Ad"/>
    <s v="Conversion"/>
    <n v="62163"/>
    <n v="5560"/>
    <n v="39167.06"/>
  </r>
  <r>
    <x v="0"/>
    <x v="0"/>
    <s v="Mexico"/>
    <s v="24/01/2022"/>
    <n v="24"/>
    <n v="1"/>
    <n v="2022"/>
    <x v="120"/>
    <d v="2022-01-31T00:00:00"/>
    <s v="Search"/>
    <s v="AON"/>
    <m/>
    <m/>
    <m/>
    <x v="2"/>
    <m/>
    <s v="na"/>
    <s v="Text Ad"/>
    <s v="Conversion"/>
    <n v="103647"/>
    <n v="8675"/>
    <n v="112166.85"/>
  </r>
  <r>
    <x v="0"/>
    <x v="0"/>
    <s v="Mexico"/>
    <s v="31/01/2022"/>
    <n v="31"/>
    <n v="1"/>
    <n v="2022"/>
    <x v="121"/>
    <d v="2022-01-31T00:00:00"/>
    <s v="Search"/>
    <s v="AON"/>
    <m/>
    <m/>
    <m/>
    <x v="2"/>
    <m/>
    <s v="na"/>
    <s v="Text Ad"/>
    <s v="Conversion"/>
    <n v="63179"/>
    <n v="5298"/>
    <n v="61518.29"/>
  </r>
  <r>
    <x v="0"/>
    <x v="0"/>
    <s v="Mexico"/>
    <d v="2022-07-02T00:00:00"/>
    <m/>
    <m/>
    <m/>
    <x v="122"/>
    <d v="2022-02-28T00:00:00"/>
    <s v="Search"/>
    <s v="AON"/>
    <m/>
    <m/>
    <m/>
    <x v="2"/>
    <m/>
    <s v="na"/>
    <s v="Text Ad"/>
    <s v="Conversion"/>
    <n v="69434"/>
    <n v="5934"/>
    <n v="70977.759999999995"/>
  </r>
  <r>
    <x v="0"/>
    <x v="0"/>
    <s v="Mexico"/>
    <s v="14/02/2022"/>
    <n v="14"/>
    <n v="2"/>
    <n v="2022"/>
    <x v="79"/>
    <d v="2022-02-28T00:00:00"/>
    <s v="Search"/>
    <s v="AON"/>
    <m/>
    <m/>
    <m/>
    <x v="2"/>
    <m/>
    <s v="na"/>
    <s v="Text Ad"/>
    <s v="Conversion"/>
    <n v="94607"/>
    <n v="8073"/>
    <n v="99016.99"/>
  </r>
  <r>
    <x v="0"/>
    <x v="0"/>
    <s v="Mexico"/>
    <s v="21/02/2022"/>
    <n v="21"/>
    <n v="2"/>
    <n v="2022"/>
    <x v="80"/>
    <d v="2022-02-28T00:00:00"/>
    <s v="Search"/>
    <s v="AON"/>
    <m/>
    <m/>
    <m/>
    <x v="2"/>
    <m/>
    <s v="na"/>
    <s v="Text Ad"/>
    <s v="Conversion"/>
    <n v="58926"/>
    <n v="6321"/>
    <n v="67655.360000000001"/>
  </r>
  <r>
    <x v="0"/>
    <x v="0"/>
    <s v="Mexico"/>
    <s v="28/02/2022"/>
    <n v="28"/>
    <n v="2"/>
    <n v="2022"/>
    <x v="81"/>
    <d v="2022-02-28T00:00:00"/>
    <s v="Search"/>
    <s v="AON"/>
    <m/>
    <m/>
    <m/>
    <x v="2"/>
    <m/>
    <s v="na"/>
    <s v="Text Ad"/>
    <s v="Conversion"/>
    <n v="46893"/>
    <n v="6024"/>
    <n v="54958.02"/>
  </r>
  <r>
    <x v="0"/>
    <x v="0"/>
    <s v="Mexico"/>
    <d v="2022-07-03T00:00:00"/>
    <m/>
    <m/>
    <m/>
    <x v="82"/>
    <d v="2022-03-31T00:00:00"/>
    <s v="Search"/>
    <s v="AON"/>
    <m/>
    <m/>
    <m/>
    <x v="2"/>
    <m/>
    <s v="na"/>
    <s v="Text Ad"/>
    <s v="Conversion"/>
    <n v="49284"/>
    <n v="6612"/>
    <n v="58171.39"/>
  </r>
  <r>
    <x v="0"/>
    <x v="0"/>
    <s v="Mexico"/>
    <s v="14/03/2022"/>
    <n v="14"/>
    <n v="3"/>
    <n v="2022"/>
    <x v="83"/>
    <d v="2022-03-31T00:00:00"/>
    <s v="Search"/>
    <s v="AON"/>
    <m/>
    <m/>
    <m/>
    <x v="2"/>
    <m/>
    <s v="na"/>
    <s v="Text Ad"/>
    <s v="Conversion"/>
    <n v="106190"/>
    <n v="12071"/>
    <n v="128637.63"/>
  </r>
  <r>
    <x v="0"/>
    <x v="0"/>
    <s v="Mexico"/>
    <s v="21/03/2022"/>
    <n v="21"/>
    <n v="3"/>
    <n v="2022"/>
    <x v="84"/>
    <d v="2022-03-31T00:00:00"/>
    <s v="Search"/>
    <s v="AON"/>
    <m/>
    <m/>
    <m/>
    <x v="2"/>
    <m/>
    <s v="na"/>
    <s v="Text Ad"/>
    <s v="Conversion"/>
    <n v="71450"/>
    <n v="8957"/>
    <n v="82458.12"/>
  </r>
  <r>
    <x v="0"/>
    <x v="0"/>
    <s v="Mexico"/>
    <s v="28/03/2022"/>
    <n v="28"/>
    <n v="3"/>
    <n v="2022"/>
    <x v="85"/>
    <d v="2022-03-31T00:00:00"/>
    <s v="Search"/>
    <s v="AON"/>
    <m/>
    <m/>
    <m/>
    <x v="2"/>
    <m/>
    <s v="na"/>
    <s v="Text Ad"/>
    <s v="Conversion"/>
    <n v="135861"/>
    <n v="16907"/>
    <n v="169420.73"/>
  </r>
  <r>
    <x v="0"/>
    <x v="0"/>
    <s v="Mexico"/>
    <d v="2022-04-04T00:00:00"/>
    <m/>
    <m/>
    <m/>
    <x v="86"/>
    <d v="2022-04-30T00:00:00"/>
    <s v="Search"/>
    <s v="AON"/>
    <m/>
    <m/>
    <m/>
    <x v="2"/>
    <m/>
    <s v="na"/>
    <s v="Text Ad"/>
    <s v="Conversion"/>
    <n v="99479"/>
    <n v="12810"/>
    <n v="147113.13"/>
  </r>
  <r>
    <x v="0"/>
    <x v="0"/>
    <s v="Mexico"/>
    <d v="2022-11-04T00:00:00"/>
    <m/>
    <m/>
    <m/>
    <x v="87"/>
    <d v="2022-04-30T00:00:00"/>
    <s v="Search"/>
    <s v="AON"/>
    <m/>
    <m/>
    <m/>
    <x v="2"/>
    <m/>
    <s v="na"/>
    <s v="Text Ad"/>
    <s v="Conversion"/>
    <n v="95926"/>
    <n v="12105"/>
    <n v="126868.29"/>
  </r>
  <r>
    <x v="0"/>
    <x v="0"/>
    <s v="Mexico"/>
    <s v="18/04/2022"/>
    <n v="18"/>
    <n v="4"/>
    <n v="2022"/>
    <x v="88"/>
    <d v="2022-04-30T00:00:00"/>
    <s v="Search"/>
    <s v="AON"/>
    <m/>
    <m/>
    <m/>
    <x v="2"/>
    <m/>
    <s v="na"/>
    <s v="Text Ad"/>
    <s v="Conversion"/>
    <n v="60783"/>
    <n v="8824"/>
    <n v="73707.56"/>
  </r>
  <r>
    <x v="0"/>
    <x v="0"/>
    <s v="Mexico"/>
    <s v="25/04/2022"/>
    <n v="25"/>
    <n v="4"/>
    <n v="2022"/>
    <x v="89"/>
    <d v="2022-04-30T00:00:00"/>
    <s v="Search"/>
    <s v="AON"/>
    <m/>
    <m/>
    <m/>
    <x v="2"/>
    <m/>
    <s v="na"/>
    <s v="Text Ad"/>
    <s v="Conversion"/>
    <n v="96377"/>
    <n v="11937"/>
    <n v="87179.67"/>
  </r>
  <r>
    <x v="0"/>
    <x v="0"/>
    <s v="Mexico"/>
    <d v="2022-02-05T00:00:00"/>
    <m/>
    <m/>
    <m/>
    <x v="90"/>
    <d v="2022-05-31T00:00:00"/>
    <s v="Search"/>
    <s v="AON"/>
    <m/>
    <m/>
    <m/>
    <x v="2"/>
    <m/>
    <s v="na"/>
    <s v="Text Ad"/>
    <s v="Conversion"/>
    <n v="42304"/>
    <n v="6303"/>
    <n v="38970.769999999997"/>
  </r>
  <r>
    <x v="0"/>
    <x v="0"/>
    <s v="Mexico"/>
    <d v="2022-09-05T00:00:00"/>
    <m/>
    <m/>
    <m/>
    <x v="91"/>
    <d v="2022-05-31T00:00:00"/>
    <s v="Search"/>
    <s v="AON"/>
    <m/>
    <m/>
    <m/>
    <x v="2"/>
    <m/>
    <s v="na"/>
    <s v="Text Ad"/>
    <s v="Conversion"/>
    <n v="94800"/>
    <n v="10800"/>
    <n v="66049.179999999993"/>
  </r>
  <r>
    <x v="0"/>
    <x v="0"/>
    <s v="Mexico"/>
    <s v="16/05/2022"/>
    <n v="16"/>
    <n v="5"/>
    <n v="2022"/>
    <x v="92"/>
    <d v="2022-05-31T00:00:00"/>
    <s v="Search"/>
    <s v="AON"/>
    <m/>
    <m/>
    <m/>
    <x v="2"/>
    <m/>
    <s v="na"/>
    <s v="Text Ad"/>
    <s v="Conversion"/>
    <n v="82026"/>
    <n v="9552"/>
    <n v="61279.08"/>
  </r>
  <r>
    <x v="0"/>
    <x v="0"/>
    <s v="Mexico"/>
    <s v="23/05/2022"/>
    <n v="23"/>
    <n v="5"/>
    <n v="2022"/>
    <x v="93"/>
    <d v="2022-05-31T00:00:00"/>
    <s v="Search"/>
    <s v="AON"/>
    <m/>
    <m/>
    <m/>
    <x v="2"/>
    <m/>
    <s v="na"/>
    <s v="Text Ad"/>
    <s v="Conversion"/>
    <n v="149679"/>
    <n v="16862"/>
    <n v="175678.78"/>
  </r>
  <r>
    <x v="0"/>
    <x v="0"/>
    <s v="Mexico"/>
    <s v="30/05/2022"/>
    <n v="30"/>
    <n v="5"/>
    <n v="2022"/>
    <x v="94"/>
    <d v="2022-05-31T00:00:00"/>
    <s v="Search"/>
    <s v="AON"/>
    <m/>
    <m/>
    <m/>
    <x v="2"/>
    <m/>
    <s v="na"/>
    <s v="Text Ad"/>
    <s v="Conversion"/>
    <n v="120856"/>
    <n v="12656"/>
    <n v="122353.56"/>
  </r>
  <r>
    <x v="0"/>
    <x v="0"/>
    <s v="Mexico"/>
    <d v="2022-06-06T00:00:00"/>
    <m/>
    <m/>
    <m/>
    <x v="95"/>
    <d v="2022-06-30T00:00:00"/>
    <s v="Search"/>
    <s v="AON"/>
    <m/>
    <m/>
    <m/>
    <x v="2"/>
    <m/>
    <s v="na"/>
    <s v="Text Ad"/>
    <s v="Conversion"/>
    <n v="88292"/>
    <n v="8867"/>
    <n v="65013.51"/>
  </r>
  <r>
    <x v="0"/>
    <x v="0"/>
    <s v="Mexico"/>
    <s v="13/06/2022"/>
    <n v="13"/>
    <n v="6"/>
    <n v="2022"/>
    <x v="96"/>
    <d v="2022-06-30T00:00:00"/>
    <s v="Search"/>
    <s v="AON"/>
    <m/>
    <m/>
    <m/>
    <x v="2"/>
    <m/>
    <s v="na"/>
    <s v="Text Ad"/>
    <s v="Conversion"/>
    <n v="76967"/>
    <n v="7921"/>
    <n v="65799.350000000006"/>
  </r>
  <r>
    <x v="0"/>
    <x v="0"/>
    <s v="Mexico"/>
    <s v="20/06/2022"/>
    <n v="20"/>
    <n v="6"/>
    <n v="2022"/>
    <x v="97"/>
    <d v="2022-06-30T00:00:00"/>
    <s v="Search"/>
    <s v="AON"/>
    <m/>
    <m/>
    <m/>
    <x v="2"/>
    <m/>
    <s v="na"/>
    <s v="Text Ad"/>
    <s v="Conversion"/>
    <n v="119277"/>
    <n v="10115"/>
    <n v="77728.350000000006"/>
  </r>
  <r>
    <x v="0"/>
    <x v="0"/>
    <s v="Mexico"/>
    <s v="27/06/2022"/>
    <n v="27"/>
    <n v="6"/>
    <n v="2022"/>
    <x v="98"/>
    <d v="2022-06-30T00:00:00"/>
    <s v="Search"/>
    <s v="AON"/>
    <m/>
    <m/>
    <m/>
    <x v="2"/>
    <m/>
    <s v="na"/>
    <s v="Text Ad"/>
    <s v="Conversion"/>
    <n v="140307"/>
    <n v="10887"/>
    <n v="70969.27"/>
  </r>
  <r>
    <x v="0"/>
    <x v="0"/>
    <s v="Mexico"/>
    <d v="2022-04-07T00:00:00"/>
    <m/>
    <m/>
    <m/>
    <x v="99"/>
    <d v="2022-07-31T00:00:00"/>
    <s v="Search"/>
    <s v="AON"/>
    <m/>
    <m/>
    <m/>
    <x v="2"/>
    <m/>
    <s v="na"/>
    <s v="Text Ad"/>
    <s v="Conversion"/>
    <n v="120815"/>
    <n v="9776"/>
    <n v="47515.519999999997"/>
  </r>
  <r>
    <x v="0"/>
    <x v="0"/>
    <s v="Mexico"/>
    <d v="2022-11-07T00:00:00"/>
    <m/>
    <m/>
    <m/>
    <x v="100"/>
    <d v="2022-07-31T00:00:00"/>
    <s v="Search"/>
    <s v="AON"/>
    <m/>
    <m/>
    <m/>
    <x v="2"/>
    <m/>
    <s v="na"/>
    <s v="Text Ad"/>
    <s v="Conversion"/>
    <n v="162330"/>
    <n v="12379"/>
    <n v="70946.13"/>
  </r>
  <r>
    <x v="0"/>
    <x v="0"/>
    <s v="Mexico"/>
    <s v="18/07/2022"/>
    <n v="18"/>
    <n v="7"/>
    <n v="2022"/>
    <x v="101"/>
    <d v="2022-07-31T00:00:00"/>
    <s v="Search"/>
    <s v="AON"/>
    <m/>
    <m/>
    <m/>
    <x v="2"/>
    <m/>
    <s v="na"/>
    <s v="Text Ad"/>
    <s v="Conversion"/>
    <n v="198011"/>
    <n v="15172"/>
    <n v="89207.11"/>
  </r>
  <r>
    <x v="0"/>
    <x v="0"/>
    <s v="Mexico"/>
    <s v="25/07/2022"/>
    <n v="25"/>
    <n v="7"/>
    <n v="2022"/>
    <x v="102"/>
    <d v="2022-07-31T00:00:00"/>
    <s v="Search"/>
    <s v="AON"/>
    <m/>
    <m/>
    <m/>
    <x v="2"/>
    <m/>
    <s v="na"/>
    <s v="Text Ad"/>
    <s v="Conversion"/>
    <n v="183326"/>
    <n v="15128"/>
    <n v="84311.34"/>
  </r>
  <r>
    <x v="0"/>
    <x v="0"/>
    <s v="Mexico"/>
    <s v="28/12/2020"/>
    <n v="28"/>
    <n v="12"/>
    <n v="2020"/>
    <x v="105"/>
    <d v="2020-12-31T00:00:00"/>
    <s v="Shopping"/>
    <s v="AON"/>
    <m/>
    <m/>
    <m/>
    <x v="2"/>
    <m/>
    <s v="na"/>
    <s v="Text Ad"/>
    <s v="Conversion"/>
    <n v="219687"/>
    <n v="979"/>
    <n v="1476.96"/>
  </r>
  <r>
    <x v="0"/>
    <x v="0"/>
    <s v="Mexico"/>
    <d v="2021-04-01T00:00:00"/>
    <m/>
    <m/>
    <m/>
    <x v="28"/>
    <d v="2021-01-31T00:00:00"/>
    <s v="Shopping"/>
    <s v="AON"/>
    <m/>
    <m/>
    <m/>
    <x v="2"/>
    <m/>
    <s v="na"/>
    <s v="Text Ad"/>
    <s v="Conversion"/>
    <n v="423345"/>
    <n v="1978"/>
    <n v="2608.62"/>
  </r>
  <r>
    <x v="0"/>
    <x v="0"/>
    <s v="Mexico"/>
    <d v="2021-11-01T00:00:00"/>
    <m/>
    <m/>
    <m/>
    <x v="37"/>
    <d v="2021-01-31T00:00:00"/>
    <s v="Shopping"/>
    <s v="AON"/>
    <m/>
    <m/>
    <m/>
    <x v="2"/>
    <m/>
    <s v="na"/>
    <s v="Text Ad"/>
    <s v="Conversion"/>
    <n v="328473"/>
    <n v="1512"/>
    <n v="2017.88"/>
  </r>
  <r>
    <x v="0"/>
    <x v="0"/>
    <s v="Mexico"/>
    <s v="18/01/2021"/>
    <n v="18"/>
    <n v="1"/>
    <n v="2021"/>
    <x v="106"/>
    <d v="2021-01-31T00:00:00"/>
    <s v="Shopping"/>
    <s v="AON"/>
    <m/>
    <m/>
    <m/>
    <x v="2"/>
    <m/>
    <s v="na"/>
    <s v="Text Ad"/>
    <s v="Conversion"/>
    <n v="271866"/>
    <n v="1267"/>
    <n v="1733.33"/>
  </r>
  <r>
    <x v="0"/>
    <x v="0"/>
    <s v="Mexico"/>
    <s v="25/01/2021"/>
    <n v="25"/>
    <n v="1"/>
    <n v="2021"/>
    <x v="107"/>
    <d v="2021-01-31T00:00:00"/>
    <s v="Shopping"/>
    <s v="AON"/>
    <m/>
    <m/>
    <m/>
    <x v="2"/>
    <m/>
    <s v="na"/>
    <s v="Text Ad"/>
    <s v="Conversion"/>
    <n v="245601"/>
    <n v="1114"/>
    <n v="1597.34"/>
  </r>
  <r>
    <x v="0"/>
    <x v="0"/>
    <s v="Mexico"/>
    <d v="2021-01-02T00:00:00"/>
    <m/>
    <m/>
    <m/>
    <x v="108"/>
    <d v="2021-02-28T00:00:00"/>
    <s v="Shopping"/>
    <s v="AON"/>
    <m/>
    <m/>
    <m/>
    <x v="2"/>
    <m/>
    <s v="na"/>
    <s v="Text Ad"/>
    <s v="Conversion"/>
    <n v="511966"/>
    <n v="2230"/>
    <n v="2131.98"/>
  </r>
  <r>
    <x v="0"/>
    <x v="0"/>
    <s v="Mexico"/>
    <d v="2021-08-02T00:00:00"/>
    <m/>
    <m/>
    <m/>
    <x v="109"/>
    <d v="2021-02-28T00:00:00"/>
    <s v="Shopping"/>
    <s v="AON"/>
    <m/>
    <m/>
    <m/>
    <x v="2"/>
    <m/>
    <s v="na"/>
    <s v="Text Ad"/>
    <s v="Conversion"/>
    <n v="497935"/>
    <n v="2108"/>
    <n v="2036.51"/>
  </r>
  <r>
    <x v="0"/>
    <x v="0"/>
    <s v="Mexico"/>
    <s v="15/02/2021"/>
    <n v="15"/>
    <n v="2"/>
    <n v="2021"/>
    <x v="110"/>
    <d v="2021-02-28T00:00:00"/>
    <s v="Shopping"/>
    <s v="AON"/>
    <m/>
    <m/>
    <m/>
    <x v="2"/>
    <m/>
    <s v="na"/>
    <s v="Text Ad"/>
    <s v="Conversion"/>
    <n v="77127"/>
    <n v="371"/>
    <n v="369.41"/>
  </r>
  <r>
    <x v="0"/>
    <x v="0"/>
    <s v="Mexico"/>
    <d v="2021-05-04T00:00:00"/>
    <m/>
    <m/>
    <m/>
    <x v="113"/>
    <d v="2021-04-30T00:00:00"/>
    <s v="Shopping"/>
    <s v="AON"/>
    <m/>
    <m/>
    <m/>
    <x v="2"/>
    <m/>
    <s v="na"/>
    <s v="Text Ad"/>
    <s v="Conversion"/>
    <n v="235636"/>
    <n v="834"/>
    <n v="1142.9100000000001"/>
  </r>
  <r>
    <x v="0"/>
    <x v="0"/>
    <s v="Mexico"/>
    <d v="2021-12-04T00:00:00"/>
    <m/>
    <m/>
    <m/>
    <x v="103"/>
    <d v="2021-04-30T00:00:00"/>
    <s v="Shopping"/>
    <s v="AON"/>
    <m/>
    <m/>
    <m/>
    <x v="2"/>
    <m/>
    <s v="na"/>
    <s v="Text Ad"/>
    <s v="Conversion"/>
    <n v="2262068"/>
    <n v="11834"/>
    <n v="19739.740000000002"/>
  </r>
  <r>
    <x v="0"/>
    <x v="0"/>
    <s v="Mexico"/>
    <s v="19/04/2021"/>
    <n v="19"/>
    <n v="4"/>
    <n v="2021"/>
    <x v="104"/>
    <d v="2021-04-30T00:00:00"/>
    <s v="Shopping"/>
    <s v="AON"/>
    <m/>
    <m/>
    <m/>
    <x v="2"/>
    <m/>
    <s v="na"/>
    <s v="Text Ad"/>
    <s v="Conversion"/>
    <n v="2925687"/>
    <n v="13827"/>
    <n v="28712.89"/>
  </r>
  <r>
    <x v="0"/>
    <x v="0"/>
    <s v="Mexico"/>
    <s v="26/04/2021"/>
    <n v="26"/>
    <n v="4"/>
    <n v="2021"/>
    <x v="47"/>
    <d v="2021-04-30T00:00:00"/>
    <s v="Shopping"/>
    <s v="AON"/>
    <m/>
    <m/>
    <m/>
    <x v="2"/>
    <m/>
    <s v="na"/>
    <s v="Text Ad"/>
    <s v="Conversion"/>
    <n v="2602436"/>
    <n v="12534"/>
    <n v="29724.67"/>
  </r>
  <r>
    <x v="0"/>
    <x v="0"/>
    <s v="Mexico"/>
    <d v="2021-03-05T00:00:00"/>
    <m/>
    <m/>
    <m/>
    <x v="48"/>
    <d v="2021-05-31T00:00:00"/>
    <s v="Shopping"/>
    <s v="AON"/>
    <m/>
    <m/>
    <m/>
    <x v="2"/>
    <m/>
    <s v="na"/>
    <s v="Text Ad"/>
    <s v="Conversion"/>
    <n v="1886753"/>
    <n v="8603"/>
    <n v="21462.17"/>
  </r>
  <r>
    <x v="0"/>
    <x v="0"/>
    <s v="Mexico"/>
    <d v="2021-10-05T00:00:00"/>
    <m/>
    <m/>
    <m/>
    <x v="49"/>
    <d v="2021-05-31T00:00:00"/>
    <s v="Shopping"/>
    <s v="AON"/>
    <m/>
    <m/>
    <m/>
    <x v="2"/>
    <m/>
    <s v="na"/>
    <s v="Text Ad"/>
    <s v="Conversion"/>
    <n v="1470000"/>
    <n v="5820"/>
    <n v="14226.75"/>
  </r>
  <r>
    <x v="0"/>
    <x v="0"/>
    <s v="Mexico"/>
    <s v="17/05/2021"/>
    <n v="17"/>
    <n v="5"/>
    <n v="2021"/>
    <x v="114"/>
    <d v="2021-05-31T00:00:00"/>
    <s v="Shopping"/>
    <s v="AON"/>
    <m/>
    <m/>
    <m/>
    <x v="2"/>
    <m/>
    <s v="na"/>
    <s v="Text Ad"/>
    <s v="Conversion"/>
    <n v="949672"/>
    <n v="2930"/>
    <n v="6805.41"/>
  </r>
  <r>
    <x v="0"/>
    <x v="0"/>
    <s v="Mexico"/>
    <s v="24/05/2021"/>
    <n v="24"/>
    <n v="5"/>
    <n v="2021"/>
    <x v="50"/>
    <d v="2021-05-31T00:00:00"/>
    <s v="Shopping"/>
    <s v="AON"/>
    <m/>
    <m/>
    <m/>
    <x v="2"/>
    <m/>
    <s v="na"/>
    <s v="Text Ad"/>
    <s v="Conversion"/>
    <n v="480418"/>
    <n v="1418"/>
    <n v="3673.37"/>
  </r>
  <r>
    <x v="0"/>
    <x v="0"/>
    <s v="Mexico"/>
    <d v="2021-07-06T00:00:00"/>
    <m/>
    <m/>
    <m/>
    <x v="115"/>
    <d v="2021-06-30T00:00:00"/>
    <s v="Shopping"/>
    <s v="AON"/>
    <m/>
    <m/>
    <m/>
    <x v="2"/>
    <m/>
    <s v="na"/>
    <s v="Text Ad"/>
    <s v="Conversion"/>
    <n v="1060034"/>
    <n v="4773"/>
    <n v="15105.49"/>
  </r>
  <r>
    <x v="0"/>
    <x v="0"/>
    <s v="Mexico"/>
    <s v="14/06/2021"/>
    <n v="14"/>
    <n v="6"/>
    <n v="2021"/>
    <x v="52"/>
    <d v="2021-06-30T00:00:00"/>
    <s v="Shopping"/>
    <s v="AON"/>
    <m/>
    <m/>
    <m/>
    <x v="2"/>
    <m/>
    <s v="na"/>
    <s v="Text Ad"/>
    <s v="Conversion"/>
    <n v="1023159"/>
    <n v="5225"/>
    <n v="14195.17"/>
  </r>
  <r>
    <x v="0"/>
    <x v="0"/>
    <s v="Mexico"/>
    <s v="21/06/2021"/>
    <n v="21"/>
    <n v="6"/>
    <n v="2021"/>
    <x v="53"/>
    <d v="2021-06-30T00:00:00"/>
    <s v="Shopping"/>
    <s v="AON"/>
    <m/>
    <m/>
    <m/>
    <x v="2"/>
    <m/>
    <s v="na"/>
    <s v="Text Ad"/>
    <s v="Conversion"/>
    <n v="997357"/>
    <n v="4358"/>
    <n v="14750.84"/>
  </r>
  <r>
    <x v="0"/>
    <x v="0"/>
    <s v="Mexico"/>
    <s v="28/06/2021"/>
    <n v="28"/>
    <n v="6"/>
    <n v="2021"/>
    <x v="54"/>
    <d v="2021-06-30T00:00:00"/>
    <s v="Shopping"/>
    <s v="AON"/>
    <m/>
    <m/>
    <m/>
    <x v="2"/>
    <m/>
    <s v="na"/>
    <s v="Text Ad"/>
    <s v="Conversion"/>
    <n v="1184053"/>
    <n v="4630"/>
    <n v="13164.9"/>
  </r>
  <r>
    <x v="0"/>
    <x v="0"/>
    <s v="Mexico"/>
    <d v="2021-05-07T00:00:00"/>
    <m/>
    <m/>
    <m/>
    <x v="116"/>
    <d v="2021-07-31T00:00:00"/>
    <s v="Shopping"/>
    <s v="AON"/>
    <m/>
    <m/>
    <m/>
    <x v="2"/>
    <m/>
    <s v="na"/>
    <s v="Text Ad"/>
    <s v="Conversion"/>
    <n v="1442772"/>
    <n v="4923"/>
    <n v="10692.57"/>
  </r>
  <r>
    <x v="0"/>
    <x v="0"/>
    <s v="Mexico"/>
    <d v="2021-12-07T00:00:00"/>
    <m/>
    <m/>
    <m/>
    <x v="55"/>
    <d v="2021-07-31T00:00:00"/>
    <s v="Shopping"/>
    <s v="AON"/>
    <m/>
    <m/>
    <m/>
    <x v="2"/>
    <m/>
    <s v="na"/>
    <s v="Text Ad"/>
    <s v="Conversion"/>
    <n v="1589452"/>
    <n v="4957"/>
    <n v="9893.48"/>
  </r>
  <r>
    <x v="0"/>
    <x v="0"/>
    <s v="Mexico"/>
    <s v="19/07/2021"/>
    <n v="19"/>
    <n v="7"/>
    <n v="2021"/>
    <x v="56"/>
    <d v="2021-07-31T00:00:00"/>
    <s v="Shopping"/>
    <s v="AON"/>
    <m/>
    <m/>
    <m/>
    <x v="2"/>
    <m/>
    <s v="na"/>
    <s v="Text Ad"/>
    <s v="Conversion"/>
    <n v="1737736"/>
    <n v="5383"/>
    <n v="10907.89"/>
  </r>
  <r>
    <x v="0"/>
    <x v="0"/>
    <s v="Mexico"/>
    <s v="26/07/2021"/>
    <n v="26"/>
    <n v="7"/>
    <n v="2021"/>
    <x v="57"/>
    <d v="2021-07-31T00:00:00"/>
    <s v="Shopping"/>
    <s v="AON"/>
    <m/>
    <m/>
    <m/>
    <x v="2"/>
    <m/>
    <s v="na"/>
    <s v="Text Ad"/>
    <s v="Conversion"/>
    <n v="1203040"/>
    <n v="3655"/>
    <n v="8305"/>
  </r>
  <r>
    <x v="0"/>
    <x v="0"/>
    <s v="Mexico"/>
    <d v="2021-02-08T00:00:00"/>
    <m/>
    <m/>
    <m/>
    <x v="58"/>
    <d v="2021-08-31T00:00:00"/>
    <s v="Shopping"/>
    <s v="AON"/>
    <m/>
    <m/>
    <m/>
    <x v="2"/>
    <m/>
    <s v="na"/>
    <s v="Text Ad"/>
    <s v="Conversion"/>
    <n v="1208494"/>
    <n v="4139"/>
    <n v="9500.2999999999993"/>
  </r>
  <r>
    <x v="0"/>
    <x v="0"/>
    <s v="Mexico"/>
    <d v="2021-09-08T00:00:00"/>
    <m/>
    <m/>
    <m/>
    <x v="59"/>
    <d v="2021-08-31T00:00:00"/>
    <s v="Shopping"/>
    <s v="AON"/>
    <m/>
    <m/>
    <m/>
    <x v="2"/>
    <m/>
    <s v="na"/>
    <s v="Text Ad"/>
    <s v="Conversion"/>
    <n v="426398"/>
    <n v="1590"/>
    <n v="2774.47"/>
  </r>
  <r>
    <x v="0"/>
    <x v="0"/>
    <s v="Mexico"/>
    <s v="16/08/2021"/>
    <n v="16"/>
    <n v="8"/>
    <n v="2021"/>
    <x v="60"/>
    <d v="2021-08-31T00:00:00"/>
    <s v="Shopping"/>
    <s v="AON"/>
    <m/>
    <m/>
    <m/>
    <x v="2"/>
    <m/>
    <s v="na"/>
    <s v="Text Ad"/>
    <s v="Conversion"/>
    <n v="233590"/>
    <n v="845"/>
    <n v="1414.3"/>
  </r>
  <r>
    <x v="0"/>
    <x v="0"/>
    <s v="Mexico"/>
    <s v="23/08/2021"/>
    <n v="23"/>
    <n v="8"/>
    <n v="2021"/>
    <x v="61"/>
    <d v="2021-08-31T00:00:00"/>
    <s v="Shopping"/>
    <s v="AON"/>
    <m/>
    <m/>
    <m/>
    <x v="2"/>
    <m/>
    <s v="na"/>
    <s v="Text Ad"/>
    <s v="Conversion"/>
    <n v="672700"/>
    <n v="1950"/>
    <n v="3170.86"/>
  </r>
  <r>
    <x v="0"/>
    <x v="0"/>
    <s v="Mexico"/>
    <s v="30/08/2021"/>
    <n v="30"/>
    <n v="8"/>
    <n v="2021"/>
    <x v="62"/>
    <d v="2021-08-31T00:00:00"/>
    <s v="Shopping"/>
    <s v="AON"/>
    <m/>
    <m/>
    <m/>
    <x v="2"/>
    <m/>
    <s v="na"/>
    <s v="Text Ad"/>
    <s v="Conversion"/>
    <n v="925823"/>
    <n v="3204"/>
    <n v="8887.9699999999993"/>
  </r>
  <r>
    <x v="0"/>
    <x v="0"/>
    <s v="Mexico"/>
    <d v="2021-06-09T00:00:00"/>
    <m/>
    <m/>
    <m/>
    <x v="63"/>
    <d v="2021-09-30T00:00:00"/>
    <s v="Shopping"/>
    <s v="AON"/>
    <m/>
    <m/>
    <m/>
    <x v="2"/>
    <m/>
    <s v="na"/>
    <s v="Text Ad"/>
    <s v="Conversion"/>
    <n v="778071"/>
    <n v="2515"/>
    <n v="7127.15"/>
  </r>
  <r>
    <x v="0"/>
    <x v="0"/>
    <s v="Mexico"/>
    <s v="13/09/2021"/>
    <n v="13"/>
    <n v="9"/>
    <n v="2021"/>
    <x v="64"/>
    <d v="2021-09-30T00:00:00"/>
    <s v="Shopping"/>
    <s v="AON"/>
    <m/>
    <m/>
    <m/>
    <x v="2"/>
    <m/>
    <s v="na"/>
    <s v="Text Ad"/>
    <s v="Conversion"/>
    <n v="1808071"/>
    <n v="8150"/>
    <n v="37942.39"/>
  </r>
  <r>
    <x v="0"/>
    <x v="0"/>
    <s v="Mexico"/>
    <s v="20/09/2021"/>
    <n v="20"/>
    <n v="9"/>
    <n v="2021"/>
    <x v="65"/>
    <d v="2021-09-30T00:00:00"/>
    <s v="Shopping"/>
    <s v="AON"/>
    <m/>
    <m/>
    <m/>
    <x v="2"/>
    <m/>
    <s v="na"/>
    <s v="Text Ad"/>
    <s v="Conversion"/>
    <n v="1707050"/>
    <n v="8240"/>
    <n v="42607.01"/>
  </r>
  <r>
    <x v="0"/>
    <x v="0"/>
    <s v="Mexico"/>
    <s v="27/09/2021"/>
    <n v="27"/>
    <n v="9"/>
    <n v="2021"/>
    <x v="66"/>
    <d v="2021-09-30T00:00:00"/>
    <s v="Shopping"/>
    <s v="AON"/>
    <m/>
    <m/>
    <m/>
    <x v="2"/>
    <m/>
    <s v="na"/>
    <s v="Text Ad"/>
    <s v="Conversion"/>
    <n v="1227974"/>
    <n v="5540"/>
    <n v="25098.29"/>
  </r>
  <r>
    <x v="0"/>
    <x v="0"/>
    <s v="Mexico"/>
    <d v="2021-04-10T00:00:00"/>
    <m/>
    <m/>
    <m/>
    <x v="67"/>
    <d v="2021-10-31T00:00:00"/>
    <s v="Shopping"/>
    <s v="AON"/>
    <m/>
    <m/>
    <m/>
    <x v="2"/>
    <m/>
    <s v="na"/>
    <s v="Text Ad"/>
    <s v="Conversion"/>
    <n v="1100764"/>
    <n v="4787"/>
    <n v="12475.41"/>
  </r>
  <r>
    <x v="0"/>
    <x v="0"/>
    <s v="Mexico"/>
    <d v="2021-11-10T00:00:00"/>
    <m/>
    <m/>
    <m/>
    <x v="68"/>
    <d v="2021-10-31T00:00:00"/>
    <s v="Shopping"/>
    <s v="AON"/>
    <m/>
    <m/>
    <m/>
    <x v="2"/>
    <m/>
    <s v="na"/>
    <s v="Text Ad"/>
    <s v="Conversion"/>
    <n v="324031"/>
    <n v="1985"/>
    <n v="5356.34"/>
  </r>
  <r>
    <x v="0"/>
    <x v="0"/>
    <s v="Mexico"/>
    <s v="22/11/2021"/>
    <n v="22"/>
    <n v="11"/>
    <n v="2021"/>
    <x v="74"/>
    <d v="2021-11-30T00:00:00"/>
    <s v="Shopping"/>
    <s v="AON"/>
    <m/>
    <m/>
    <m/>
    <x v="2"/>
    <m/>
    <s v="na"/>
    <s v="Text Ad"/>
    <s v="Conversion"/>
    <n v="329120"/>
    <n v="1925"/>
    <n v="12406.42"/>
  </r>
  <r>
    <x v="0"/>
    <x v="0"/>
    <s v="Mexico"/>
    <s v="29/11/2021"/>
    <n v="29"/>
    <n v="11"/>
    <n v="2021"/>
    <x v="117"/>
    <d v="2021-11-30T00:00:00"/>
    <s v="Shopping"/>
    <s v="AON"/>
    <m/>
    <m/>
    <m/>
    <x v="2"/>
    <m/>
    <s v="na"/>
    <s v="Text Ad"/>
    <s v="Conversion"/>
    <n v="302873"/>
    <n v="1580"/>
    <n v="8530.0300000000007"/>
  </r>
  <r>
    <x v="0"/>
    <x v="0"/>
    <s v="Mexico"/>
    <d v="2021-06-12T00:00:00"/>
    <m/>
    <m/>
    <m/>
    <x v="75"/>
    <d v="2021-12-31T00:00:00"/>
    <s v="Shopping"/>
    <s v="AON"/>
    <m/>
    <m/>
    <m/>
    <x v="2"/>
    <m/>
    <s v="na"/>
    <s v="Text Ad"/>
    <s v="Conversion"/>
    <n v="302375"/>
    <n v="1517"/>
    <n v="8331.7099999999991"/>
  </r>
  <r>
    <x v="0"/>
    <x v="0"/>
    <s v="Mexico"/>
    <s v="13/12/2021"/>
    <n v="13"/>
    <n v="12"/>
    <n v="2021"/>
    <x v="76"/>
    <d v="2021-12-31T00:00:00"/>
    <s v="Shopping"/>
    <s v="AON"/>
    <m/>
    <m/>
    <m/>
    <x v="2"/>
    <m/>
    <s v="na"/>
    <s v="Text Ad"/>
    <s v="Conversion"/>
    <n v="622122"/>
    <n v="4066"/>
    <n v="23817.7"/>
  </r>
  <r>
    <x v="0"/>
    <x v="0"/>
    <s v="Mexico"/>
    <s v="20/12/2021"/>
    <n v="20"/>
    <n v="12"/>
    <n v="2021"/>
    <x v="77"/>
    <d v="2021-12-31T00:00:00"/>
    <s v="Shopping"/>
    <s v="AON"/>
    <m/>
    <m/>
    <m/>
    <x v="2"/>
    <m/>
    <s v="na"/>
    <s v="Text Ad"/>
    <s v="Conversion"/>
    <n v="1257390"/>
    <n v="13278"/>
    <n v="43564.4"/>
  </r>
  <r>
    <x v="0"/>
    <x v="0"/>
    <s v="Mexico"/>
    <s v="27/12/2021"/>
    <n v="27"/>
    <n v="12"/>
    <n v="2021"/>
    <x v="78"/>
    <d v="2021-12-31T00:00:00"/>
    <s v="Shopping"/>
    <s v="AON"/>
    <m/>
    <m/>
    <m/>
    <x v="2"/>
    <m/>
    <s v="na"/>
    <s v="Text Ad"/>
    <s v="Conversion"/>
    <n v="1001905"/>
    <n v="8994"/>
    <n v="28900.87"/>
  </r>
  <r>
    <x v="0"/>
    <x v="0"/>
    <s v="Mexico"/>
    <d v="2022-03-01T00:00:00"/>
    <m/>
    <m/>
    <m/>
    <x v="39"/>
    <d v="2022-01-31T00:00:00"/>
    <s v="Shopping"/>
    <s v="AON"/>
    <m/>
    <m/>
    <m/>
    <x v="2"/>
    <m/>
    <s v="na"/>
    <s v="Text Ad"/>
    <s v="Conversion"/>
    <n v="924181"/>
    <n v="7212"/>
    <n v="31963.62"/>
  </r>
  <r>
    <x v="0"/>
    <x v="0"/>
    <s v="Mexico"/>
    <d v="2022-10-01T00:00:00"/>
    <m/>
    <m/>
    <m/>
    <x v="118"/>
    <d v="2022-01-31T00:00:00"/>
    <s v="Shopping"/>
    <s v="AON"/>
    <m/>
    <m/>
    <m/>
    <x v="2"/>
    <m/>
    <s v="na"/>
    <s v="Text Ad"/>
    <s v="Conversion"/>
    <n v="1144946"/>
    <n v="8107"/>
    <n v="30598.55"/>
  </r>
  <r>
    <x v="0"/>
    <x v="0"/>
    <s v="Mexico"/>
    <s v="17/01/2022"/>
    <n v="17"/>
    <n v="1"/>
    <n v="2022"/>
    <x v="119"/>
    <d v="2022-01-31T00:00:00"/>
    <s v="Shopping"/>
    <s v="AON"/>
    <m/>
    <m/>
    <m/>
    <x v="2"/>
    <m/>
    <s v="na"/>
    <s v="Text Ad"/>
    <s v="Conversion"/>
    <n v="1078931"/>
    <n v="8538"/>
    <n v="31476.22"/>
  </r>
  <r>
    <x v="0"/>
    <x v="0"/>
    <s v="Mexico"/>
    <s v="24/01/2022"/>
    <n v="24"/>
    <n v="1"/>
    <n v="2022"/>
    <x v="120"/>
    <d v="2022-01-31T00:00:00"/>
    <s v="Shopping"/>
    <s v="AON"/>
    <m/>
    <m/>
    <m/>
    <x v="2"/>
    <m/>
    <s v="na"/>
    <s v="Text Ad"/>
    <s v="Conversion"/>
    <n v="999984"/>
    <n v="7077"/>
    <n v="32722.959999999999"/>
  </r>
  <r>
    <x v="0"/>
    <x v="0"/>
    <s v="Mexico"/>
    <s v="31/01/2022"/>
    <n v="31"/>
    <n v="1"/>
    <n v="2022"/>
    <x v="121"/>
    <d v="2022-01-31T00:00:00"/>
    <s v="Shopping"/>
    <s v="AON"/>
    <m/>
    <m/>
    <m/>
    <x v="2"/>
    <m/>
    <s v="na"/>
    <s v="Text Ad"/>
    <s v="Conversion"/>
    <n v="355746"/>
    <n v="2195"/>
    <n v="8677.7099999999991"/>
  </r>
  <r>
    <x v="0"/>
    <x v="0"/>
    <s v="Mexico"/>
    <d v="2022-07-02T00:00:00"/>
    <m/>
    <m/>
    <m/>
    <x v="122"/>
    <d v="2022-02-28T00:00:00"/>
    <s v="Shopping"/>
    <s v="AON"/>
    <m/>
    <m/>
    <m/>
    <x v="2"/>
    <m/>
    <s v="na"/>
    <s v="Text Ad"/>
    <s v="Conversion"/>
    <n v="321602"/>
    <n v="2068"/>
    <n v="7302.09"/>
  </r>
  <r>
    <x v="0"/>
    <x v="0"/>
    <s v="Mexico"/>
    <s v="14/02/2022"/>
    <n v="14"/>
    <n v="2"/>
    <n v="2022"/>
    <x v="79"/>
    <d v="2022-02-28T00:00:00"/>
    <s v="Shopping"/>
    <s v="AON"/>
    <m/>
    <m/>
    <m/>
    <x v="2"/>
    <m/>
    <s v="na"/>
    <s v="Text Ad"/>
    <s v="Conversion"/>
    <n v="332275"/>
    <n v="2460"/>
    <n v="8428.19"/>
  </r>
  <r>
    <x v="0"/>
    <x v="0"/>
    <s v="Mexico"/>
    <s v="21/02/2022"/>
    <n v="21"/>
    <n v="2"/>
    <n v="2022"/>
    <x v="80"/>
    <d v="2022-02-28T00:00:00"/>
    <s v="Shopping"/>
    <s v="AON"/>
    <m/>
    <m/>
    <m/>
    <x v="2"/>
    <m/>
    <s v="na"/>
    <s v="Text Ad"/>
    <s v="Conversion"/>
    <n v="739994"/>
    <n v="7517"/>
    <n v="20355.89"/>
  </r>
  <r>
    <x v="0"/>
    <x v="0"/>
    <s v="Mexico"/>
    <s v="28/02/2022"/>
    <n v="28"/>
    <n v="2"/>
    <n v="2022"/>
    <x v="81"/>
    <d v="2022-02-28T00:00:00"/>
    <s v="Shopping"/>
    <s v="AON"/>
    <m/>
    <m/>
    <m/>
    <x v="2"/>
    <m/>
    <s v="na"/>
    <s v="Text Ad"/>
    <s v="Conversion"/>
    <n v="545939"/>
    <n v="6943"/>
    <n v="11272.07"/>
  </r>
  <r>
    <x v="0"/>
    <x v="0"/>
    <s v="Mexico"/>
    <d v="2022-07-03T00:00:00"/>
    <m/>
    <m/>
    <m/>
    <x v="82"/>
    <d v="2022-03-31T00:00:00"/>
    <s v="Shopping"/>
    <s v="AON"/>
    <m/>
    <m/>
    <m/>
    <x v="2"/>
    <m/>
    <s v="na"/>
    <s v="Text Ad"/>
    <s v="Conversion"/>
    <n v="542342"/>
    <n v="6847"/>
    <n v="12504.34"/>
  </r>
  <r>
    <x v="0"/>
    <x v="0"/>
    <s v="Mexico"/>
    <s v="14/03/2022"/>
    <n v="14"/>
    <n v="3"/>
    <n v="2022"/>
    <x v="83"/>
    <d v="2022-03-31T00:00:00"/>
    <s v="Shopping"/>
    <s v="AON"/>
    <m/>
    <m/>
    <m/>
    <x v="2"/>
    <m/>
    <s v="na"/>
    <s v="Text Ad"/>
    <s v="Conversion"/>
    <n v="604869"/>
    <n v="5579"/>
    <n v="14680.29"/>
  </r>
  <r>
    <x v="0"/>
    <x v="0"/>
    <s v="Mexico"/>
    <s v="21/03/2022"/>
    <n v="21"/>
    <n v="3"/>
    <n v="2022"/>
    <x v="84"/>
    <d v="2022-03-31T00:00:00"/>
    <s v="Shopping"/>
    <s v="AON"/>
    <m/>
    <m/>
    <m/>
    <x v="2"/>
    <m/>
    <s v="na"/>
    <s v="Text Ad"/>
    <s v="Conversion"/>
    <n v="732939"/>
    <n v="4701"/>
    <n v="20561.89"/>
  </r>
  <r>
    <x v="0"/>
    <x v="0"/>
    <s v="Mexico"/>
    <s v="28/03/2022"/>
    <n v="28"/>
    <n v="3"/>
    <n v="2022"/>
    <x v="85"/>
    <d v="2022-03-31T00:00:00"/>
    <s v="Shopping"/>
    <s v="AON"/>
    <m/>
    <m/>
    <m/>
    <x v="2"/>
    <m/>
    <s v="na"/>
    <s v="Text Ad"/>
    <s v="Conversion"/>
    <n v="724711"/>
    <n v="4532"/>
    <n v="23141.94"/>
  </r>
  <r>
    <x v="0"/>
    <x v="0"/>
    <s v="Mexico"/>
    <d v="2022-04-04T00:00:00"/>
    <m/>
    <m/>
    <m/>
    <x v="86"/>
    <d v="2022-04-30T00:00:00"/>
    <s v="Shopping"/>
    <s v="AON"/>
    <m/>
    <m/>
    <m/>
    <x v="2"/>
    <m/>
    <s v="na"/>
    <s v="Text Ad"/>
    <s v="Conversion"/>
    <n v="550814"/>
    <n v="3444"/>
    <n v="17996.47"/>
  </r>
  <r>
    <x v="0"/>
    <x v="0"/>
    <s v="Mexico"/>
    <d v="2022-11-04T00:00:00"/>
    <m/>
    <m/>
    <m/>
    <x v="87"/>
    <d v="2022-04-30T00:00:00"/>
    <s v="Shopping"/>
    <s v="AON"/>
    <m/>
    <m/>
    <m/>
    <x v="2"/>
    <m/>
    <s v="na"/>
    <s v="Text Ad"/>
    <s v="Conversion"/>
    <n v="627880"/>
    <n v="3856"/>
    <n v="20622.93"/>
  </r>
  <r>
    <x v="0"/>
    <x v="0"/>
    <s v="Mexico"/>
    <s v="18/04/2022"/>
    <n v="18"/>
    <n v="4"/>
    <n v="2022"/>
    <x v="88"/>
    <d v="2022-04-30T00:00:00"/>
    <s v="Shopping"/>
    <s v="AON"/>
    <m/>
    <m/>
    <m/>
    <x v="2"/>
    <m/>
    <s v="na"/>
    <s v="Text Ad"/>
    <s v="Conversion"/>
    <n v="705512"/>
    <n v="4581"/>
    <n v="28652.33"/>
  </r>
  <r>
    <x v="0"/>
    <x v="0"/>
    <s v="Mexico"/>
    <s v="25/04/2022"/>
    <n v="25"/>
    <n v="4"/>
    <n v="2022"/>
    <x v="89"/>
    <d v="2022-04-30T00:00:00"/>
    <s v="Shopping"/>
    <s v="AON"/>
    <m/>
    <m/>
    <m/>
    <x v="2"/>
    <m/>
    <s v="na"/>
    <s v="Text Ad"/>
    <s v="Conversion"/>
    <n v="304724"/>
    <n v="1675"/>
    <n v="8167.18"/>
  </r>
  <r>
    <x v="0"/>
    <x v="0"/>
    <s v="Mexico"/>
    <d v="2022-02-05T00:00:00"/>
    <m/>
    <m/>
    <m/>
    <x v="90"/>
    <d v="2022-05-31T00:00:00"/>
    <s v="Shopping"/>
    <s v="AON"/>
    <m/>
    <m/>
    <m/>
    <x v="2"/>
    <m/>
    <s v="na"/>
    <s v="Text Ad"/>
    <s v="Conversion"/>
    <n v="1"/>
    <n v="0"/>
    <s v=" $-   "/>
  </r>
  <r>
    <x v="0"/>
    <x v="0"/>
    <s v="Mexico"/>
    <s v="16/05/2022"/>
    <n v="16"/>
    <n v="5"/>
    <n v="2022"/>
    <x v="92"/>
    <d v="2022-05-31T00:00:00"/>
    <s v="Shopping"/>
    <s v="AON"/>
    <m/>
    <m/>
    <m/>
    <x v="2"/>
    <m/>
    <s v="na"/>
    <s v="Text Ad"/>
    <s v="Conversion"/>
    <n v="161101"/>
    <n v="1237"/>
    <n v="9411.81"/>
  </r>
  <r>
    <x v="0"/>
    <x v="0"/>
    <s v="Mexico"/>
    <s v="23/05/2022"/>
    <n v="23"/>
    <n v="5"/>
    <n v="2022"/>
    <x v="93"/>
    <d v="2022-05-31T00:00:00"/>
    <s v="Shopping"/>
    <s v="AON"/>
    <m/>
    <m/>
    <m/>
    <x v="2"/>
    <m/>
    <s v="na"/>
    <s v="Text Ad"/>
    <s v="Conversion"/>
    <n v="901844"/>
    <n v="7712"/>
    <n v="34739.769999999997"/>
  </r>
  <r>
    <x v="0"/>
    <x v="0"/>
    <s v="Mexico"/>
    <s v="30/05/2022"/>
    <n v="30"/>
    <n v="5"/>
    <n v="2022"/>
    <x v="94"/>
    <d v="2022-05-31T00:00:00"/>
    <s v="Shopping"/>
    <s v="AON"/>
    <m/>
    <m/>
    <m/>
    <x v="2"/>
    <m/>
    <s v="na"/>
    <s v="Text Ad"/>
    <s v="Conversion"/>
    <n v="710368"/>
    <n v="4954"/>
    <n v="23508.560000000001"/>
  </r>
  <r>
    <x v="0"/>
    <x v="0"/>
    <s v="Mexico"/>
    <d v="2022-06-06T00:00:00"/>
    <m/>
    <m/>
    <m/>
    <x v="95"/>
    <d v="2022-06-30T00:00:00"/>
    <s v="Shopping"/>
    <s v="AON"/>
    <m/>
    <m/>
    <m/>
    <x v="2"/>
    <m/>
    <s v="na"/>
    <s v="Text Ad"/>
    <s v="Conversion"/>
    <n v="441938"/>
    <n v="3393"/>
    <n v="9880.1299999999992"/>
  </r>
  <r>
    <x v="0"/>
    <x v="0"/>
    <s v="Mexico"/>
    <s v="13/06/2022"/>
    <n v="13"/>
    <n v="6"/>
    <n v="2022"/>
    <x v="96"/>
    <d v="2022-06-30T00:00:00"/>
    <s v="Shopping"/>
    <s v="AON"/>
    <m/>
    <m/>
    <m/>
    <x v="2"/>
    <m/>
    <s v="na"/>
    <s v="Text Ad"/>
    <s v="Conversion"/>
    <n v="391129"/>
    <n v="3894"/>
    <n v="9658.57"/>
  </r>
  <r>
    <x v="0"/>
    <x v="0"/>
    <s v="Mexico"/>
    <s v="20/06/2022"/>
    <n v="20"/>
    <n v="6"/>
    <n v="2022"/>
    <x v="97"/>
    <d v="2022-06-30T00:00:00"/>
    <s v="Shopping"/>
    <s v="AON"/>
    <m/>
    <m/>
    <m/>
    <x v="2"/>
    <m/>
    <s v="na"/>
    <s v="Text Ad"/>
    <s v="Conversion"/>
    <n v="385498"/>
    <n v="2468"/>
    <n v="8463.9599999999991"/>
  </r>
  <r>
    <x v="0"/>
    <x v="0"/>
    <s v="Mexico"/>
    <s v="27/06/2022"/>
    <n v="27"/>
    <n v="6"/>
    <n v="2022"/>
    <x v="98"/>
    <d v="2022-06-30T00:00:00"/>
    <s v="Shopping"/>
    <s v="AON"/>
    <m/>
    <m/>
    <m/>
    <x v="2"/>
    <m/>
    <s v="na"/>
    <s v="Text Ad"/>
    <s v="Conversion"/>
    <n v="449447"/>
    <n v="2956"/>
    <n v="10140.969999999999"/>
  </r>
  <r>
    <x v="0"/>
    <x v="0"/>
    <s v="Mexico"/>
    <d v="2022-04-07T00:00:00"/>
    <m/>
    <m/>
    <m/>
    <x v="99"/>
    <d v="2022-07-31T00:00:00"/>
    <s v="Shopping"/>
    <s v="AON"/>
    <m/>
    <m/>
    <m/>
    <x v="2"/>
    <m/>
    <s v="na"/>
    <s v="Text Ad"/>
    <s v="Conversion"/>
    <n v="409372"/>
    <n v="2998"/>
    <n v="8820.61"/>
  </r>
  <r>
    <x v="0"/>
    <x v="0"/>
    <s v="Mexico"/>
    <d v="2022-11-07T00:00:00"/>
    <m/>
    <m/>
    <m/>
    <x v="100"/>
    <d v="2022-07-31T00:00:00"/>
    <s v="Shopping"/>
    <s v="AON"/>
    <m/>
    <m/>
    <m/>
    <x v="2"/>
    <m/>
    <s v="na"/>
    <s v="Text Ad"/>
    <s v="Conversion"/>
    <n v="473631"/>
    <n v="2358"/>
    <n v="12137.86"/>
  </r>
  <r>
    <x v="0"/>
    <x v="0"/>
    <s v="Mexico"/>
    <s v="18/07/2022"/>
    <n v="18"/>
    <n v="7"/>
    <n v="2022"/>
    <x v="101"/>
    <d v="2022-07-31T00:00:00"/>
    <s v="Shopping"/>
    <s v="AON"/>
    <m/>
    <m/>
    <m/>
    <x v="2"/>
    <m/>
    <s v="na"/>
    <s v="Text Ad"/>
    <s v="Conversion"/>
    <n v="660616"/>
    <n v="3306"/>
    <n v="15314.98"/>
  </r>
  <r>
    <x v="0"/>
    <x v="0"/>
    <s v="Mexico"/>
    <s v="25/07/2022"/>
    <n v="25"/>
    <n v="7"/>
    <n v="2022"/>
    <x v="102"/>
    <d v="2022-07-31T00:00:00"/>
    <s v="Shopping"/>
    <s v="AON"/>
    <m/>
    <m/>
    <m/>
    <x v="2"/>
    <m/>
    <s v="na"/>
    <s v="Text Ad"/>
    <s v="Conversion"/>
    <n v="396476"/>
    <n v="2574"/>
    <n v="8529.61"/>
  </r>
  <r>
    <x v="0"/>
    <x v="0"/>
    <s v="Mexico"/>
    <d v="2022-01-01T00:00:00"/>
    <m/>
    <m/>
    <m/>
    <x v="33"/>
    <d v="2022-05-31T00:00:00"/>
    <s v="Social"/>
    <s v="AON Conversion"/>
    <n v="222486"/>
    <m/>
    <m/>
    <x v="3"/>
    <m/>
    <s v="na"/>
    <s v="Linkad"/>
    <s v="Conversion"/>
    <n v="494505"/>
    <n v="2655"/>
    <n v="21168.55"/>
  </r>
  <r>
    <x v="0"/>
    <x v="0"/>
    <s v="Mexico"/>
    <d v="2022-01-08T00:00:00"/>
    <m/>
    <m/>
    <m/>
    <x v="123"/>
    <d v="2022-05-31T00:00:00"/>
    <s v="Social"/>
    <s v="AON Conversion"/>
    <n v="366661"/>
    <m/>
    <m/>
    <x v="3"/>
    <m/>
    <s v="na"/>
    <s v="Linkad"/>
    <s v="Conversion"/>
    <n v="832816"/>
    <n v="3051"/>
    <n v="40407.899999999994"/>
  </r>
  <r>
    <x v="0"/>
    <x v="0"/>
    <s v="Mexico"/>
    <d v="2022-01-15T00:00:00"/>
    <m/>
    <m/>
    <m/>
    <x v="124"/>
    <d v="2022-05-31T00:00:00"/>
    <s v="Social"/>
    <s v="AON Conversion"/>
    <n v="306417"/>
    <m/>
    <m/>
    <x v="3"/>
    <m/>
    <s v="na"/>
    <s v="Linkad"/>
    <s v="Conversion"/>
    <n v="668258"/>
    <n v="2318"/>
    <n v="30700.01"/>
  </r>
  <r>
    <x v="0"/>
    <x v="0"/>
    <s v="Mexico"/>
    <d v="2022-01-22T00:00:00"/>
    <m/>
    <m/>
    <m/>
    <x v="125"/>
    <d v="2022-05-31T00:00:00"/>
    <s v="Social"/>
    <s v="AON Conversion"/>
    <n v="291393"/>
    <m/>
    <m/>
    <x v="3"/>
    <m/>
    <s v="na"/>
    <s v="Linkad"/>
    <s v="Conversion"/>
    <n v="699346"/>
    <n v="2458"/>
    <n v="36641.01"/>
  </r>
  <r>
    <x v="0"/>
    <x v="0"/>
    <s v="Mexico"/>
    <d v="2022-01-29T00:00:00"/>
    <m/>
    <m/>
    <m/>
    <x v="126"/>
    <d v="2022-05-31T00:00:00"/>
    <s v="Social"/>
    <s v="AON Conversion"/>
    <n v="312693"/>
    <m/>
    <m/>
    <x v="3"/>
    <m/>
    <s v="na"/>
    <s v="Linkad"/>
    <s v="Conversion"/>
    <n v="475707"/>
    <n v="1739"/>
    <n v="25807.02"/>
  </r>
  <r>
    <x v="0"/>
    <x v="0"/>
    <s v="Mexico"/>
    <d v="2022-02-05T00:00:00"/>
    <m/>
    <m/>
    <m/>
    <x v="90"/>
    <d v="2022-06-30T00:00:00"/>
    <s v="Social"/>
    <s v="AON Conversion"/>
    <n v="284510"/>
    <m/>
    <m/>
    <x v="3"/>
    <m/>
    <s v="na"/>
    <s v="Linkad"/>
    <s v="Conversion"/>
    <n v="621688"/>
    <n v="2470"/>
    <n v="28330.02"/>
  </r>
  <r>
    <x v="0"/>
    <x v="0"/>
    <s v="Mexico"/>
    <d v="2022-02-12T00:00:00"/>
    <m/>
    <m/>
    <m/>
    <x v="127"/>
    <d v="2022-06-30T00:00:00"/>
    <s v="Social"/>
    <s v="AON Conversion"/>
    <n v="358904"/>
    <m/>
    <m/>
    <x v="3"/>
    <m/>
    <s v="na"/>
    <s v="Linkad"/>
    <s v="Conversion"/>
    <n v="566197"/>
    <n v="2470"/>
    <n v="26596.180000000004"/>
  </r>
  <r>
    <x v="0"/>
    <x v="0"/>
    <s v="Mexico"/>
    <d v="2022-02-19T00:00:00"/>
    <m/>
    <m/>
    <m/>
    <x v="128"/>
    <d v="2022-06-30T00:00:00"/>
    <s v="Social"/>
    <s v="AON Conversion"/>
    <n v="286302"/>
    <m/>
    <m/>
    <x v="3"/>
    <m/>
    <s v="na"/>
    <s v="Linkad"/>
    <s v="Conversion"/>
    <n v="444469"/>
    <n v="1971"/>
    <n v="25415.77"/>
  </r>
  <r>
    <x v="0"/>
    <x v="0"/>
    <s v="Mexico"/>
    <d v="2022-02-26T00:00:00"/>
    <m/>
    <m/>
    <m/>
    <x v="129"/>
    <d v="2022-06-30T00:00:00"/>
    <s v="Social"/>
    <s v="AON Conversion"/>
    <n v="243314"/>
    <m/>
    <m/>
    <x v="3"/>
    <m/>
    <s v="na"/>
    <s v="Linkad"/>
    <s v="Conversion"/>
    <n v="432460"/>
    <n v="1740"/>
    <n v="21227.08"/>
  </r>
  <r>
    <x v="0"/>
    <x v="0"/>
    <s v="Mexico"/>
    <d v="2022-03-05T00:00:00"/>
    <m/>
    <m/>
    <m/>
    <x v="130"/>
    <d v="2022-07-31T00:00:00"/>
    <s v="Social"/>
    <s v="AON Conversion"/>
    <n v="342178"/>
    <m/>
    <m/>
    <x v="3"/>
    <m/>
    <s v="na"/>
    <s v="Linkad"/>
    <s v="Conversion"/>
    <n v="552796"/>
    <n v="2629"/>
    <n v="29060.18"/>
  </r>
  <r>
    <x v="0"/>
    <x v="0"/>
    <s v="Mexico"/>
    <d v="2022-03-12T00:00:00"/>
    <m/>
    <m/>
    <m/>
    <x v="131"/>
    <d v="2022-07-31T00:00:00"/>
    <s v="Social"/>
    <s v="AON Conversion"/>
    <n v="353871"/>
    <m/>
    <m/>
    <x v="3"/>
    <m/>
    <s v="na"/>
    <s v="Linkad"/>
    <s v="Conversion"/>
    <n v="488465"/>
    <n v="1719"/>
    <n v="25543.869999999995"/>
  </r>
  <r>
    <x v="0"/>
    <x v="0"/>
    <s v="Mexico"/>
    <d v="2022-03-19T00:00:00"/>
    <m/>
    <m/>
    <m/>
    <x v="132"/>
    <d v="2022-07-31T00:00:00"/>
    <s v="Social"/>
    <s v="AON Conversion"/>
    <n v="265257"/>
    <m/>
    <m/>
    <x v="3"/>
    <m/>
    <s v="na"/>
    <s v="Linkad"/>
    <s v="Conversion"/>
    <n v="418766"/>
    <n v="1209"/>
    <n v="19442.570000000003"/>
  </r>
  <r>
    <x v="0"/>
    <x v="0"/>
    <s v="Mexico"/>
    <d v="2022-03-26T00:00:00"/>
    <m/>
    <m/>
    <m/>
    <x v="133"/>
    <d v="2022-07-31T00:00:00"/>
    <s v="Social"/>
    <s v="AON Conversion"/>
    <n v="3402110"/>
    <m/>
    <m/>
    <x v="3"/>
    <m/>
    <s v="na"/>
    <s v="Linkad"/>
    <s v="Conversion"/>
    <n v="4775514"/>
    <n v="16251"/>
    <n v="199926.40000000005"/>
  </r>
  <r>
    <x v="0"/>
    <x v="0"/>
    <s v="Mexico"/>
    <d v="2022-04-02T00:00:00"/>
    <m/>
    <m/>
    <m/>
    <x v="134"/>
    <d v="2022-04-08T00:00:00"/>
    <s v="Social"/>
    <s v="AON Conversion"/>
    <n v="1445471"/>
    <m/>
    <m/>
    <x v="3"/>
    <m/>
    <s v="na"/>
    <s v="Linkad"/>
    <s v="Conversion"/>
    <n v="2042899"/>
    <n v="6775"/>
    <n v="111844.13999999998"/>
  </r>
  <r>
    <x v="0"/>
    <x v="0"/>
    <s v="Mexico"/>
    <d v="2022-04-09T00:00:00"/>
    <m/>
    <m/>
    <m/>
    <x v="135"/>
    <d v="2022-04-15T00:00:00"/>
    <s v="Social"/>
    <s v="AON Conversion"/>
    <n v="570822"/>
    <m/>
    <m/>
    <x v="3"/>
    <m/>
    <s v="na"/>
    <s v="Linkad"/>
    <s v="Conversion"/>
    <n v="890416"/>
    <n v="3363"/>
    <n v="55149.969999999987"/>
  </r>
  <r>
    <x v="0"/>
    <x v="0"/>
    <s v="Mexico"/>
    <d v="2022-04-16T00:00:00"/>
    <m/>
    <m/>
    <m/>
    <x v="136"/>
    <d v="2022-04-22T00:00:00"/>
    <s v="Social"/>
    <s v="AON Conversion"/>
    <n v="1968341"/>
    <m/>
    <m/>
    <x v="3"/>
    <m/>
    <s v="na"/>
    <s v="Linkad"/>
    <s v="Conversion"/>
    <n v="2948633"/>
    <n v="8155"/>
    <n v="158809.33999999994"/>
  </r>
  <r>
    <x v="0"/>
    <x v="0"/>
    <s v="Mexico"/>
    <d v="2022-04-23T00:00:00"/>
    <m/>
    <m/>
    <m/>
    <x v="137"/>
    <d v="2022-04-29T00:00:00"/>
    <s v="Social"/>
    <s v="AON Conversion"/>
    <n v="3041667"/>
    <m/>
    <m/>
    <x v="3"/>
    <m/>
    <s v="na"/>
    <s v="Linkad"/>
    <s v="Conversion"/>
    <n v="4502212"/>
    <n v="11650"/>
    <n v="320179.15999999992"/>
  </r>
  <r>
    <x v="0"/>
    <x v="0"/>
    <s v="Mexico"/>
    <d v="2022-04-30T00:00:00"/>
    <m/>
    <m/>
    <m/>
    <x v="138"/>
    <d v="2022-05-06T00:00:00"/>
    <s v="Social"/>
    <s v="AON Conversion"/>
    <n v="266273"/>
    <m/>
    <m/>
    <x v="3"/>
    <m/>
    <s v="na"/>
    <s v="Linkad"/>
    <s v="Conversion"/>
    <n v="593015"/>
    <n v="4602"/>
    <n v="36765.44999999999"/>
  </r>
  <r>
    <x v="0"/>
    <x v="0"/>
    <s v="Mexico"/>
    <d v="2022-05-07T00:00:00"/>
    <m/>
    <m/>
    <m/>
    <x v="139"/>
    <d v="2022-05-13T00:00:00"/>
    <s v="Social"/>
    <s v="AON Conversion"/>
    <n v="213838"/>
    <m/>
    <m/>
    <x v="3"/>
    <m/>
    <s v="na"/>
    <s v="Linkad"/>
    <s v="Conversion"/>
    <n v="332128"/>
    <n v="1592"/>
    <n v="18787.36"/>
  </r>
  <r>
    <x v="0"/>
    <x v="0"/>
    <s v="Mexico"/>
    <d v="2022-05-14T00:00:00"/>
    <m/>
    <m/>
    <m/>
    <x v="140"/>
    <d v="2022-05-20T00:00:00"/>
    <s v="Social"/>
    <s v="AON Conversion"/>
    <n v="261436"/>
    <m/>
    <m/>
    <x v="3"/>
    <m/>
    <s v="na"/>
    <s v="Linkad"/>
    <s v="Conversion"/>
    <n v="392286"/>
    <n v="1906"/>
    <n v="22012.429999999997"/>
  </r>
  <r>
    <x v="0"/>
    <x v="0"/>
    <s v="Mexico"/>
    <d v="2022-05-21T00:00:00"/>
    <m/>
    <m/>
    <m/>
    <x v="141"/>
    <d v="2022-05-27T00:00:00"/>
    <s v="Social"/>
    <s v="AON Conversion"/>
    <n v="540873"/>
    <m/>
    <m/>
    <x v="3"/>
    <m/>
    <s v="na"/>
    <s v="Linkad"/>
    <s v="Conversion"/>
    <n v="870122"/>
    <n v="3804"/>
    <n v="65772.59"/>
  </r>
  <r>
    <x v="0"/>
    <x v="0"/>
    <s v="Mexico"/>
    <d v="2022-05-28T00:00:00"/>
    <m/>
    <m/>
    <m/>
    <x v="142"/>
    <d v="2022-06-03T00:00:00"/>
    <s v="Social"/>
    <s v="AON Conversion"/>
    <n v="658094"/>
    <m/>
    <m/>
    <x v="3"/>
    <m/>
    <s v="na"/>
    <s v="Linkad"/>
    <s v="Conversion"/>
    <n v="1000094"/>
    <n v="2624"/>
    <n v="72221.579999999973"/>
  </r>
  <r>
    <x v="0"/>
    <x v="0"/>
    <s v="Mexico"/>
    <d v="2022-06-04T00:00:00"/>
    <m/>
    <m/>
    <m/>
    <x v="143"/>
    <d v="2022-06-10T00:00:00"/>
    <s v="Social"/>
    <s v="AON Conversion"/>
    <n v="1578499"/>
    <m/>
    <m/>
    <x v="3"/>
    <m/>
    <s v="na"/>
    <s v="Linkad"/>
    <s v="Conversion"/>
    <n v="2302996"/>
    <n v="7840"/>
    <n v="104148.01999999999"/>
  </r>
  <r>
    <x v="0"/>
    <x v="0"/>
    <s v="Mexico"/>
    <d v="2022-06-11T00:00:00"/>
    <m/>
    <m/>
    <m/>
    <x v="144"/>
    <d v="2022-06-17T00:00:00"/>
    <s v="Social"/>
    <s v="AON Conversion"/>
    <n v="3432810"/>
    <m/>
    <m/>
    <x v="3"/>
    <m/>
    <s v="na"/>
    <s v="Linkad"/>
    <s v="Conversion"/>
    <n v="6451184"/>
    <n v="16667"/>
    <n v="299576.57"/>
  </r>
  <r>
    <x v="0"/>
    <x v="0"/>
    <s v="Mexico"/>
    <d v="2022-06-18T00:00:00"/>
    <m/>
    <m/>
    <m/>
    <x v="145"/>
    <d v="2022-06-24T00:00:00"/>
    <s v="Social"/>
    <s v="AON Conversion"/>
    <n v="2629429"/>
    <m/>
    <m/>
    <x v="3"/>
    <m/>
    <s v="na"/>
    <s v="Linkad"/>
    <s v="Conversion"/>
    <n v="4722559"/>
    <n v="12505"/>
    <n v="230686.52999999991"/>
  </r>
  <r>
    <x v="0"/>
    <x v="0"/>
    <s v="Mexico"/>
    <d v="2022-06-25T00:00:00"/>
    <m/>
    <m/>
    <m/>
    <x v="146"/>
    <d v="2022-07-01T00:00:00"/>
    <s v="Social"/>
    <s v="AON Conversion"/>
    <n v="693496"/>
    <m/>
    <m/>
    <x v="3"/>
    <m/>
    <s v="na"/>
    <s v="Linkad"/>
    <s v="Conversion"/>
    <n v="1872778"/>
    <n v="11063"/>
    <n v="142946.19999999992"/>
  </r>
  <r>
    <x v="0"/>
    <x v="0"/>
    <s v="Mexico"/>
    <d v="2022-07-02T00:00:00"/>
    <m/>
    <m/>
    <m/>
    <x v="122"/>
    <d v="2022-07-08T00:00:00"/>
    <s v="Social"/>
    <s v="AON Conversion"/>
    <n v="167700"/>
    <m/>
    <m/>
    <x v="3"/>
    <m/>
    <s v="na"/>
    <s v="Linkad"/>
    <s v="Conversion"/>
    <n v="324029"/>
    <n v="1163"/>
    <n v="20766.79"/>
  </r>
  <r>
    <x v="0"/>
    <x v="0"/>
    <s v="Mexico"/>
    <d v="2022-07-09T00:00:00"/>
    <m/>
    <m/>
    <m/>
    <x v="147"/>
    <d v="2022-07-15T00:00:00"/>
    <s v="Social"/>
    <s v="AON Conversion"/>
    <n v="363983"/>
    <m/>
    <m/>
    <x v="3"/>
    <m/>
    <s v="na"/>
    <s v="Linkad"/>
    <s v="Conversion"/>
    <n v="583598"/>
    <n v="2691"/>
    <n v="30252.78"/>
  </r>
  <r>
    <x v="0"/>
    <x v="0"/>
    <s v="Mexico"/>
    <d v="2022-07-16T00:00:00"/>
    <m/>
    <m/>
    <m/>
    <x v="148"/>
    <d v="2022-07-22T00:00:00"/>
    <s v="Social"/>
    <s v="AON Conversion"/>
    <n v="373617"/>
    <m/>
    <m/>
    <x v="3"/>
    <m/>
    <s v="na"/>
    <s v="Linkad"/>
    <s v="Conversion"/>
    <n v="789521"/>
    <n v="3587"/>
    <n v="35396.75"/>
  </r>
  <r>
    <x v="0"/>
    <x v="0"/>
    <s v="Mexico"/>
    <d v="2022-07-23T00:00:00"/>
    <m/>
    <m/>
    <m/>
    <x v="149"/>
    <d v="2022-07-29T00:00:00"/>
    <s v="Social"/>
    <s v="AON Conversion"/>
    <n v="372168"/>
    <m/>
    <m/>
    <x v="3"/>
    <m/>
    <s v="na"/>
    <s v="Linkad"/>
    <s v="Conversion"/>
    <n v="672264"/>
    <n v="2730"/>
    <n v="35701.42"/>
  </r>
  <r>
    <x v="0"/>
    <x v="0"/>
    <s v="Mexico"/>
    <d v="2022-07-30T00:00:00"/>
    <m/>
    <m/>
    <m/>
    <x v="150"/>
    <d v="2022-07-31T00:00:00"/>
    <s v="Social"/>
    <s v="AON Conversion"/>
    <n v="83308"/>
    <m/>
    <m/>
    <x v="3"/>
    <m/>
    <s v="na"/>
    <s v="Linkad"/>
    <s v="Conversion"/>
    <n v="138381"/>
    <n v="622"/>
    <n v="8290.41"/>
  </r>
  <r>
    <x v="0"/>
    <x v="0"/>
    <s v="Mexico"/>
    <d v="2022-01-01T00:00:00"/>
    <m/>
    <m/>
    <m/>
    <x v="33"/>
    <d v="2022-01-07T00:00:00"/>
    <s v="Social"/>
    <s v="AON Conversion"/>
    <n v="66962"/>
    <m/>
    <m/>
    <x v="3"/>
    <m/>
    <s v="na"/>
    <s v="Carrusel"/>
    <s v="Conversion"/>
    <n v="118315"/>
    <n v="763"/>
    <n v="4020.64"/>
  </r>
  <r>
    <x v="0"/>
    <x v="0"/>
    <s v="Mexico"/>
    <d v="2022-01-08T00:00:00"/>
    <m/>
    <m/>
    <m/>
    <x v="123"/>
    <d v="2022-01-14T00:00:00"/>
    <s v="Social"/>
    <s v="AON Conversion"/>
    <n v="65939"/>
    <m/>
    <m/>
    <x v="3"/>
    <m/>
    <s v="na"/>
    <s v="Carrusel"/>
    <s v="Conversion"/>
    <n v="115137"/>
    <n v="499"/>
    <n v="3570.12"/>
  </r>
  <r>
    <x v="0"/>
    <x v="0"/>
    <s v="Mexico"/>
    <d v="2022-01-15T00:00:00"/>
    <m/>
    <m/>
    <m/>
    <x v="124"/>
    <d v="2022-01-21T00:00:00"/>
    <s v="Social"/>
    <s v="AON Conversion"/>
    <n v="53124"/>
    <m/>
    <m/>
    <x v="3"/>
    <m/>
    <s v="na"/>
    <s v="Carrusel"/>
    <s v="Conversion"/>
    <n v="77005"/>
    <n v="273"/>
    <n v="2873.1400000000003"/>
  </r>
  <r>
    <x v="0"/>
    <x v="0"/>
    <s v="Mexico"/>
    <d v="2022-01-22T00:00:00"/>
    <m/>
    <m/>
    <m/>
    <x v="125"/>
    <d v="2022-01-28T00:00:00"/>
    <s v="Social"/>
    <s v="AON Conversion"/>
    <n v="56548"/>
    <m/>
    <m/>
    <x v="3"/>
    <m/>
    <s v="na"/>
    <s v="Carrusel"/>
    <s v="Conversion"/>
    <n v="96894"/>
    <n v="347"/>
    <n v="3985.25"/>
  </r>
  <r>
    <x v="0"/>
    <x v="0"/>
    <s v="Mexico"/>
    <d v="2022-01-29T00:00:00"/>
    <m/>
    <m/>
    <m/>
    <x v="126"/>
    <d v="2022-02-04T00:00:00"/>
    <s v="Social"/>
    <s v="AON Conversion"/>
    <n v="214585"/>
    <m/>
    <m/>
    <x v="3"/>
    <m/>
    <s v="na"/>
    <s v="Carrusel"/>
    <s v="Conversion"/>
    <n v="298171"/>
    <n v="902"/>
    <n v="9715.39"/>
  </r>
  <r>
    <x v="0"/>
    <x v="0"/>
    <s v="Mexico"/>
    <d v="2022-02-05T00:00:00"/>
    <m/>
    <m/>
    <m/>
    <x v="90"/>
    <d v="2022-02-11T00:00:00"/>
    <s v="Social"/>
    <s v="AON Conversion"/>
    <n v="132068"/>
    <m/>
    <m/>
    <x v="3"/>
    <m/>
    <s v="na"/>
    <s v="Carrusel"/>
    <s v="Conversion"/>
    <n v="204201"/>
    <n v="699"/>
    <n v="7621.99"/>
  </r>
  <r>
    <x v="0"/>
    <x v="0"/>
    <s v="Mexico"/>
    <d v="2022-02-12T00:00:00"/>
    <m/>
    <m/>
    <m/>
    <x v="127"/>
    <d v="2022-02-18T00:00:00"/>
    <s v="Social"/>
    <s v="AON Conversion"/>
    <n v="144897"/>
    <m/>
    <m/>
    <x v="3"/>
    <m/>
    <s v="na"/>
    <s v="Carrusel"/>
    <s v="Conversion"/>
    <n v="202071"/>
    <n v="819"/>
    <n v="10458.650000000001"/>
  </r>
  <r>
    <x v="0"/>
    <x v="0"/>
    <s v="Mexico"/>
    <d v="2022-02-19T00:00:00"/>
    <m/>
    <m/>
    <m/>
    <x v="128"/>
    <d v="2022-02-25T00:00:00"/>
    <s v="Social"/>
    <s v="AON Conversion"/>
    <n v="241053"/>
    <m/>
    <m/>
    <x v="3"/>
    <m/>
    <s v="na"/>
    <s v="Carrusel"/>
    <s v="Conversion"/>
    <n v="380813"/>
    <n v="1595"/>
    <n v="24040.9"/>
  </r>
  <r>
    <x v="0"/>
    <x v="0"/>
    <s v="Mexico"/>
    <d v="2022-02-26T00:00:00"/>
    <m/>
    <m/>
    <m/>
    <x v="129"/>
    <d v="2022-03-04T00:00:00"/>
    <s v="Social"/>
    <s v="AON Conversion"/>
    <n v="185192"/>
    <m/>
    <m/>
    <x v="3"/>
    <m/>
    <s v="na"/>
    <s v="Carrusel"/>
    <s v="Conversion"/>
    <n v="271472"/>
    <n v="1302"/>
    <n v="16314.729999999996"/>
  </r>
  <r>
    <x v="0"/>
    <x v="0"/>
    <s v="Mexico"/>
    <d v="2022-03-05T00:00:00"/>
    <m/>
    <m/>
    <m/>
    <x v="130"/>
    <d v="2022-03-11T00:00:00"/>
    <s v="Social"/>
    <s v="AON Conversion"/>
    <n v="69439"/>
    <m/>
    <m/>
    <x v="3"/>
    <m/>
    <s v="na"/>
    <s v="Carrusel"/>
    <s v="Conversion"/>
    <n v="120991"/>
    <n v="633"/>
    <n v="6082.7"/>
  </r>
  <r>
    <x v="0"/>
    <x v="0"/>
    <s v="Mexico"/>
    <d v="2022-03-12T00:00:00"/>
    <m/>
    <m/>
    <m/>
    <x v="131"/>
    <d v="2022-03-18T00:00:00"/>
    <s v="Social"/>
    <s v="AON Conversion"/>
    <n v="43730"/>
    <m/>
    <m/>
    <x v="3"/>
    <m/>
    <s v="na"/>
    <s v="Carrusel"/>
    <s v="Conversion"/>
    <n v="70895"/>
    <n v="267"/>
    <n v="3481.04"/>
  </r>
  <r>
    <x v="0"/>
    <x v="0"/>
    <s v="Mexico"/>
    <d v="2022-03-19T00:00:00"/>
    <m/>
    <m/>
    <m/>
    <x v="132"/>
    <d v="2022-03-25T00:00:00"/>
    <s v="Social"/>
    <s v="AON Conversion"/>
    <n v="93344"/>
    <m/>
    <m/>
    <x v="3"/>
    <m/>
    <s v="na"/>
    <s v="Carrusel"/>
    <s v="Conversion"/>
    <n v="157304"/>
    <n v="641"/>
    <n v="7468.7599999999993"/>
  </r>
  <r>
    <x v="0"/>
    <x v="0"/>
    <s v="Mexico"/>
    <d v="2022-03-26T00:00:00"/>
    <m/>
    <m/>
    <m/>
    <x v="133"/>
    <d v="2022-04-01T00:00:00"/>
    <s v="Social"/>
    <s v="AON Conversion"/>
    <n v="441587"/>
    <m/>
    <m/>
    <x v="3"/>
    <m/>
    <s v="na"/>
    <s v="Carrusel"/>
    <s v="Conversion"/>
    <n v="558100"/>
    <n v="1551"/>
    <n v="21550.400000000005"/>
  </r>
  <r>
    <x v="0"/>
    <x v="0"/>
    <s v="Mexico"/>
    <d v="2022-04-02T00:00:00"/>
    <m/>
    <m/>
    <m/>
    <x v="134"/>
    <d v="2022-04-08T00:00:00"/>
    <s v="Social"/>
    <s v="AON Conversion"/>
    <n v="192472"/>
    <m/>
    <m/>
    <x v="3"/>
    <m/>
    <s v="na"/>
    <s v="Carrusel"/>
    <s v="Conversion"/>
    <n v="285060"/>
    <n v="748"/>
    <n v="11344.619999999999"/>
  </r>
  <r>
    <x v="0"/>
    <x v="0"/>
    <s v="Mexico"/>
    <d v="2022-04-09T00:00:00"/>
    <m/>
    <m/>
    <m/>
    <x v="135"/>
    <d v="2022-04-15T00:00:00"/>
    <s v="Social"/>
    <s v="AON Conversion"/>
    <n v="132731"/>
    <m/>
    <m/>
    <x v="3"/>
    <m/>
    <s v="na"/>
    <s v="Carrusel"/>
    <s v="Conversion"/>
    <n v="206312"/>
    <n v="418"/>
    <n v="9387.67"/>
  </r>
  <r>
    <x v="0"/>
    <x v="0"/>
    <s v="Mexico"/>
    <d v="2022-04-16T00:00:00"/>
    <m/>
    <m/>
    <m/>
    <x v="136"/>
    <d v="2022-04-22T00:00:00"/>
    <s v="Social"/>
    <s v="AON Conversion"/>
    <n v="69073"/>
    <m/>
    <m/>
    <x v="3"/>
    <m/>
    <s v="na"/>
    <s v="Carrusel"/>
    <s v="Conversion"/>
    <n v="107280"/>
    <n v="198"/>
    <n v="4619.9500000000007"/>
  </r>
  <r>
    <x v="0"/>
    <x v="0"/>
    <s v="Mexico"/>
    <d v="2022-04-23T00:00:00"/>
    <m/>
    <m/>
    <m/>
    <x v="137"/>
    <d v="2022-04-29T00:00:00"/>
    <s v="Social"/>
    <s v="AON Conversion"/>
    <n v="330373"/>
    <m/>
    <m/>
    <x v="3"/>
    <m/>
    <s v="na"/>
    <s v="Carrusel"/>
    <s v="Conversion"/>
    <n v="417326"/>
    <n v="993"/>
    <n v="24740.240000000005"/>
  </r>
  <r>
    <x v="0"/>
    <x v="0"/>
    <s v="Mexico"/>
    <d v="2022-04-30T00:00:00"/>
    <m/>
    <m/>
    <m/>
    <x v="138"/>
    <d v="2022-05-06T00:00:00"/>
    <s v="Social"/>
    <s v="AON Conversion"/>
    <n v="5684"/>
    <m/>
    <m/>
    <x v="3"/>
    <m/>
    <s v="na"/>
    <s v="Carrusel"/>
    <s v="Conversion"/>
    <n v="7245"/>
    <n v="15"/>
    <n v="416.15"/>
  </r>
  <r>
    <x v="0"/>
    <x v="0"/>
    <s v="Mexico"/>
    <d v="2022-05-07T00:00:00"/>
    <m/>
    <m/>
    <m/>
    <x v="139"/>
    <d v="2022-05-13T00:00:00"/>
    <s v="Social"/>
    <s v="AON Conversion"/>
    <n v="11614"/>
    <m/>
    <m/>
    <x v="3"/>
    <m/>
    <s v="na"/>
    <s v="Carrusel"/>
    <s v="Conversion"/>
    <n v="17171"/>
    <n v="49"/>
    <n v="825.17000000000007"/>
  </r>
  <r>
    <x v="0"/>
    <x v="0"/>
    <s v="Mexico"/>
    <d v="2022-05-14T00:00:00"/>
    <m/>
    <m/>
    <m/>
    <x v="140"/>
    <d v="2022-05-20T00:00:00"/>
    <s v="Social"/>
    <s v="AON Conversion"/>
    <n v="6319"/>
    <m/>
    <m/>
    <x v="3"/>
    <m/>
    <s v="na"/>
    <s v="Carrusel"/>
    <s v="Conversion"/>
    <n v="7926"/>
    <n v="32"/>
    <n v="376.06"/>
  </r>
  <r>
    <x v="0"/>
    <x v="0"/>
    <s v="Mexico"/>
    <d v="2022-05-21T00:00:00"/>
    <m/>
    <m/>
    <m/>
    <x v="141"/>
    <d v="2022-05-27T00:00:00"/>
    <s v="Social"/>
    <s v="AON Conversion"/>
    <n v="16313"/>
    <m/>
    <m/>
    <x v="3"/>
    <m/>
    <s v="na"/>
    <s v="Carrusel"/>
    <s v="Conversion"/>
    <n v="19818"/>
    <n v="70"/>
    <n v="1340.1999999999998"/>
  </r>
  <r>
    <x v="0"/>
    <x v="0"/>
    <s v="Mexico"/>
    <d v="2022-05-28T00:00:00"/>
    <m/>
    <m/>
    <m/>
    <x v="142"/>
    <d v="2022-06-03T00:00:00"/>
    <s v="Social"/>
    <s v="AON Conversion"/>
    <n v="15952"/>
    <m/>
    <m/>
    <x v="3"/>
    <m/>
    <s v="na"/>
    <s v="Carrusel"/>
    <s v="Conversion"/>
    <n v="21035"/>
    <n v="53"/>
    <n v="1305.8499999999999"/>
  </r>
  <r>
    <x v="0"/>
    <x v="0"/>
    <s v="Mexico"/>
    <d v="2022-06-04T00:00:00"/>
    <m/>
    <m/>
    <m/>
    <x v="143"/>
    <d v="2022-06-10T00:00:00"/>
    <s v="Social"/>
    <s v="AON Conversion"/>
    <n v="269650"/>
    <m/>
    <m/>
    <x v="3"/>
    <m/>
    <s v="na"/>
    <s v="Carrusel"/>
    <s v="Conversion"/>
    <n v="347094"/>
    <n v="1308"/>
    <n v="14985.460000000001"/>
  </r>
  <r>
    <x v="0"/>
    <x v="0"/>
    <s v="Mexico"/>
    <d v="2022-06-11T00:00:00"/>
    <m/>
    <m/>
    <m/>
    <x v="144"/>
    <d v="2022-06-17T00:00:00"/>
    <s v="Social"/>
    <s v="AON Conversion"/>
    <n v="821756"/>
    <m/>
    <m/>
    <x v="3"/>
    <m/>
    <s v="na"/>
    <s v="Carrusel"/>
    <s v="Conversion"/>
    <n v="1582208"/>
    <n v="4391"/>
    <n v="45695.6"/>
  </r>
  <r>
    <x v="0"/>
    <x v="0"/>
    <s v="Mexico"/>
    <d v="2022-06-18T00:00:00"/>
    <m/>
    <m/>
    <m/>
    <x v="145"/>
    <d v="2022-06-24T00:00:00"/>
    <s v="Social"/>
    <s v="AON Conversion"/>
    <n v="823645"/>
    <m/>
    <m/>
    <x v="3"/>
    <m/>
    <s v="na"/>
    <s v="Carrusel"/>
    <s v="Conversion"/>
    <n v="1677385"/>
    <n v="4027"/>
    <n v="46073.829999999994"/>
  </r>
  <r>
    <x v="0"/>
    <x v="0"/>
    <s v="Mexico"/>
    <d v="2022-06-25T00:00:00"/>
    <m/>
    <m/>
    <m/>
    <x v="146"/>
    <d v="2022-07-01T00:00:00"/>
    <s v="Social"/>
    <s v="AON Conversion"/>
    <n v="245668"/>
    <m/>
    <m/>
    <x v="3"/>
    <m/>
    <s v="na"/>
    <s v="Carrusel"/>
    <s v="Conversion"/>
    <n v="423810"/>
    <n v="4338"/>
    <n v="24801.37"/>
  </r>
  <r>
    <x v="0"/>
    <x v="0"/>
    <s v="Mexico"/>
    <d v="2022-07-02T00:00:00"/>
    <m/>
    <m/>
    <m/>
    <x v="122"/>
    <d v="2022-07-08T00:00:00"/>
    <s v="Social"/>
    <s v="AON Conversion"/>
    <n v="0"/>
    <m/>
    <m/>
    <x v="3"/>
    <m/>
    <s v="na"/>
    <s v="Carrusel"/>
    <s v="Conversion"/>
    <n v="0"/>
    <n v="0"/>
    <n v="0"/>
  </r>
  <r>
    <x v="0"/>
    <x v="0"/>
    <s v="Mexico"/>
    <d v="2022-07-09T00:00:00"/>
    <m/>
    <m/>
    <m/>
    <x v="147"/>
    <d v="2022-07-15T00:00:00"/>
    <s v="Social"/>
    <s v="AON Conversion"/>
    <n v="41810"/>
    <m/>
    <m/>
    <x v="3"/>
    <m/>
    <s v="na"/>
    <s v="Carrusel"/>
    <s v="Conversion"/>
    <n v="63536"/>
    <n v="349"/>
    <n v="3280.7799999999997"/>
  </r>
  <r>
    <x v="0"/>
    <x v="0"/>
    <s v="Mexico"/>
    <d v="2022-07-16T00:00:00"/>
    <m/>
    <m/>
    <m/>
    <x v="148"/>
    <d v="2022-07-22T00:00:00"/>
    <s v="Social"/>
    <s v="AON Conversion"/>
    <n v="96177"/>
    <m/>
    <m/>
    <x v="3"/>
    <m/>
    <s v="na"/>
    <s v="Carrusel"/>
    <s v="Conversion"/>
    <n v="196481"/>
    <n v="695"/>
    <n v="10362.630000000001"/>
  </r>
  <r>
    <x v="0"/>
    <x v="0"/>
    <s v="Mexico"/>
    <d v="2022-07-23T00:00:00"/>
    <m/>
    <m/>
    <m/>
    <x v="149"/>
    <d v="2022-07-29T00:00:00"/>
    <s v="Social"/>
    <s v="AON Conversion"/>
    <n v="74740"/>
    <m/>
    <m/>
    <x v="3"/>
    <m/>
    <s v="na"/>
    <s v="Carrusel"/>
    <s v="Conversion"/>
    <n v="115933"/>
    <n v="409"/>
    <n v="5372.71"/>
  </r>
  <r>
    <x v="0"/>
    <x v="0"/>
    <s v="Mexico"/>
    <d v="2022-07-30T00:00:00"/>
    <m/>
    <m/>
    <m/>
    <x v="150"/>
    <d v="2022-07-31T00:00:00"/>
    <s v="Social"/>
    <s v="AON Conversion"/>
    <n v="0"/>
    <m/>
    <m/>
    <x v="3"/>
    <m/>
    <s v="na"/>
    <s v="Carrusel"/>
    <s v="Conversion"/>
    <n v="0"/>
    <n v="0"/>
    <n v="0"/>
  </r>
  <r>
    <x v="0"/>
    <x v="0"/>
    <s v="Mexico"/>
    <d v="2022-01-01T00:00:00"/>
    <m/>
    <m/>
    <m/>
    <x v="33"/>
    <d v="2022-01-07T00:00:00"/>
    <s v="Social"/>
    <s v="AON Conversion"/>
    <n v="56034"/>
    <m/>
    <m/>
    <x v="3"/>
    <m/>
    <s v="na"/>
    <s v="Collection"/>
    <s v="Conversion"/>
    <n v="129538"/>
    <n v="1240"/>
    <n v="6836.67"/>
  </r>
  <r>
    <x v="0"/>
    <x v="0"/>
    <s v="Mexico"/>
    <d v="2022-01-08T00:00:00"/>
    <m/>
    <m/>
    <m/>
    <x v="123"/>
    <d v="2022-01-14T00:00:00"/>
    <s v="Social"/>
    <s v="AON Conversion"/>
    <n v="56524"/>
    <m/>
    <m/>
    <x v="3"/>
    <m/>
    <s v="na"/>
    <s v="Collection"/>
    <s v="Conversion"/>
    <n v="104206"/>
    <n v="761"/>
    <n v="5897.6"/>
  </r>
  <r>
    <x v="0"/>
    <x v="0"/>
    <s v="Mexico"/>
    <d v="2022-01-15T00:00:00"/>
    <m/>
    <m/>
    <m/>
    <x v="124"/>
    <d v="2022-01-21T00:00:00"/>
    <s v="Social"/>
    <s v="AON Conversion"/>
    <n v="65419"/>
    <m/>
    <m/>
    <x v="3"/>
    <m/>
    <s v="na"/>
    <s v="Collection"/>
    <s v="Conversion"/>
    <n v="116667"/>
    <n v="712"/>
    <n v="6652.49"/>
  </r>
  <r>
    <x v="0"/>
    <x v="0"/>
    <s v="Mexico"/>
    <d v="2022-01-22T00:00:00"/>
    <m/>
    <m/>
    <m/>
    <x v="125"/>
    <d v="2022-01-28T00:00:00"/>
    <s v="Social"/>
    <s v="AON Conversion"/>
    <n v="56948"/>
    <m/>
    <m/>
    <x v="3"/>
    <m/>
    <s v="na"/>
    <s v="Collection"/>
    <s v="Conversion"/>
    <n v="105040"/>
    <n v="700"/>
    <n v="6532.68"/>
  </r>
  <r>
    <x v="0"/>
    <x v="0"/>
    <s v="Mexico"/>
    <d v="2022-01-29T00:00:00"/>
    <m/>
    <m/>
    <m/>
    <x v="126"/>
    <d v="2022-02-04T00:00:00"/>
    <s v="Social"/>
    <s v="AON Conversion"/>
    <n v="212617"/>
    <m/>
    <m/>
    <x v="3"/>
    <m/>
    <s v="na"/>
    <s v="Collection"/>
    <s v="Conversion"/>
    <n v="354503"/>
    <n v="2605"/>
    <n v="21946.18"/>
  </r>
  <r>
    <x v="0"/>
    <x v="0"/>
    <s v="Mexico"/>
    <d v="2022-02-05T00:00:00"/>
    <m/>
    <m/>
    <m/>
    <x v="90"/>
    <d v="2022-02-11T00:00:00"/>
    <s v="Social"/>
    <s v="AON Conversion"/>
    <n v="162684"/>
    <m/>
    <m/>
    <x v="3"/>
    <m/>
    <s v="na"/>
    <s v="Collection"/>
    <s v="Conversion"/>
    <n v="304265"/>
    <n v="1531"/>
    <n v="18372.809999999998"/>
  </r>
  <r>
    <x v="0"/>
    <x v="0"/>
    <s v="Mexico"/>
    <d v="2022-02-12T00:00:00"/>
    <m/>
    <m/>
    <m/>
    <x v="127"/>
    <d v="2022-02-18T00:00:00"/>
    <s v="Social"/>
    <s v="AON Conversion"/>
    <n v="156480"/>
    <m/>
    <m/>
    <x v="3"/>
    <m/>
    <s v="na"/>
    <s v="Collection"/>
    <s v="Conversion"/>
    <n v="252504"/>
    <n v="1238"/>
    <n v="15740.81"/>
  </r>
  <r>
    <x v="0"/>
    <x v="0"/>
    <s v="Mexico"/>
    <d v="2022-02-19T00:00:00"/>
    <m/>
    <m/>
    <m/>
    <x v="128"/>
    <d v="2022-02-25T00:00:00"/>
    <s v="Social"/>
    <s v="AON Conversion"/>
    <n v="158201"/>
    <m/>
    <m/>
    <x v="3"/>
    <m/>
    <s v="na"/>
    <s v="Collection"/>
    <s v="Conversion"/>
    <n v="276858"/>
    <n v="1381"/>
    <n v="20932.840000000004"/>
  </r>
  <r>
    <x v="0"/>
    <x v="0"/>
    <s v="Mexico"/>
    <d v="2022-02-26T00:00:00"/>
    <m/>
    <m/>
    <m/>
    <x v="129"/>
    <d v="2022-03-04T00:00:00"/>
    <s v="Social"/>
    <s v="AON Conversion"/>
    <n v="141175"/>
    <m/>
    <m/>
    <x v="3"/>
    <m/>
    <s v="na"/>
    <s v="Collection"/>
    <s v="Conversion"/>
    <n v="227311"/>
    <n v="1061"/>
    <n v="15032.81"/>
  </r>
  <r>
    <x v="0"/>
    <x v="0"/>
    <s v="Mexico"/>
    <d v="2022-03-05T00:00:00"/>
    <m/>
    <m/>
    <m/>
    <x v="130"/>
    <d v="2022-03-11T00:00:00"/>
    <s v="Social"/>
    <s v="AON Conversion"/>
    <n v="108639"/>
    <m/>
    <m/>
    <x v="3"/>
    <m/>
    <s v="na"/>
    <s v="Collection"/>
    <s v="Conversion"/>
    <n v="161173"/>
    <n v="606"/>
    <n v="9907.85"/>
  </r>
  <r>
    <x v="0"/>
    <x v="0"/>
    <s v="Mexico"/>
    <d v="2022-03-12T00:00:00"/>
    <m/>
    <m/>
    <m/>
    <x v="131"/>
    <d v="2022-03-18T00:00:00"/>
    <s v="Social"/>
    <s v="AON Conversion"/>
    <n v="156315"/>
    <m/>
    <m/>
    <x v="3"/>
    <m/>
    <s v="na"/>
    <s v="Collection"/>
    <s v="Conversion"/>
    <n v="295252"/>
    <n v="1101"/>
    <n v="18174.93"/>
  </r>
  <r>
    <x v="0"/>
    <x v="0"/>
    <s v="Mexico"/>
    <d v="2022-03-19T00:00:00"/>
    <m/>
    <m/>
    <m/>
    <x v="132"/>
    <d v="2022-03-25T00:00:00"/>
    <s v="Social"/>
    <s v="AON Conversion"/>
    <n v="139641"/>
    <m/>
    <m/>
    <x v="3"/>
    <m/>
    <s v="na"/>
    <s v="Collection"/>
    <s v="Conversion"/>
    <n v="297815"/>
    <n v="822"/>
    <n v="15974.089999999998"/>
  </r>
  <r>
    <x v="0"/>
    <x v="0"/>
    <s v="Mexico"/>
    <d v="2022-03-26T00:00:00"/>
    <m/>
    <m/>
    <m/>
    <x v="133"/>
    <d v="2022-04-01T00:00:00"/>
    <s v="Social"/>
    <s v="AON Conversion"/>
    <n v="2235046"/>
    <m/>
    <m/>
    <x v="3"/>
    <m/>
    <s v="na"/>
    <s v="Collection"/>
    <s v="Conversion"/>
    <n v="3420165"/>
    <n v="17780"/>
    <n v="143084.41"/>
  </r>
  <r>
    <x v="0"/>
    <x v="0"/>
    <s v="Mexico"/>
    <d v="2022-04-02T00:00:00"/>
    <m/>
    <m/>
    <m/>
    <x v="134"/>
    <d v="2022-04-08T00:00:00"/>
    <s v="Social"/>
    <s v="AON Conversion"/>
    <n v="606612"/>
    <m/>
    <m/>
    <x v="3"/>
    <m/>
    <s v="na"/>
    <s v="Collection"/>
    <s v="Conversion"/>
    <n v="1058586"/>
    <n v="3890"/>
    <n v="60126.179999999986"/>
  </r>
  <r>
    <x v="0"/>
    <x v="0"/>
    <s v="Mexico"/>
    <d v="2022-04-09T00:00:00"/>
    <m/>
    <m/>
    <m/>
    <x v="135"/>
    <d v="2022-04-15T00:00:00"/>
    <s v="Social"/>
    <s v="AON Conversion"/>
    <n v="371515"/>
    <m/>
    <m/>
    <x v="3"/>
    <m/>
    <s v="na"/>
    <s v="Collection"/>
    <s v="Conversion"/>
    <n v="716894"/>
    <n v="2429"/>
    <n v="38894.379999999997"/>
  </r>
  <r>
    <x v="0"/>
    <x v="0"/>
    <s v="Mexico"/>
    <d v="2022-04-16T00:00:00"/>
    <m/>
    <m/>
    <m/>
    <x v="136"/>
    <d v="2022-04-22T00:00:00"/>
    <s v="Social"/>
    <s v="AON Conversion"/>
    <n v="747939"/>
    <m/>
    <m/>
    <x v="3"/>
    <m/>
    <s v="na"/>
    <s v="Collection"/>
    <s v="Conversion"/>
    <n v="1253921"/>
    <n v="4341"/>
    <n v="77374.16"/>
  </r>
  <r>
    <x v="0"/>
    <x v="0"/>
    <s v="Mexico"/>
    <d v="2022-04-23T00:00:00"/>
    <m/>
    <m/>
    <m/>
    <x v="137"/>
    <d v="2022-04-29T00:00:00"/>
    <s v="Social"/>
    <s v="AON Conversion"/>
    <n v="1553670"/>
    <m/>
    <m/>
    <x v="3"/>
    <m/>
    <s v="na"/>
    <s v="Collection"/>
    <s v="Conversion"/>
    <n v="2373811"/>
    <n v="7103"/>
    <n v="159252.79999999996"/>
  </r>
  <r>
    <x v="0"/>
    <x v="0"/>
    <s v="Mexico"/>
    <d v="2022-04-30T00:00:00"/>
    <m/>
    <m/>
    <m/>
    <x v="138"/>
    <d v="2022-05-06T00:00:00"/>
    <s v="Social"/>
    <s v="AON Conversion"/>
    <n v="66294"/>
    <m/>
    <m/>
    <x v="3"/>
    <m/>
    <s v="na"/>
    <s v="Collection"/>
    <s v="Conversion"/>
    <n v="113862"/>
    <n v="801"/>
    <n v="7798.3"/>
  </r>
  <r>
    <x v="0"/>
    <x v="0"/>
    <s v="Mexico"/>
    <d v="2022-05-07T00:00:00"/>
    <m/>
    <m/>
    <m/>
    <x v="139"/>
    <d v="2022-05-13T00:00:00"/>
    <s v="Social"/>
    <s v="AON Conversion"/>
    <n v="182161"/>
    <m/>
    <m/>
    <x v="3"/>
    <m/>
    <s v="na"/>
    <s v="Collection"/>
    <s v="Conversion"/>
    <n v="395419"/>
    <n v="1975"/>
    <n v="22559.249999999996"/>
  </r>
  <r>
    <x v="0"/>
    <x v="0"/>
    <s v="Mexico"/>
    <d v="2022-05-14T00:00:00"/>
    <m/>
    <m/>
    <m/>
    <x v="140"/>
    <d v="2022-05-20T00:00:00"/>
    <s v="Social"/>
    <s v="AON Conversion"/>
    <n v="202215"/>
    <m/>
    <m/>
    <x v="3"/>
    <m/>
    <s v="na"/>
    <s v="Collection"/>
    <s v="Conversion"/>
    <n v="334775"/>
    <n v="1513"/>
    <n v="18857.900000000001"/>
  </r>
  <r>
    <x v="0"/>
    <x v="0"/>
    <s v="Mexico"/>
    <d v="2022-05-21T00:00:00"/>
    <m/>
    <m/>
    <m/>
    <x v="141"/>
    <d v="2022-05-27T00:00:00"/>
    <s v="Social"/>
    <s v="AON Conversion"/>
    <n v="455225"/>
    <m/>
    <m/>
    <x v="3"/>
    <m/>
    <s v="na"/>
    <s v="Collection"/>
    <s v="Conversion"/>
    <n v="835489"/>
    <n v="3924"/>
    <n v="76775.900000000009"/>
  </r>
  <r>
    <x v="0"/>
    <x v="0"/>
    <s v="Mexico"/>
    <d v="2022-05-28T00:00:00"/>
    <m/>
    <m/>
    <m/>
    <x v="142"/>
    <d v="2022-06-03T00:00:00"/>
    <s v="Social"/>
    <s v="AON Conversion"/>
    <n v="465451"/>
    <m/>
    <m/>
    <x v="3"/>
    <m/>
    <s v="na"/>
    <s v="Collection"/>
    <s v="Conversion"/>
    <n v="897635"/>
    <n v="2781"/>
    <n v="76469.140000000014"/>
  </r>
  <r>
    <x v="0"/>
    <x v="0"/>
    <s v="Mexico"/>
    <d v="2022-06-04T00:00:00"/>
    <m/>
    <m/>
    <m/>
    <x v="143"/>
    <d v="2022-06-10T00:00:00"/>
    <s v="Social"/>
    <s v="AON Conversion"/>
    <n v="712317"/>
    <m/>
    <m/>
    <x v="3"/>
    <m/>
    <s v="na"/>
    <s v="Collection"/>
    <s v="Conversion"/>
    <n v="1201671"/>
    <n v="3870"/>
    <n v="47803.539999999994"/>
  </r>
  <r>
    <x v="0"/>
    <x v="0"/>
    <s v="Mexico"/>
    <d v="2022-06-11T00:00:00"/>
    <m/>
    <m/>
    <m/>
    <x v="144"/>
    <d v="2022-06-17T00:00:00"/>
    <s v="Social"/>
    <s v="AON Conversion"/>
    <n v="1086679"/>
    <m/>
    <m/>
    <x v="3"/>
    <m/>
    <s v="na"/>
    <s v="Collection"/>
    <s v="Conversion"/>
    <n v="2452643"/>
    <n v="7117"/>
    <n v="86207.17"/>
  </r>
  <r>
    <x v="0"/>
    <x v="0"/>
    <s v="Mexico"/>
    <d v="2022-06-18T00:00:00"/>
    <m/>
    <m/>
    <m/>
    <x v="145"/>
    <d v="2022-06-24T00:00:00"/>
    <s v="Social"/>
    <s v="AON Conversion"/>
    <n v="941986"/>
    <m/>
    <m/>
    <x v="3"/>
    <m/>
    <s v="na"/>
    <s v="Collection"/>
    <s v="Conversion"/>
    <n v="1960308"/>
    <n v="5972"/>
    <n v="116484.40999999997"/>
  </r>
  <r>
    <x v="0"/>
    <x v="0"/>
    <s v="Mexico"/>
    <d v="2022-06-25T00:00:00"/>
    <m/>
    <m/>
    <m/>
    <x v="146"/>
    <d v="2022-07-01T00:00:00"/>
    <s v="Social"/>
    <s v="AON Conversion"/>
    <n v="6404094"/>
    <m/>
    <m/>
    <x v="3"/>
    <m/>
    <s v="na"/>
    <s v="Collection"/>
    <s v="Conversion"/>
    <n v="17419891"/>
    <n v="99252"/>
    <n v="306309.83999999997"/>
  </r>
  <r>
    <x v="0"/>
    <x v="0"/>
    <s v="Mexico"/>
    <d v="2022-07-02T00:00:00"/>
    <m/>
    <m/>
    <m/>
    <x v="122"/>
    <d v="2022-07-08T00:00:00"/>
    <s v="Social"/>
    <s v="AON Conversion"/>
    <n v="124162"/>
    <m/>
    <m/>
    <x v="3"/>
    <m/>
    <s v="na"/>
    <s v="Collection"/>
    <s v="Conversion"/>
    <n v="358153"/>
    <n v="1950"/>
    <n v="32624.04"/>
  </r>
  <r>
    <x v="0"/>
    <x v="0"/>
    <s v="Mexico"/>
    <d v="2022-07-09T00:00:00"/>
    <m/>
    <m/>
    <m/>
    <x v="147"/>
    <d v="2022-07-15T00:00:00"/>
    <s v="Social"/>
    <s v="AON Conversion"/>
    <n v="211928"/>
    <m/>
    <m/>
    <x v="3"/>
    <m/>
    <s v="na"/>
    <s v="Collection"/>
    <s v="Conversion"/>
    <n v="435630"/>
    <n v="2504"/>
    <n v="23270.579999999998"/>
  </r>
  <r>
    <x v="0"/>
    <x v="0"/>
    <s v="Mexico"/>
    <d v="2022-07-16T00:00:00"/>
    <m/>
    <m/>
    <m/>
    <x v="148"/>
    <d v="2022-07-22T00:00:00"/>
    <s v="Social"/>
    <s v="AON Conversion"/>
    <n v="68415"/>
    <m/>
    <m/>
    <x v="3"/>
    <m/>
    <s v="na"/>
    <s v="Collection"/>
    <s v="Conversion"/>
    <n v="134547"/>
    <n v="607"/>
    <n v="6221.119999999999"/>
  </r>
  <r>
    <x v="0"/>
    <x v="0"/>
    <s v="Mexico"/>
    <d v="2022-07-23T00:00:00"/>
    <m/>
    <m/>
    <m/>
    <x v="149"/>
    <d v="2022-07-29T00:00:00"/>
    <s v="Social"/>
    <s v="AON Conversion"/>
    <n v="68575"/>
    <m/>
    <m/>
    <x v="3"/>
    <m/>
    <s v="na"/>
    <s v="Collection"/>
    <s v="Conversion"/>
    <n v="139813"/>
    <n v="625"/>
    <n v="8336.6"/>
  </r>
  <r>
    <x v="0"/>
    <x v="0"/>
    <s v="Mexico"/>
    <d v="2022-07-30T00:00:00"/>
    <m/>
    <m/>
    <m/>
    <x v="150"/>
    <d v="2022-07-31T00:00:00"/>
    <s v="Social"/>
    <s v="AON Conversion"/>
    <n v="22920"/>
    <m/>
    <m/>
    <x v="3"/>
    <m/>
    <s v="na"/>
    <s v="Collection"/>
    <s v="Conversion"/>
    <n v="44506"/>
    <n v="268"/>
    <n v="3285.7299999999996"/>
  </r>
  <r>
    <x v="0"/>
    <x v="0"/>
    <s v="Mexico"/>
    <d v="2022-01-29T00:00:00"/>
    <m/>
    <m/>
    <m/>
    <x v="126"/>
    <d v="2022-02-04T00:00:00"/>
    <s v="Social"/>
    <s v="AON Conversion"/>
    <n v="42137"/>
    <m/>
    <m/>
    <x v="3"/>
    <m/>
    <s v="na"/>
    <s v="Instant Experience"/>
    <s v="Conversion"/>
    <n v="68494"/>
    <n v="676"/>
    <n v="4384.68"/>
  </r>
  <r>
    <x v="0"/>
    <x v="0"/>
    <s v="Mexico"/>
    <d v="2022-02-05T00:00:00"/>
    <m/>
    <m/>
    <m/>
    <x v="90"/>
    <d v="2022-02-11T00:00:00"/>
    <s v="Social"/>
    <s v="AON Conversion"/>
    <n v="31141"/>
    <m/>
    <m/>
    <x v="3"/>
    <m/>
    <s v="na"/>
    <s v="Instant Experience"/>
    <s v="Conversion"/>
    <n v="53444"/>
    <n v="442"/>
    <n v="2865.9300000000003"/>
  </r>
  <r>
    <x v="0"/>
    <x v="0"/>
    <s v="Mexico"/>
    <d v="2022-02-12T00:00:00"/>
    <m/>
    <m/>
    <m/>
    <x v="127"/>
    <d v="2022-02-18T00:00:00"/>
    <s v="Social"/>
    <s v="AON Conversion"/>
    <n v="16836"/>
    <m/>
    <m/>
    <x v="3"/>
    <m/>
    <s v="na"/>
    <s v="Instant Experience"/>
    <s v="Conversion"/>
    <n v="22994"/>
    <n v="112"/>
    <n v="1129.76"/>
  </r>
  <r>
    <x v="0"/>
    <x v="0"/>
    <s v="Mexico"/>
    <d v="2022-02-19T00:00:00"/>
    <m/>
    <m/>
    <m/>
    <x v="128"/>
    <d v="2022-02-25T00:00:00"/>
    <s v="Social"/>
    <s v="AON Conversion"/>
    <n v="310"/>
    <m/>
    <m/>
    <x v="3"/>
    <m/>
    <s v="na"/>
    <s v="Instant Experience"/>
    <s v="Conversion"/>
    <n v="483"/>
    <n v="6"/>
    <n v="83.19"/>
  </r>
  <r>
    <x v="0"/>
    <x v="0"/>
    <s v="Mexico"/>
    <d v="2022-04-02T00:00:00"/>
    <m/>
    <m/>
    <m/>
    <x v="134"/>
    <d v="2022-04-08T00:00:00"/>
    <s v="Social"/>
    <s v="AON Conversion"/>
    <n v="1424827"/>
    <m/>
    <m/>
    <x v="3"/>
    <m/>
    <s v="na"/>
    <s v="Instant Experience"/>
    <s v="Conversion"/>
    <n v="1728692"/>
    <n v="7771"/>
    <n v="101685.06"/>
  </r>
  <r>
    <x v="0"/>
    <x v="0"/>
    <s v="Mexico"/>
    <d v="2022-04-09T00:00:00"/>
    <m/>
    <m/>
    <m/>
    <x v="135"/>
    <d v="2022-04-15T00:00:00"/>
    <s v="Social"/>
    <s v="AON Conversion"/>
    <n v="47"/>
    <m/>
    <m/>
    <x v="3"/>
    <m/>
    <s v="na"/>
    <s v="Instant Experience"/>
    <s v="Conversion"/>
    <n v="47"/>
    <n v="0"/>
    <n v="4.7599999999999989"/>
  </r>
  <r>
    <x v="0"/>
    <x v="0"/>
    <s v="Mexico"/>
    <d v="2022-04-16T00:00:00"/>
    <m/>
    <m/>
    <m/>
    <x v="136"/>
    <d v="2022-04-22T00:00:00"/>
    <s v="Social"/>
    <s v="AON Conversion"/>
    <n v="0"/>
    <m/>
    <m/>
    <x v="3"/>
    <m/>
    <s v="na"/>
    <s v="Instant Experience"/>
    <s v="Conversion"/>
    <n v="0"/>
    <n v="0"/>
    <n v="0"/>
  </r>
  <r>
    <x v="0"/>
    <x v="0"/>
    <s v="Mexico"/>
    <d v="2022-01-01T00:00:00"/>
    <m/>
    <m/>
    <m/>
    <x v="33"/>
    <d v="2022-01-07T00:00:00"/>
    <s v="Social"/>
    <s v="AON Trafico"/>
    <n v="180550"/>
    <m/>
    <m/>
    <x v="3"/>
    <m/>
    <s v="na"/>
    <s v="Linkad"/>
    <s v="Trafico"/>
    <n v="214832"/>
    <n v="2255"/>
    <n v="1902.3200000000002"/>
  </r>
  <r>
    <x v="0"/>
    <x v="0"/>
    <s v="Mexico"/>
    <d v="2022-01-08T00:00:00"/>
    <m/>
    <m/>
    <m/>
    <x v="123"/>
    <d v="2022-01-14T00:00:00"/>
    <s v="Social"/>
    <s v="AON Trafico"/>
    <n v="367696"/>
    <m/>
    <m/>
    <x v="3"/>
    <m/>
    <s v="na"/>
    <s v="Linkad"/>
    <s v="Trafico"/>
    <n v="521760"/>
    <n v="4676"/>
    <n v="4677.0600000000004"/>
  </r>
  <r>
    <x v="0"/>
    <x v="0"/>
    <s v="Mexico"/>
    <d v="2022-01-15T00:00:00"/>
    <m/>
    <m/>
    <m/>
    <x v="124"/>
    <d v="2022-01-21T00:00:00"/>
    <s v="Social"/>
    <s v="AON Trafico"/>
    <n v="822199"/>
    <m/>
    <m/>
    <x v="3"/>
    <m/>
    <s v="na"/>
    <s v="Linkad"/>
    <s v="Trafico"/>
    <n v="1095366"/>
    <n v="9709"/>
    <n v="12296.830000000002"/>
  </r>
  <r>
    <x v="0"/>
    <x v="0"/>
    <s v="Mexico"/>
    <d v="2022-01-22T00:00:00"/>
    <m/>
    <m/>
    <m/>
    <x v="125"/>
    <d v="2022-01-28T00:00:00"/>
    <s v="Social"/>
    <s v="AON Trafico"/>
    <n v="1638004"/>
    <m/>
    <m/>
    <x v="3"/>
    <m/>
    <s v="na"/>
    <s v="Linkad"/>
    <s v="Trafico"/>
    <n v="2695465"/>
    <n v="23881"/>
    <n v="34328.769999999997"/>
  </r>
  <r>
    <x v="0"/>
    <x v="0"/>
    <s v="Mexico"/>
    <d v="2022-01-29T00:00:00"/>
    <m/>
    <m/>
    <m/>
    <x v="126"/>
    <d v="2022-02-04T00:00:00"/>
    <s v="Social"/>
    <s v="AON Trafico"/>
    <n v="912656"/>
    <m/>
    <m/>
    <x v="3"/>
    <m/>
    <s v="na"/>
    <s v="Linkad"/>
    <s v="Trafico"/>
    <n v="1227468"/>
    <n v="10594"/>
    <n v="14881.089999999998"/>
  </r>
  <r>
    <x v="0"/>
    <x v="0"/>
    <s v="Mexico"/>
    <d v="2022-02-05T00:00:00"/>
    <m/>
    <m/>
    <m/>
    <x v="90"/>
    <d v="2022-02-11T00:00:00"/>
    <s v="Social"/>
    <s v="AON Trafico"/>
    <n v="5722"/>
    <m/>
    <m/>
    <x v="3"/>
    <m/>
    <s v="na"/>
    <s v="Linkad"/>
    <s v="Trafico"/>
    <n v="5837"/>
    <n v="477"/>
    <n v="234.11"/>
  </r>
  <r>
    <x v="0"/>
    <x v="0"/>
    <s v="Mexico"/>
    <d v="2022-02-12T00:00:00"/>
    <m/>
    <m/>
    <m/>
    <x v="127"/>
    <d v="2022-02-18T00:00:00"/>
    <s v="Social"/>
    <s v="AON Trafico"/>
    <n v="26856"/>
    <m/>
    <m/>
    <x v="3"/>
    <m/>
    <s v="na"/>
    <s v="Linkad"/>
    <s v="Trafico"/>
    <n v="29482"/>
    <n v="770"/>
    <n v="517.54999999999995"/>
  </r>
  <r>
    <x v="0"/>
    <x v="0"/>
    <s v="Mexico"/>
    <d v="2022-02-19T00:00:00"/>
    <m/>
    <m/>
    <m/>
    <x v="128"/>
    <d v="2022-02-25T00:00:00"/>
    <s v="Social"/>
    <s v="AON Trafico"/>
    <n v="319303"/>
    <m/>
    <m/>
    <x v="3"/>
    <m/>
    <s v="na"/>
    <s v="Linkad"/>
    <s v="Trafico"/>
    <n v="436630"/>
    <n v="6869"/>
    <n v="6075.47"/>
  </r>
  <r>
    <x v="0"/>
    <x v="0"/>
    <s v="Mexico"/>
    <d v="2022-02-26T00:00:00"/>
    <m/>
    <m/>
    <m/>
    <x v="129"/>
    <d v="2022-03-04T00:00:00"/>
    <s v="Social"/>
    <s v="AON Trafico"/>
    <n v="194798"/>
    <m/>
    <m/>
    <x v="3"/>
    <m/>
    <s v="na"/>
    <s v="Linkad"/>
    <s v="Trafico"/>
    <n v="219440"/>
    <n v="2991"/>
    <n v="2789.06"/>
  </r>
  <r>
    <x v="0"/>
    <x v="0"/>
    <s v="Mexico"/>
    <d v="2022-03-05T00:00:00"/>
    <m/>
    <m/>
    <m/>
    <x v="130"/>
    <d v="2022-03-11T00:00:00"/>
    <s v="Social"/>
    <s v="AON Trafico"/>
    <n v="64154"/>
    <m/>
    <m/>
    <x v="3"/>
    <m/>
    <s v="na"/>
    <s v="Linkad"/>
    <s v="Trafico"/>
    <n v="72800"/>
    <n v="837"/>
    <n v="775.35"/>
  </r>
  <r>
    <x v="0"/>
    <x v="0"/>
    <s v="Mexico"/>
    <d v="2022-03-12T00:00:00"/>
    <m/>
    <m/>
    <m/>
    <x v="131"/>
    <d v="2022-03-18T00:00:00"/>
    <s v="Social"/>
    <s v="AON Trafico"/>
    <n v="169040"/>
    <m/>
    <m/>
    <x v="3"/>
    <m/>
    <s v="na"/>
    <s v="Linkad"/>
    <s v="Trafico"/>
    <n v="210708"/>
    <n v="4218"/>
    <n v="3564.36"/>
  </r>
  <r>
    <x v="0"/>
    <x v="0"/>
    <s v="Mexico"/>
    <d v="2022-03-19T00:00:00"/>
    <m/>
    <m/>
    <m/>
    <x v="132"/>
    <d v="2022-03-25T00:00:00"/>
    <s v="Social"/>
    <s v="AON Trafico"/>
    <n v="114895"/>
    <m/>
    <m/>
    <x v="3"/>
    <m/>
    <s v="na"/>
    <s v="Linkad"/>
    <s v="Trafico"/>
    <n v="146537"/>
    <n v="3249"/>
    <n v="2892.32"/>
  </r>
  <r>
    <x v="0"/>
    <x v="0"/>
    <s v="Mexico"/>
    <d v="2022-03-26T00:00:00"/>
    <m/>
    <m/>
    <m/>
    <x v="133"/>
    <d v="2022-04-01T00:00:00"/>
    <s v="Social"/>
    <s v="AON Trafico"/>
    <n v="645203"/>
    <m/>
    <m/>
    <x v="3"/>
    <m/>
    <s v="na"/>
    <s v="Linkad"/>
    <s v="Trafico"/>
    <n v="740271"/>
    <n v="15474"/>
    <n v="19471.160000000003"/>
  </r>
  <r>
    <x v="0"/>
    <x v="0"/>
    <s v="Mexico"/>
    <d v="2022-04-02T00:00:00"/>
    <m/>
    <m/>
    <m/>
    <x v="134"/>
    <d v="2022-04-08T00:00:00"/>
    <s v="Social"/>
    <s v="AON Trafico"/>
    <n v="1247834"/>
    <m/>
    <m/>
    <x v="3"/>
    <m/>
    <s v="na"/>
    <s v="Linkad"/>
    <s v="Trafico"/>
    <n v="1709128"/>
    <n v="23264"/>
    <n v="30179.200000000001"/>
  </r>
  <r>
    <x v="0"/>
    <x v="0"/>
    <s v="Mexico"/>
    <d v="2022-04-09T00:00:00"/>
    <m/>
    <m/>
    <m/>
    <x v="135"/>
    <d v="2022-04-15T00:00:00"/>
    <s v="Social"/>
    <s v="AON Trafico"/>
    <n v="1976418"/>
    <m/>
    <m/>
    <x v="3"/>
    <m/>
    <s v="na"/>
    <s v="Linkad"/>
    <s v="Trafico"/>
    <n v="3050978"/>
    <n v="30231"/>
    <n v="45091.42"/>
  </r>
  <r>
    <x v="0"/>
    <x v="0"/>
    <s v="Mexico"/>
    <d v="2022-04-16T00:00:00"/>
    <m/>
    <m/>
    <m/>
    <x v="136"/>
    <d v="2022-04-22T00:00:00"/>
    <s v="Social"/>
    <s v="AON Trafico"/>
    <n v="2122002"/>
    <m/>
    <m/>
    <x v="3"/>
    <m/>
    <s v="na"/>
    <s v="Linkad"/>
    <s v="Trafico"/>
    <n v="3193360"/>
    <n v="34060"/>
    <n v="63623.429999999993"/>
  </r>
  <r>
    <x v="0"/>
    <x v="0"/>
    <s v="Mexico"/>
    <d v="2022-04-23T00:00:00"/>
    <m/>
    <m/>
    <m/>
    <x v="137"/>
    <d v="2022-04-29T00:00:00"/>
    <s v="Social"/>
    <s v="AON Trafico"/>
    <n v="648383"/>
    <m/>
    <m/>
    <x v="3"/>
    <m/>
    <s v="na"/>
    <s v="Linkad"/>
    <s v="Trafico"/>
    <n v="814740"/>
    <n v="17005"/>
    <n v="28730.48"/>
  </r>
  <r>
    <x v="0"/>
    <x v="0"/>
    <s v="Mexico"/>
    <d v="2022-04-30T00:00:00"/>
    <m/>
    <m/>
    <m/>
    <x v="138"/>
    <d v="2022-05-06T00:00:00"/>
    <s v="Social"/>
    <s v="AON Trafico"/>
    <n v="569719"/>
    <m/>
    <m/>
    <x v="3"/>
    <m/>
    <s v="na"/>
    <s v="Linkad"/>
    <s v="Trafico"/>
    <n v="932462"/>
    <n v="7807"/>
    <n v="11605.25"/>
  </r>
  <r>
    <x v="0"/>
    <x v="0"/>
    <s v="Mexico"/>
    <d v="2022-05-07T00:00:00"/>
    <m/>
    <m/>
    <m/>
    <x v="139"/>
    <d v="2022-05-13T00:00:00"/>
    <s v="Social"/>
    <s v="AON Trafico"/>
    <n v="378492"/>
    <m/>
    <m/>
    <x v="3"/>
    <m/>
    <s v="na"/>
    <s v="Linkad"/>
    <s v="Trafico"/>
    <n v="746657"/>
    <n v="5011"/>
    <n v="7263.1500000000005"/>
  </r>
  <r>
    <x v="0"/>
    <x v="0"/>
    <s v="Mexico"/>
    <d v="2022-05-14T00:00:00"/>
    <m/>
    <m/>
    <m/>
    <x v="140"/>
    <d v="2022-05-20T00:00:00"/>
    <s v="Social"/>
    <s v="AON Trafico"/>
    <n v="56348"/>
    <m/>
    <m/>
    <x v="3"/>
    <m/>
    <s v="na"/>
    <s v="Linkad"/>
    <s v="Trafico"/>
    <n v="66155"/>
    <n v="640"/>
    <n v="689.55000000000007"/>
  </r>
  <r>
    <x v="0"/>
    <x v="0"/>
    <s v="Mexico"/>
    <d v="2022-05-21T00:00:00"/>
    <m/>
    <m/>
    <m/>
    <x v="141"/>
    <d v="2022-05-27T00:00:00"/>
    <s v="Social"/>
    <s v="AON Trafico"/>
    <n v="611629"/>
    <m/>
    <m/>
    <x v="3"/>
    <m/>
    <s v="na"/>
    <s v="Linkad"/>
    <s v="Trafico"/>
    <n v="924334"/>
    <n v="27655"/>
    <n v="34311.170000000006"/>
  </r>
  <r>
    <x v="0"/>
    <x v="0"/>
    <s v="Mexico"/>
    <d v="2022-05-28T00:00:00"/>
    <m/>
    <m/>
    <m/>
    <x v="142"/>
    <d v="2022-06-03T00:00:00"/>
    <s v="Social"/>
    <s v="AON Trafico"/>
    <n v="811502"/>
    <m/>
    <m/>
    <x v="3"/>
    <m/>
    <s v="na"/>
    <s v="Linkad"/>
    <s v="Trafico"/>
    <n v="1065215"/>
    <n v="24609"/>
    <n v="33816.410000000003"/>
  </r>
  <r>
    <x v="0"/>
    <x v="0"/>
    <s v="Mexico"/>
    <d v="2022-06-04T00:00:00"/>
    <m/>
    <m/>
    <m/>
    <x v="143"/>
    <d v="2022-06-10T00:00:00"/>
    <s v="Social"/>
    <s v="AON Trafico"/>
    <n v="309975"/>
    <m/>
    <m/>
    <x v="3"/>
    <m/>
    <s v="na"/>
    <s v="Linkad"/>
    <s v="Trafico"/>
    <n v="473212"/>
    <n v="3260"/>
    <n v="4052.58"/>
  </r>
  <r>
    <x v="0"/>
    <x v="0"/>
    <s v="Mexico"/>
    <d v="2022-06-11T00:00:00"/>
    <m/>
    <m/>
    <m/>
    <x v="144"/>
    <d v="2022-06-17T00:00:00"/>
    <s v="Social"/>
    <s v="AON Trafico"/>
    <n v="77619"/>
    <m/>
    <m/>
    <x v="3"/>
    <m/>
    <s v="na"/>
    <s v="Linkad"/>
    <s v="Trafico"/>
    <n v="94820"/>
    <n v="882"/>
    <n v="1184.8799999999999"/>
  </r>
  <r>
    <x v="0"/>
    <x v="0"/>
    <s v="Mexico"/>
    <d v="2022-06-18T00:00:00"/>
    <m/>
    <m/>
    <m/>
    <x v="145"/>
    <d v="2022-06-24T00:00:00"/>
    <s v="Social"/>
    <s v="AON Trafico"/>
    <n v="147846"/>
    <m/>
    <m/>
    <x v="3"/>
    <m/>
    <s v="na"/>
    <s v="Linkad"/>
    <s v="Trafico"/>
    <n v="160071"/>
    <n v="2076"/>
    <n v="2600.1400000000003"/>
  </r>
  <r>
    <x v="0"/>
    <x v="0"/>
    <s v="Mexico"/>
    <d v="2022-06-25T00:00:00"/>
    <m/>
    <m/>
    <m/>
    <x v="146"/>
    <d v="2022-07-01T00:00:00"/>
    <s v="Social"/>
    <s v="AON Trafico"/>
    <n v="144118"/>
    <m/>
    <m/>
    <x v="3"/>
    <m/>
    <s v="na"/>
    <s v="Linkad"/>
    <s v="Trafico"/>
    <n v="160665"/>
    <n v="1970"/>
    <n v="2554.6899999999996"/>
  </r>
  <r>
    <x v="0"/>
    <x v="0"/>
    <s v="Mexico"/>
    <d v="2022-07-02T00:00:00"/>
    <m/>
    <m/>
    <m/>
    <x v="122"/>
    <d v="2022-07-08T00:00:00"/>
    <s v="Social"/>
    <s v="AON Trafico"/>
    <n v="369592"/>
    <m/>
    <m/>
    <x v="3"/>
    <m/>
    <s v="na"/>
    <s v="Linkad"/>
    <s v="Trafico"/>
    <n v="455467"/>
    <n v="5203"/>
    <n v="3911.05"/>
  </r>
  <r>
    <x v="0"/>
    <x v="0"/>
    <s v="Mexico"/>
    <d v="2022-07-09T00:00:00"/>
    <m/>
    <m/>
    <m/>
    <x v="147"/>
    <d v="2022-07-15T00:00:00"/>
    <s v="Social"/>
    <s v="AON Trafico"/>
    <n v="99616"/>
    <m/>
    <m/>
    <x v="3"/>
    <m/>
    <s v="na"/>
    <s v="Linkad"/>
    <s v="Trafico"/>
    <n v="109999"/>
    <n v="1131"/>
    <n v="863.44"/>
  </r>
  <r>
    <x v="0"/>
    <x v="0"/>
    <s v="Mexico"/>
    <d v="2022-07-16T00:00:00"/>
    <m/>
    <m/>
    <m/>
    <x v="148"/>
    <d v="2022-07-22T00:00:00"/>
    <s v="Social"/>
    <s v="AON Trafico"/>
    <n v="1043259"/>
    <m/>
    <m/>
    <x v="3"/>
    <m/>
    <s v="na"/>
    <s v="Linkad"/>
    <s v="Trafico"/>
    <n v="1521308"/>
    <n v="23879"/>
    <n v="19335.800000000003"/>
  </r>
  <r>
    <x v="0"/>
    <x v="0"/>
    <s v="Mexico"/>
    <d v="2022-07-23T00:00:00"/>
    <m/>
    <m/>
    <m/>
    <x v="149"/>
    <d v="2022-07-29T00:00:00"/>
    <s v="Social"/>
    <s v="AON Trafico"/>
    <n v="1148924"/>
    <m/>
    <m/>
    <x v="3"/>
    <m/>
    <s v="na"/>
    <s v="Linkad"/>
    <s v="Trafico"/>
    <n v="1657547"/>
    <n v="22104"/>
    <n v="16277.47"/>
  </r>
  <r>
    <x v="0"/>
    <x v="0"/>
    <s v="Mexico"/>
    <d v="2022-07-30T00:00:00"/>
    <m/>
    <m/>
    <m/>
    <x v="150"/>
    <d v="2022-07-31T00:00:00"/>
    <s v="Social"/>
    <s v="AON Trafico"/>
    <n v="0"/>
    <m/>
    <m/>
    <x v="3"/>
    <m/>
    <s v="na"/>
    <s v="Linkad"/>
    <s v="Trafico"/>
    <n v="0"/>
    <n v="0"/>
    <n v="0"/>
  </r>
  <r>
    <x v="0"/>
    <x v="0"/>
    <s v="Mexico"/>
    <d v="2022-01-01T00:00:00"/>
    <m/>
    <m/>
    <m/>
    <x v="33"/>
    <d v="2022-01-07T00:00:00"/>
    <s v="Social"/>
    <s v="AON Trafico"/>
    <n v="101443"/>
    <m/>
    <m/>
    <x v="3"/>
    <m/>
    <s v="na"/>
    <s v="Carrusel"/>
    <s v="Trafico"/>
    <n v="120800"/>
    <n v="1200"/>
    <n v="920.31999999999994"/>
  </r>
  <r>
    <x v="0"/>
    <x v="0"/>
    <s v="Mexico"/>
    <d v="2022-01-08T00:00:00"/>
    <m/>
    <m/>
    <m/>
    <x v="123"/>
    <d v="2022-01-14T00:00:00"/>
    <s v="Social"/>
    <s v="AON Trafico"/>
    <n v="270949"/>
    <m/>
    <m/>
    <x v="3"/>
    <m/>
    <s v="na"/>
    <s v="Carrusel"/>
    <s v="Trafico"/>
    <n v="461582"/>
    <n v="4114"/>
    <n v="3775.03"/>
  </r>
  <r>
    <x v="0"/>
    <x v="0"/>
    <s v="Mexico"/>
    <d v="2022-01-15T00:00:00"/>
    <m/>
    <m/>
    <m/>
    <x v="124"/>
    <d v="2022-01-21T00:00:00"/>
    <s v="Social"/>
    <s v="AON Trafico"/>
    <n v="306550"/>
    <m/>
    <m/>
    <x v="3"/>
    <m/>
    <s v="na"/>
    <s v="Carrusel"/>
    <s v="Trafico"/>
    <n v="481263"/>
    <n v="4215"/>
    <n v="4688.57"/>
  </r>
  <r>
    <x v="0"/>
    <x v="0"/>
    <s v="Mexico"/>
    <d v="2022-01-22T00:00:00"/>
    <m/>
    <m/>
    <m/>
    <x v="125"/>
    <d v="2022-01-28T00:00:00"/>
    <s v="Social"/>
    <s v="AON Trafico"/>
    <n v="334880"/>
    <m/>
    <m/>
    <x v="3"/>
    <m/>
    <s v="na"/>
    <s v="Carrusel"/>
    <s v="Trafico"/>
    <n v="589482"/>
    <n v="5582"/>
    <n v="7439.6900000000005"/>
  </r>
  <r>
    <x v="0"/>
    <x v="0"/>
    <s v="Mexico"/>
    <d v="2022-01-29T00:00:00"/>
    <m/>
    <m/>
    <m/>
    <x v="126"/>
    <d v="2022-02-04T00:00:00"/>
    <s v="Social"/>
    <s v="AON Trafico"/>
    <n v="166892"/>
    <m/>
    <m/>
    <x v="3"/>
    <m/>
    <s v="na"/>
    <s v="Carrusel"/>
    <s v="Trafico"/>
    <n v="228123"/>
    <n v="2010"/>
    <n v="2913.04"/>
  </r>
  <r>
    <x v="0"/>
    <x v="0"/>
    <s v="Mexico"/>
    <d v="2022-02-05T00:00:00"/>
    <m/>
    <m/>
    <m/>
    <x v="90"/>
    <d v="2022-02-11T00:00:00"/>
    <s v="Social"/>
    <s v="AON Trafico"/>
    <n v="882"/>
    <m/>
    <m/>
    <x v="3"/>
    <m/>
    <s v="na"/>
    <s v="Carrusel"/>
    <s v="Trafico"/>
    <n v="1017"/>
    <n v="10"/>
    <n v="3.87"/>
  </r>
  <r>
    <x v="0"/>
    <x v="0"/>
    <s v="Mexico"/>
    <d v="2022-02-12T00:00:00"/>
    <m/>
    <m/>
    <m/>
    <x v="127"/>
    <d v="2022-02-18T00:00:00"/>
    <s v="Social"/>
    <s v="AON Trafico"/>
    <n v="30838"/>
    <m/>
    <m/>
    <x v="3"/>
    <m/>
    <s v="na"/>
    <s v="Carrusel"/>
    <s v="Trafico"/>
    <n v="31078"/>
    <n v="384"/>
    <n v="267.7"/>
  </r>
  <r>
    <x v="0"/>
    <x v="0"/>
    <s v="Mexico"/>
    <d v="2022-02-19T00:00:00"/>
    <m/>
    <m/>
    <m/>
    <x v="128"/>
    <d v="2022-02-25T00:00:00"/>
    <s v="Social"/>
    <s v="AON Trafico"/>
    <n v="54244"/>
    <m/>
    <m/>
    <x v="3"/>
    <m/>
    <s v="na"/>
    <s v="Carrusel"/>
    <s v="Trafico"/>
    <n v="54888"/>
    <n v="581"/>
    <n v="513.22"/>
  </r>
  <r>
    <x v="0"/>
    <x v="0"/>
    <s v="Mexico"/>
    <d v="2022-02-26T00:00:00"/>
    <m/>
    <m/>
    <m/>
    <x v="129"/>
    <d v="2022-03-04T00:00:00"/>
    <s v="Social"/>
    <s v="AON Trafico"/>
    <n v="150657"/>
    <m/>
    <m/>
    <x v="3"/>
    <m/>
    <s v="na"/>
    <s v="Carrusel"/>
    <s v="Trafico"/>
    <n v="202723"/>
    <n v="3118"/>
    <n v="2408.0300000000002"/>
  </r>
  <r>
    <x v="0"/>
    <x v="0"/>
    <s v="Mexico"/>
    <d v="2022-03-05T00:00:00"/>
    <m/>
    <m/>
    <m/>
    <x v="130"/>
    <d v="2022-03-11T00:00:00"/>
    <s v="Social"/>
    <s v="AON Trafico"/>
    <n v="221376"/>
    <m/>
    <m/>
    <x v="3"/>
    <m/>
    <s v="na"/>
    <s v="Carrusel"/>
    <s v="Trafico"/>
    <n v="327723"/>
    <n v="4095"/>
    <n v="3938.6"/>
  </r>
  <r>
    <x v="0"/>
    <x v="0"/>
    <s v="Mexico"/>
    <d v="2022-03-12T00:00:00"/>
    <m/>
    <m/>
    <m/>
    <x v="131"/>
    <d v="2022-03-18T00:00:00"/>
    <s v="Social"/>
    <s v="AON Trafico"/>
    <n v="116932"/>
    <m/>
    <m/>
    <x v="3"/>
    <m/>
    <s v="na"/>
    <s v="Carrusel"/>
    <s v="Trafico"/>
    <n v="164994"/>
    <n v="2290"/>
    <n v="2505.9899999999998"/>
  </r>
  <r>
    <x v="0"/>
    <x v="0"/>
    <s v="Mexico"/>
    <d v="2022-03-19T00:00:00"/>
    <m/>
    <m/>
    <m/>
    <x v="132"/>
    <d v="2022-03-25T00:00:00"/>
    <s v="Social"/>
    <s v="AON Trafico"/>
    <n v="77952"/>
    <m/>
    <m/>
    <x v="3"/>
    <m/>
    <s v="na"/>
    <s v="Carrusel"/>
    <s v="Trafico"/>
    <n v="117278"/>
    <n v="1672"/>
    <n v="1805.62"/>
  </r>
  <r>
    <x v="0"/>
    <x v="0"/>
    <s v="Mexico"/>
    <d v="2022-03-26T00:00:00"/>
    <m/>
    <m/>
    <m/>
    <x v="133"/>
    <d v="2022-04-01T00:00:00"/>
    <s v="Social"/>
    <s v="AON Trafico"/>
    <n v="59840"/>
    <m/>
    <m/>
    <x v="3"/>
    <m/>
    <s v="na"/>
    <s v="Carrusel"/>
    <s v="Trafico"/>
    <n v="80156"/>
    <n v="1063"/>
    <n v="1058.82"/>
  </r>
  <r>
    <x v="0"/>
    <x v="0"/>
    <s v="Mexico"/>
    <d v="2022-04-02T00:00:00"/>
    <m/>
    <m/>
    <m/>
    <x v="134"/>
    <d v="2022-04-08T00:00:00"/>
    <s v="Social"/>
    <s v="AON Trafico"/>
    <n v="28036"/>
    <m/>
    <m/>
    <x v="3"/>
    <m/>
    <s v="na"/>
    <s v="Carrusel"/>
    <s v="Trafico"/>
    <n v="31223"/>
    <n v="388"/>
    <n v="274.64999999999998"/>
  </r>
  <r>
    <x v="0"/>
    <x v="0"/>
    <s v="Mexico"/>
    <d v="2022-04-09T00:00:00"/>
    <m/>
    <m/>
    <m/>
    <x v="135"/>
    <d v="2022-04-15T00:00:00"/>
    <s v="Social"/>
    <s v="AON Trafico"/>
    <n v="414321"/>
    <m/>
    <m/>
    <x v="3"/>
    <m/>
    <s v="na"/>
    <s v="Carrusel"/>
    <s v="Trafico"/>
    <n v="599720"/>
    <n v="5731"/>
    <n v="9752.74"/>
  </r>
  <r>
    <x v="0"/>
    <x v="0"/>
    <s v="Mexico"/>
    <d v="2022-04-16T00:00:00"/>
    <m/>
    <m/>
    <m/>
    <x v="136"/>
    <d v="2022-04-22T00:00:00"/>
    <s v="Social"/>
    <s v="AON Trafico"/>
    <n v="97115"/>
    <m/>
    <m/>
    <x v="3"/>
    <m/>
    <s v="na"/>
    <s v="Carrusel"/>
    <s v="Trafico"/>
    <n v="113683"/>
    <n v="943"/>
    <n v="1648.6599999999999"/>
  </r>
  <r>
    <x v="0"/>
    <x v="0"/>
    <s v="Mexico"/>
    <d v="2022-04-23T00:00:00"/>
    <m/>
    <m/>
    <m/>
    <x v="137"/>
    <d v="2022-04-29T00:00:00"/>
    <s v="Social"/>
    <s v="AON Trafico"/>
    <n v="296141"/>
    <m/>
    <m/>
    <x v="3"/>
    <m/>
    <s v="na"/>
    <s v="Carrusel"/>
    <s v="Trafico"/>
    <n v="459502"/>
    <n v="3476"/>
    <n v="6562.2599999999993"/>
  </r>
  <r>
    <x v="0"/>
    <x v="0"/>
    <s v="Mexico"/>
    <d v="2022-04-30T00:00:00"/>
    <m/>
    <m/>
    <m/>
    <x v="138"/>
    <d v="2022-05-06T00:00:00"/>
    <s v="Social"/>
    <s v="AON Trafico"/>
    <n v="55952"/>
    <m/>
    <m/>
    <x v="3"/>
    <m/>
    <s v="na"/>
    <s v="Carrusel"/>
    <s v="Trafico"/>
    <n v="62416"/>
    <n v="629"/>
    <n v="1249.58"/>
  </r>
  <r>
    <x v="0"/>
    <x v="0"/>
    <s v="Mexico"/>
    <d v="2022-06-11T00:00:00"/>
    <m/>
    <m/>
    <m/>
    <x v="144"/>
    <d v="2022-05-13T00:00:00"/>
    <s v="Social"/>
    <s v="AON Trafico"/>
    <n v="6804"/>
    <m/>
    <m/>
    <x v="3"/>
    <m/>
    <s v="na"/>
    <s v="Carrusel"/>
    <s v="Trafico"/>
    <n v="6804"/>
    <n v="79"/>
    <n v="46.38"/>
  </r>
  <r>
    <x v="0"/>
    <x v="0"/>
    <s v="Mexico"/>
    <d v="2022-06-18T00:00:00"/>
    <m/>
    <m/>
    <m/>
    <x v="145"/>
    <d v="2022-05-20T00:00:00"/>
    <s v="Social"/>
    <s v="AON Trafico"/>
    <n v="101919"/>
    <m/>
    <m/>
    <x v="3"/>
    <m/>
    <s v="na"/>
    <s v="Carrusel"/>
    <s v="Trafico"/>
    <n v="119620"/>
    <n v="1121"/>
    <n v="1307.8499999999999"/>
  </r>
  <r>
    <x v="0"/>
    <x v="0"/>
    <s v="Mexico"/>
    <d v="2022-06-25T00:00:00"/>
    <m/>
    <m/>
    <m/>
    <x v="146"/>
    <d v="2022-05-27T00:00:00"/>
    <s v="Social"/>
    <s v="AON Trafico"/>
    <n v="103967"/>
    <m/>
    <m/>
    <x v="3"/>
    <m/>
    <s v="na"/>
    <s v="Carrusel"/>
    <s v="Trafico"/>
    <n v="145208"/>
    <n v="1042"/>
    <n v="1742.99"/>
  </r>
  <r>
    <x v="0"/>
    <x v="0"/>
    <s v="Mexico"/>
    <d v="2022-01-01T00:00:00"/>
    <m/>
    <m/>
    <m/>
    <x v="33"/>
    <d v="2022-01-07T00:00:00"/>
    <s v="Social"/>
    <s v="AON Trafico"/>
    <n v="155395"/>
    <m/>
    <m/>
    <x v="3"/>
    <m/>
    <s v="na"/>
    <s v="Collection"/>
    <s v="Trafico"/>
    <n v="281173"/>
    <n v="4501"/>
    <n v="2715.24"/>
  </r>
  <r>
    <x v="0"/>
    <x v="0"/>
    <s v="Mexico"/>
    <d v="2022-01-08T00:00:00"/>
    <m/>
    <m/>
    <m/>
    <x v="123"/>
    <d v="2022-01-14T00:00:00"/>
    <s v="Social"/>
    <s v="AON Trafico"/>
    <n v="151935"/>
    <m/>
    <m/>
    <x v="3"/>
    <m/>
    <s v="na"/>
    <s v="Collection"/>
    <s v="Trafico"/>
    <n v="247267"/>
    <n v="3676"/>
    <n v="2710.83"/>
  </r>
  <r>
    <x v="0"/>
    <x v="0"/>
    <s v="Mexico"/>
    <d v="2022-01-15T00:00:00"/>
    <m/>
    <m/>
    <m/>
    <x v="124"/>
    <d v="2022-01-21T00:00:00"/>
    <s v="Social"/>
    <s v="AON Trafico"/>
    <n v="118560"/>
    <m/>
    <m/>
    <x v="3"/>
    <m/>
    <s v="na"/>
    <s v="Collection"/>
    <s v="Trafico"/>
    <n v="174456"/>
    <n v="2837"/>
    <n v="2402.66"/>
  </r>
  <r>
    <x v="0"/>
    <x v="0"/>
    <s v="Mexico"/>
    <d v="2022-01-22T00:00:00"/>
    <m/>
    <m/>
    <m/>
    <x v="125"/>
    <d v="2022-01-28T00:00:00"/>
    <s v="Social"/>
    <s v="AON Trafico"/>
    <n v="119946"/>
    <m/>
    <m/>
    <x v="3"/>
    <m/>
    <s v="na"/>
    <s v="Collection"/>
    <s v="Trafico"/>
    <n v="167807"/>
    <n v="3163"/>
    <n v="2535.12"/>
  </r>
  <r>
    <x v="0"/>
    <x v="0"/>
    <s v="Mexico"/>
    <d v="2022-01-29T00:00:00"/>
    <m/>
    <m/>
    <m/>
    <x v="126"/>
    <d v="2022-02-04T00:00:00"/>
    <s v="Social"/>
    <s v="AON Trafico"/>
    <n v="237719"/>
    <m/>
    <m/>
    <x v="3"/>
    <m/>
    <s v="na"/>
    <s v="Collection"/>
    <s v="Trafico"/>
    <n v="353606"/>
    <n v="10500"/>
    <n v="6029.18"/>
  </r>
  <r>
    <x v="0"/>
    <x v="0"/>
    <s v="Mexico"/>
    <d v="2022-02-05T00:00:00"/>
    <m/>
    <m/>
    <m/>
    <x v="90"/>
    <d v="2022-02-11T00:00:00"/>
    <s v="Social"/>
    <s v="AON Trafico"/>
    <n v="266114"/>
    <m/>
    <m/>
    <x v="3"/>
    <m/>
    <s v="na"/>
    <s v="Collection"/>
    <s v="Trafico"/>
    <n v="515662"/>
    <n v="33639"/>
    <n v="12491.240000000002"/>
  </r>
  <r>
    <x v="0"/>
    <x v="0"/>
    <s v="Mexico"/>
    <d v="2022-02-12T00:00:00"/>
    <m/>
    <m/>
    <m/>
    <x v="127"/>
    <d v="2022-02-18T00:00:00"/>
    <s v="Social"/>
    <s v="AON Trafico"/>
    <n v="291270"/>
    <m/>
    <m/>
    <x v="3"/>
    <m/>
    <s v="na"/>
    <s v="Collection"/>
    <s v="Trafico"/>
    <n v="474197"/>
    <n v="22147"/>
    <n v="10675.57"/>
  </r>
  <r>
    <x v="0"/>
    <x v="0"/>
    <s v="Mexico"/>
    <d v="2022-02-19T00:00:00"/>
    <m/>
    <m/>
    <m/>
    <x v="128"/>
    <d v="2022-02-25T00:00:00"/>
    <s v="Social"/>
    <s v="AON Trafico"/>
    <n v="239888"/>
    <m/>
    <m/>
    <x v="3"/>
    <m/>
    <s v="na"/>
    <s v="Collection"/>
    <s v="Trafico"/>
    <n v="416225"/>
    <n v="7244"/>
    <n v="7049.0199999999995"/>
  </r>
  <r>
    <x v="0"/>
    <x v="0"/>
    <s v="Mexico"/>
    <d v="2022-02-26T00:00:00"/>
    <m/>
    <m/>
    <m/>
    <x v="129"/>
    <d v="2022-03-04T00:00:00"/>
    <s v="Social"/>
    <s v="AON Trafico"/>
    <n v="442195"/>
    <m/>
    <m/>
    <x v="3"/>
    <m/>
    <s v="na"/>
    <s v="Collection"/>
    <s v="Trafico"/>
    <n v="630712"/>
    <n v="7704"/>
    <n v="7024.91"/>
  </r>
  <r>
    <x v="0"/>
    <x v="0"/>
    <s v="Mexico"/>
    <d v="2022-03-05T00:00:00"/>
    <m/>
    <m/>
    <m/>
    <x v="130"/>
    <d v="2022-03-11T00:00:00"/>
    <s v="Social"/>
    <s v="AON Trafico"/>
    <n v="398592"/>
    <m/>
    <m/>
    <x v="3"/>
    <m/>
    <s v="na"/>
    <s v="Collection"/>
    <s v="Trafico"/>
    <n v="624299"/>
    <n v="6806"/>
    <n v="6767.59"/>
  </r>
  <r>
    <x v="0"/>
    <x v="0"/>
    <s v="Mexico"/>
    <d v="2022-03-12T00:00:00"/>
    <m/>
    <m/>
    <m/>
    <x v="131"/>
    <d v="2022-03-18T00:00:00"/>
    <s v="Social"/>
    <s v="AON Trafico"/>
    <n v="224580"/>
    <m/>
    <m/>
    <x v="3"/>
    <m/>
    <s v="na"/>
    <s v="Collection"/>
    <s v="Trafico"/>
    <n v="361893"/>
    <n v="4831"/>
    <n v="5431.24"/>
  </r>
  <r>
    <x v="0"/>
    <x v="0"/>
    <s v="Mexico"/>
    <d v="2022-03-19T00:00:00"/>
    <m/>
    <m/>
    <m/>
    <x v="132"/>
    <d v="2022-03-25T00:00:00"/>
    <s v="Social"/>
    <s v="AON Trafico"/>
    <n v="202471"/>
    <m/>
    <m/>
    <x v="3"/>
    <m/>
    <s v="na"/>
    <s v="Collection"/>
    <s v="Trafico"/>
    <n v="364887"/>
    <n v="5753"/>
    <n v="6505.7"/>
  </r>
  <r>
    <x v="0"/>
    <x v="0"/>
    <s v="Mexico"/>
    <d v="2022-03-26T00:00:00"/>
    <m/>
    <m/>
    <m/>
    <x v="133"/>
    <d v="2022-04-01T00:00:00"/>
    <s v="Social"/>
    <s v="AON Trafico"/>
    <n v="1757513"/>
    <m/>
    <m/>
    <x v="3"/>
    <m/>
    <s v="na"/>
    <s v="Collection"/>
    <s v="Trafico"/>
    <n v="2654563"/>
    <n v="32374"/>
    <n v="46157.22"/>
  </r>
  <r>
    <x v="0"/>
    <x v="0"/>
    <s v="Mexico"/>
    <d v="2022-04-02T00:00:00"/>
    <m/>
    <m/>
    <m/>
    <x v="134"/>
    <d v="2022-04-08T00:00:00"/>
    <s v="Social"/>
    <s v="AON Trafico"/>
    <n v="1350503"/>
    <m/>
    <m/>
    <x v="3"/>
    <m/>
    <s v="na"/>
    <s v="Collection"/>
    <s v="Trafico"/>
    <n v="1732263"/>
    <n v="32739"/>
    <n v="46452.19000000001"/>
  </r>
  <r>
    <x v="0"/>
    <x v="0"/>
    <s v="Mexico"/>
    <d v="2022-04-09T00:00:00"/>
    <m/>
    <m/>
    <m/>
    <x v="135"/>
    <d v="2022-04-15T00:00:00"/>
    <s v="Social"/>
    <s v="AON Trafico"/>
    <n v="466376"/>
    <m/>
    <m/>
    <x v="3"/>
    <m/>
    <s v="na"/>
    <s v="Collection"/>
    <s v="Trafico"/>
    <n v="708231"/>
    <n v="4336"/>
    <n v="7313.5600000000013"/>
  </r>
  <r>
    <x v="0"/>
    <x v="0"/>
    <s v="Mexico"/>
    <d v="2022-04-16T00:00:00"/>
    <m/>
    <m/>
    <m/>
    <x v="136"/>
    <d v="2022-04-22T00:00:00"/>
    <s v="Social"/>
    <s v="AON Trafico"/>
    <n v="1644470"/>
    <m/>
    <m/>
    <x v="3"/>
    <m/>
    <s v="na"/>
    <s v="Collection"/>
    <s v="Trafico"/>
    <n v="2081740"/>
    <n v="29856"/>
    <n v="39132.630000000005"/>
  </r>
  <r>
    <x v="0"/>
    <x v="0"/>
    <s v="Mexico"/>
    <d v="2022-04-23T00:00:00"/>
    <m/>
    <m/>
    <m/>
    <x v="137"/>
    <d v="2022-04-29T00:00:00"/>
    <s v="Social"/>
    <s v="AON Trafico"/>
    <n v="1836677"/>
    <m/>
    <m/>
    <x v="3"/>
    <m/>
    <s v="na"/>
    <s v="Collection"/>
    <s v="Trafico"/>
    <n v="2642784"/>
    <n v="31138"/>
    <n v="45020.68"/>
  </r>
  <r>
    <x v="0"/>
    <x v="0"/>
    <s v="Mexico"/>
    <d v="2022-04-30T00:00:00"/>
    <m/>
    <m/>
    <m/>
    <x v="138"/>
    <d v="2022-05-06T00:00:00"/>
    <s v="Social"/>
    <s v="AON Trafico"/>
    <n v="55968"/>
    <m/>
    <m/>
    <x v="3"/>
    <m/>
    <s v="na"/>
    <s v="Collection"/>
    <s v="Trafico"/>
    <n v="63055"/>
    <n v="451"/>
    <n v="902.89"/>
  </r>
  <r>
    <x v="0"/>
    <x v="0"/>
    <s v="Mexico"/>
    <d v="2022-05-07T00:00:00"/>
    <m/>
    <m/>
    <m/>
    <x v="139"/>
    <d v="2022-05-13T00:00:00"/>
    <s v="Social"/>
    <s v="AON Trafico"/>
    <n v="35290"/>
    <m/>
    <m/>
    <x v="3"/>
    <m/>
    <s v="na"/>
    <s v="Collection"/>
    <s v="Trafico"/>
    <n v="38092"/>
    <n v="480"/>
    <n v="631.96"/>
  </r>
  <r>
    <x v="0"/>
    <x v="0"/>
    <s v="Mexico"/>
    <d v="2022-05-14T00:00:00"/>
    <m/>
    <m/>
    <m/>
    <x v="140"/>
    <d v="2022-05-20T00:00:00"/>
    <s v="Social"/>
    <s v="AON Trafico"/>
    <n v="314527"/>
    <m/>
    <m/>
    <x v="3"/>
    <m/>
    <s v="na"/>
    <s v="Collection"/>
    <s v="Trafico"/>
    <n v="561812"/>
    <n v="4991"/>
    <n v="6435.94"/>
  </r>
  <r>
    <x v="0"/>
    <x v="0"/>
    <s v="Mexico"/>
    <d v="2022-05-21T00:00:00"/>
    <m/>
    <m/>
    <m/>
    <x v="141"/>
    <d v="2022-05-27T00:00:00"/>
    <s v="Social"/>
    <s v="AON Trafico"/>
    <n v="54716"/>
    <m/>
    <m/>
    <x v="3"/>
    <m/>
    <s v="na"/>
    <s v="Collection"/>
    <s v="Trafico"/>
    <n v="75670"/>
    <n v="708"/>
    <n v="1024.4299999999998"/>
  </r>
  <r>
    <x v="0"/>
    <x v="0"/>
    <s v="Mexico"/>
    <d v="2022-05-28T00:00:00"/>
    <m/>
    <m/>
    <m/>
    <x v="142"/>
    <d v="2022-06-03T00:00:00"/>
    <s v="Social"/>
    <s v="AON Trafico"/>
    <n v="265088"/>
    <m/>
    <m/>
    <x v="3"/>
    <m/>
    <s v="na"/>
    <s v="Collection"/>
    <s v="Trafico"/>
    <n v="317411"/>
    <n v="2416"/>
    <n v="3634.17"/>
  </r>
  <r>
    <x v="0"/>
    <x v="0"/>
    <s v="Mexico"/>
    <d v="2022-06-04T00:00:00"/>
    <m/>
    <m/>
    <m/>
    <x v="143"/>
    <d v="2022-06-10T00:00:00"/>
    <s v="Social"/>
    <s v="AON Trafico"/>
    <n v="113952"/>
    <m/>
    <m/>
    <x v="3"/>
    <m/>
    <s v="na"/>
    <s v="Collection"/>
    <s v="Trafico"/>
    <n v="216015"/>
    <n v="1733"/>
    <n v="2203.9299999999998"/>
  </r>
  <r>
    <x v="0"/>
    <x v="0"/>
    <s v="Mexico"/>
    <d v="2022-06-11T00:00:00"/>
    <m/>
    <m/>
    <m/>
    <x v="144"/>
    <d v="2022-06-17T00:00:00"/>
    <s v="Social"/>
    <s v="AON Trafico"/>
    <n v="99233"/>
    <m/>
    <m/>
    <x v="3"/>
    <m/>
    <s v="na"/>
    <s v="Collection"/>
    <s v="Trafico"/>
    <n v="200847"/>
    <n v="2110"/>
    <n v="3022.2200000000003"/>
  </r>
  <r>
    <x v="0"/>
    <x v="0"/>
    <s v="Mexico"/>
    <d v="2022-06-18T00:00:00"/>
    <m/>
    <m/>
    <m/>
    <x v="145"/>
    <d v="2022-06-24T00:00:00"/>
    <s v="Social"/>
    <s v="AON Trafico"/>
    <n v="369422"/>
    <m/>
    <m/>
    <x v="3"/>
    <m/>
    <s v="na"/>
    <s v="Collection"/>
    <s v="Trafico"/>
    <n v="681784"/>
    <n v="7447"/>
    <n v="9833.119999999999"/>
  </r>
  <r>
    <x v="0"/>
    <x v="0"/>
    <s v="Mexico"/>
    <d v="2022-06-25T00:00:00"/>
    <m/>
    <m/>
    <m/>
    <x v="146"/>
    <d v="2022-07-01T00:00:00"/>
    <s v="Social"/>
    <s v="AON Trafico"/>
    <n v="376285"/>
    <m/>
    <m/>
    <x v="3"/>
    <m/>
    <s v="na"/>
    <s v="Collection"/>
    <s v="Trafico"/>
    <n v="715431"/>
    <n v="6851"/>
    <n v="10222.98"/>
  </r>
  <r>
    <x v="0"/>
    <x v="0"/>
    <s v="Mexico"/>
    <d v="2022-07-02T00:00:00"/>
    <m/>
    <m/>
    <m/>
    <x v="122"/>
    <d v="2022-07-08T00:00:00"/>
    <s v="Social"/>
    <s v="AON Trafico"/>
    <n v="252094"/>
    <m/>
    <m/>
    <x v="3"/>
    <m/>
    <s v="na"/>
    <s v="Collection"/>
    <s v="Trafico"/>
    <n v="592145"/>
    <n v="12103"/>
    <n v="8759.6"/>
  </r>
  <r>
    <x v="0"/>
    <x v="0"/>
    <s v="Mexico"/>
    <d v="2022-07-09T00:00:00"/>
    <m/>
    <m/>
    <m/>
    <x v="147"/>
    <d v="2022-07-15T00:00:00"/>
    <s v="Social"/>
    <s v="AON Trafico"/>
    <n v="257857"/>
    <m/>
    <m/>
    <x v="3"/>
    <m/>
    <s v="na"/>
    <s v="Collection"/>
    <s v="Trafico"/>
    <n v="409299"/>
    <n v="6181"/>
    <n v="4421.26"/>
  </r>
  <r>
    <x v="0"/>
    <x v="0"/>
    <s v="Mexico"/>
    <d v="2022-07-16T00:00:00"/>
    <m/>
    <m/>
    <m/>
    <x v="148"/>
    <d v="2022-07-22T00:00:00"/>
    <s v="Social"/>
    <s v="AON Trafico"/>
    <n v="0"/>
    <m/>
    <m/>
    <x v="3"/>
    <m/>
    <s v="na"/>
    <s v="Collection"/>
    <s v="Trafico"/>
    <n v="0"/>
    <n v="0"/>
    <n v="0"/>
  </r>
  <r>
    <x v="0"/>
    <x v="0"/>
    <s v="Mexico"/>
    <d v="2022-01-29T00:00:00"/>
    <m/>
    <m/>
    <m/>
    <x v="126"/>
    <d v="2022-02-04T00:00:00"/>
    <s v="Social"/>
    <s v="AON Trafico"/>
    <n v="30983"/>
    <m/>
    <m/>
    <x v="3"/>
    <m/>
    <s v="na"/>
    <s v="Instant Experience"/>
    <s v="Trafico"/>
    <n v="42482"/>
    <n v="1216"/>
    <n v="656.93"/>
  </r>
  <r>
    <x v="0"/>
    <x v="0"/>
    <s v="Mexico"/>
    <d v="2022-02-05T00:00:00"/>
    <m/>
    <m/>
    <m/>
    <x v="90"/>
    <d v="2022-02-11T00:00:00"/>
    <s v="Social"/>
    <s v="AON Trafico"/>
    <n v="9018"/>
    <m/>
    <m/>
    <x v="3"/>
    <m/>
    <s v="na"/>
    <s v="Instant Experience"/>
    <s v="Trafico"/>
    <n v="10893"/>
    <n v="278"/>
    <n v="148.47999999999999"/>
  </r>
  <r>
    <x v="0"/>
    <x v="0"/>
    <s v="Mexico"/>
    <d v="2022-02-12T00:00:00"/>
    <m/>
    <m/>
    <m/>
    <x v="127"/>
    <d v="2022-02-18T00:00:00"/>
    <s v="Social"/>
    <s v="AON Trafico"/>
    <n v="61"/>
    <m/>
    <m/>
    <x v="3"/>
    <m/>
    <s v="na"/>
    <s v="Instant Experience"/>
    <s v="Trafico"/>
    <n v="73"/>
    <n v="3"/>
    <n v="1.56"/>
  </r>
  <r>
    <x v="0"/>
    <x v="0"/>
    <s v="Mexico"/>
    <d v="2022-04-02T00:00:00"/>
    <m/>
    <m/>
    <m/>
    <x v="134"/>
    <d v="2022-04-08T00:00:00"/>
    <s v="Social"/>
    <s v="AON Trafico"/>
    <n v="59225"/>
    <m/>
    <m/>
    <x v="3"/>
    <m/>
    <s v="na"/>
    <s v="Instant Experience"/>
    <s v="Trafico"/>
    <n v="59532"/>
    <n v="1012"/>
    <n v="1083.1300000000001"/>
  </r>
  <r>
    <x v="0"/>
    <x v="0"/>
    <s v="Mexico"/>
    <d v="2022-01-01T00:00:00"/>
    <m/>
    <m/>
    <m/>
    <x v="33"/>
    <d v="2022-01-07T00:00:00"/>
    <s v="Social"/>
    <s v="AON Catalog Sales"/>
    <n v="14202"/>
    <m/>
    <m/>
    <x v="3"/>
    <m/>
    <s v="na"/>
    <s v="Dynamic Ads"/>
    <s v="Catalog Sales"/>
    <n v="63029"/>
    <n v="611"/>
    <n v="5326.76"/>
  </r>
  <r>
    <x v="0"/>
    <x v="0"/>
    <s v="Mexico"/>
    <d v="2022-01-08T00:00:00"/>
    <m/>
    <m/>
    <m/>
    <x v="123"/>
    <d v="2022-01-14T00:00:00"/>
    <s v="Social"/>
    <s v="AON Catalog Sales"/>
    <n v="20036"/>
    <m/>
    <m/>
    <x v="3"/>
    <m/>
    <s v="na"/>
    <s v="Dynamic Ads"/>
    <s v="Catalog Sales"/>
    <n v="152179"/>
    <n v="1308"/>
    <n v="14405.19"/>
  </r>
  <r>
    <x v="0"/>
    <x v="0"/>
    <s v="Mexico"/>
    <d v="2022-01-15T00:00:00"/>
    <m/>
    <m/>
    <m/>
    <x v="124"/>
    <d v="2022-01-21T00:00:00"/>
    <s v="Social"/>
    <s v="AON Catalog Sales"/>
    <n v="32796"/>
    <m/>
    <m/>
    <x v="3"/>
    <m/>
    <s v="na"/>
    <s v="Dynamic Ads"/>
    <s v="Catalog Sales"/>
    <n v="144169"/>
    <n v="1283"/>
    <n v="13139.76"/>
  </r>
  <r>
    <x v="0"/>
    <x v="0"/>
    <s v="Mexico"/>
    <d v="2022-01-22T00:00:00"/>
    <m/>
    <m/>
    <m/>
    <x v="125"/>
    <d v="2022-01-28T00:00:00"/>
    <s v="Social"/>
    <s v="AON Catalog Sales"/>
    <n v="78074"/>
    <m/>
    <m/>
    <x v="3"/>
    <m/>
    <s v="na"/>
    <s v="Dynamic Ads"/>
    <s v="Catalog Sales"/>
    <n v="157744"/>
    <n v="1537"/>
    <n v="6971.3099999999995"/>
  </r>
  <r>
    <x v="0"/>
    <x v="0"/>
    <s v="Mexico"/>
    <d v="2022-01-29T00:00:00"/>
    <m/>
    <m/>
    <m/>
    <x v="126"/>
    <d v="2022-02-04T00:00:00"/>
    <s v="Social"/>
    <s v="AON Catalog Sales"/>
    <n v="72847"/>
    <m/>
    <m/>
    <x v="3"/>
    <m/>
    <s v="na"/>
    <s v="Dynamic Ads"/>
    <s v="Catalog Sales"/>
    <n v="124539"/>
    <n v="1202"/>
    <n v="7015.6799999999994"/>
  </r>
  <r>
    <x v="0"/>
    <x v="0"/>
    <s v="Mexico"/>
    <d v="2022-02-05T00:00:00"/>
    <m/>
    <m/>
    <m/>
    <x v="90"/>
    <d v="2022-02-11T00:00:00"/>
    <s v="Social"/>
    <s v="AON Catalog Sales"/>
    <n v="44870"/>
    <m/>
    <m/>
    <x v="3"/>
    <m/>
    <s v="na"/>
    <s v="Dynamic Ads"/>
    <s v="Catalog Sales"/>
    <n v="209442"/>
    <n v="1644"/>
    <n v="16025.69"/>
  </r>
  <r>
    <x v="0"/>
    <x v="0"/>
    <s v="Mexico"/>
    <d v="2022-02-12T00:00:00"/>
    <m/>
    <m/>
    <m/>
    <x v="127"/>
    <d v="2022-02-18T00:00:00"/>
    <s v="Social"/>
    <s v="AON Catalog Sales"/>
    <n v="44230"/>
    <m/>
    <m/>
    <x v="3"/>
    <m/>
    <s v="na"/>
    <s v="Dynamic Ads"/>
    <s v="Catalog Sales"/>
    <n v="194398"/>
    <n v="1467"/>
    <n v="14161.34"/>
  </r>
  <r>
    <x v="0"/>
    <x v="0"/>
    <s v="Mexico"/>
    <d v="2022-02-19T00:00:00"/>
    <m/>
    <m/>
    <m/>
    <x v="128"/>
    <d v="2022-02-25T00:00:00"/>
    <s v="Social"/>
    <s v="AON Catalog Sales"/>
    <n v="41980"/>
    <m/>
    <m/>
    <x v="3"/>
    <m/>
    <s v="na"/>
    <s v="Dynamic Ads"/>
    <s v="Catalog Sales"/>
    <n v="181597"/>
    <n v="1266"/>
    <n v="14272.78"/>
  </r>
  <r>
    <x v="0"/>
    <x v="0"/>
    <s v="Mexico"/>
    <d v="2022-02-26T00:00:00"/>
    <m/>
    <m/>
    <m/>
    <x v="129"/>
    <d v="2022-03-04T00:00:00"/>
    <s v="Social"/>
    <s v="AON Catalog Sales"/>
    <n v="28272"/>
    <m/>
    <m/>
    <x v="3"/>
    <m/>
    <s v="na"/>
    <s v="Dynamic Ads"/>
    <s v="Catalog Sales"/>
    <n v="74723"/>
    <n v="512"/>
    <n v="6681.49"/>
  </r>
  <r>
    <x v="0"/>
    <x v="0"/>
    <s v="Mexico"/>
    <d v="2022-03-05T00:00:00"/>
    <m/>
    <m/>
    <m/>
    <x v="130"/>
    <d v="2022-03-11T00:00:00"/>
    <s v="Social"/>
    <s v="AON Catalog Sales"/>
    <n v="527019"/>
    <m/>
    <m/>
    <x v="3"/>
    <m/>
    <s v="na"/>
    <s v="Dynamic Ads"/>
    <s v="Catalog Sales"/>
    <n v="1819560"/>
    <n v="6214"/>
    <n v="124604.51999999999"/>
  </r>
  <r>
    <x v="0"/>
    <x v="0"/>
    <s v="Mexico"/>
    <d v="2022-03-12T00:00:00"/>
    <m/>
    <m/>
    <m/>
    <x v="131"/>
    <d v="2022-03-18T00:00:00"/>
    <s v="Social"/>
    <s v="AON Catalog Sales"/>
    <n v="680471"/>
    <m/>
    <m/>
    <x v="3"/>
    <m/>
    <s v="na"/>
    <s v="Dynamic Ads"/>
    <s v="Catalog Sales"/>
    <n v="3045784"/>
    <n v="7879"/>
    <n v="215464.95999999999"/>
  </r>
  <r>
    <x v="0"/>
    <x v="0"/>
    <s v="Mexico"/>
    <d v="2022-03-19T00:00:00"/>
    <m/>
    <m/>
    <m/>
    <x v="132"/>
    <d v="2022-03-25T00:00:00"/>
    <s v="Social"/>
    <s v="AON Catalog Sales"/>
    <n v="920228"/>
    <m/>
    <m/>
    <x v="3"/>
    <m/>
    <s v="na"/>
    <s v="Dynamic Ads"/>
    <s v="Catalog Sales"/>
    <n v="3517449"/>
    <n v="8709"/>
    <n v="231964.71"/>
  </r>
  <r>
    <x v="0"/>
    <x v="0"/>
    <s v="Mexico"/>
    <d v="2022-03-26T00:00:00"/>
    <m/>
    <m/>
    <m/>
    <x v="133"/>
    <d v="2022-04-01T00:00:00"/>
    <s v="Social"/>
    <s v="AON Catalog Sales"/>
    <n v="1226172"/>
    <m/>
    <m/>
    <x v="3"/>
    <m/>
    <s v="na"/>
    <s v="Dynamic Ads"/>
    <s v="Catalog Sales"/>
    <n v="3092306"/>
    <n v="10242"/>
    <n v="294176.36"/>
  </r>
  <r>
    <x v="0"/>
    <x v="0"/>
    <s v="Mexico"/>
    <d v="2022-04-02T00:00:00"/>
    <m/>
    <m/>
    <m/>
    <x v="134"/>
    <d v="2022-04-08T00:00:00"/>
    <s v="Social"/>
    <s v="AON Catalog Sales"/>
    <n v="134715"/>
    <m/>
    <m/>
    <x v="3"/>
    <m/>
    <s v="na"/>
    <s v="Dynamic Ads"/>
    <s v="Catalog Sales"/>
    <n v="367650"/>
    <n v="3222"/>
    <n v="39325.040000000001"/>
  </r>
  <r>
    <x v="0"/>
    <x v="0"/>
    <s v="Mexico"/>
    <d v="2022-04-09T00:00:00"/>
    <m/>
    <m/>
    <m/>
    <x v="135"/>
    <d v="2022-04-15T00:00:00"/>
    <s v="Social"/>
    <s v="AON Catalog Sales"/>
    <n v="37776"/>
    <m/>
    <m/>
    <x v="3"/>
    <m/>
    <s v="na"/>
    <s v="Dynamic Ads"/>
    <s v="Catalog Sales"/>
    <n v="230808"/>
    <n v="1551"/>
    <n v="18458.189999999999"/>
  </r>
  <r>
    <x v="0"/>
    <x v="0"/>
    <s v="Mexico"/>
    <d v="2022-04-16T00:00:00"/>
    <m/>
    <m/>
    <m/>
    <x v="136"/>
    <d v="2022-04-22T00:00:00"/>
    <s v="Social"/>
    <s v="AON Catalog Sales"/>
    <n v="294465"/>
    <m/>
    <m/>
    <x v="3"/>
    <m/>
    <s v="na"/>
    <s v="Dynamic Ads"/>
    <s v="Catalog Sales"/>
    <n v="685649"/>
    <n v="4437"/>
    <n v="56249.289999999994"/>
  </r>
  <r>
    <x v="0"/>
    <x v="0"/>
    <s v="Mexico"/>
    <d v="2022-04-23T00:00:00"/>
    <m/>
    <m/>
    <m/>
    <x v="137"/>
    <d v="2022-04-29T00:00:00"/>
    <s v="Social"/>
    <s v="AON Catalog Sales"/>
    <n v="290073"/>
    <m/>
    <m/>
    <x v="3"/>
    <m/>
    <s v="na"/>
    <s v="Dynamic Ads"/>
    <s v="Catalog Sales"/>
    <n v="660367"/>
    <n v="5454"/>
    <n v="71411.790000000008"/>
  </r>
  <r>
    <x v="0"/>
    <x v="0"/>
    <s v="Mexico"/>
    <d v="2022-04-30T00:00:00"/>
    <m/>
    <m/>
    <m/>
    <x v="138"/>
    <d v="2022-05-06T00:00:00"/>
    <s v="Social"/>
    <s v="AON Catalog Sales"/>
    <n v="39996"/>
    <m/>
    <m/>
    <x v="3"/>
    <m/>
    <s v="na"/>
    <s v="Dynamic Ads"/>
    <s v="Catalog Sales"/>
    <n v="140894"/>
    <n v="929"/>
    <n v="12338.42"/>
  </r>
  <r>
    <x v="0"/>
    <x v="0"/>
    <s v="Mexico"/>
    <d v="2022-05-07T00:00:00"/>
    <m/>
    <m/>
    <m/>
    <x v="139"/>
    <d v="2022-05-13T00:00:00"/>
    <s v="Social"/>
    <s v="AON Catalog Sales"/>
    <n v="35368"/>
    <m/>
    <m/>
    <x v="3"/>
    <m/>
    <s v="na"/>
    <s v="Dynamic Ads"/>
    <s v="Catalog Sales"/>
    <n v="223960"/>
    <n v="991"/>
    <n v="16261.47"/>
  </r>
  <r>
    <x v="0"/>
    <x v="0"/>
    <s v="Mexico"/>
    <d v="2022-05-14T00:00:00"/>
    <m/>
    <m/>
    <m/>
    <x v="140"/>
    <d v="2022-05-20T00:00:00"/>
    <s v="Social"/>
    <s v="AON Catalog Sales"/>
    <n v="28432"/>
    <m/>
    <m/>
    <x v="3"/>
    <m/>
    <s v="na"/>
    <s v="Dynamic Ads"/>
    <s v="Catalog Sales"/>
    <n v="124228"/>
    <n v="635"/>
    <n v="8609.35"/>
  </r>
  <r>
    <x v="0"/>
    <x v="0"/>
    <s v="Mexico"/>
    <d v="2022-05-21T00:00:00"/>
    <m/>
    <m/>
    <m/>
    <x v="141"/>
    <d v="2022-05-27T00:00:00"/>
    <s v="Social"/>
    <s v="AON Catalog Sales"/>
    <n v="111375"/>
    <m/>
    <m/>
    <x v="3"/>
    <m/>
    <s v="na"/>
    <s v="Dynamic Ads"/>
    <s v="Catalog Sales"/>
    <n v="318533"/>
    <n v="4249"/>
    <n v="38603.85"/>
  </r>
  <r>
    <x v="0"/>
    <x v="0"/>
    <s v="Mexico"/>
    <d v="2022-05-28T00:00:00"/>
    <m/>
    <m/>
    <m/>
    <x v="142"/>
    <d v="2022-06-03T00:00:00"/>
    <s v="Social"/>
    <s v="AON Catalog Sales"/>
    <n v="117686"/>
    <m/>
    <m/>
    <x v="3"/>
    <m/>
    <s v="na"/>
    <s v="Dynamic Ads"/>
    <s v="Catalog Sales"/>
    <n v="308800"/>
    <n v="3019"/>
    <n v="38031.93"/>
  </r>
  <r>
    <x v="0"/>
    <x v="0"/>
    <s v="Mexico"/>
    <d v="2022-06-04T00:00:00"/>
    <m/>
    <m/>
    <m/>
    <x v="143"/>
    <d v="2022-06-10T00:00:00"/>
    <s v="Social"/>
    <s v="AON Catalog Sales"/>
    <n v="422713"/>
    <m/>
    <m/>
    <x v="3"/>
    <m/>
    <s v="na"/>
    <s v="Dynamic Ads"/>
    <s v="Catalog Sales"/>
    <n v="805225"/>
    <n v="3905"/>
    <n v="62032.83"/>
  </r>
  <r>
    <x v="0"/>
    <x v="0"/>
    <s v="Mexico"/>
    <d v="2022-06-11T00:00:00"/>
    <m/>
    <m/>
    <m/>
    <x v="144"/>
    <d v="2022-06-17T00:00:00"/>
    <s v="Social"/>
    <s v="AON Catalog Sales"/>
    <n v="913834"/>
    <m/>
    <m/>
    <x v="3"/>
    <m/>
    <s v="na"/>
    <s v="Dynamic Ads"/>
    <s v="Catalog Sales"/>
    <n v="2138829"/>
    <n v="10031"/>
    <n v="169393.22"/>
  </r>
  <r>
    <x v="0"/>
    <x v="0"/>
    <s v="Mexico"/>
    <d v="2022-06-18T00:00:00"/>
    <m/>
    <m/>
    <m/>
    <x v="145"/>
    <d v="2022-06-24T00:00:00"/>
    <s v="Social"/>
    <s v="AON Catalog Sales"/>
    <n v="825070"/>
    <m/>
    <m/>
    <x v="3"/>
    <m/>
    <s v="na"/>
    <s v="Dynamic Ads"/>
    <s v="Catalog Sales"/>
    <n v="2004391"/>
    <n v="10803"/>
    <n v="168933.19"/>
  </r>
  <r>
    <x v="0"/>
    <x v="0"/>
    <s v="Mexico"/>
    <d v="2022-06-25T00:00:00"/>
    <m/>
    <m/>
    <m/>
    <x v="146"/>
    <d v="2022-07-01T00:00:00"/>
    <s v="Social"/>
    <s v="AON Catalog Sales"/>
    <n v="677565"/>
    <m/>
    <m/>
    <x v="3"/>
    <m/>
    <s v="na"/>
    <s v="Dynamic Ads"/>
    <s v="Catalog Sales"/>
    <n v="1620539"/>
    <n v="6765"/>
    <n v="136692.81000000003"/>
  </r>
  <r>
    <x v="0"/>
    <x v="0"/>
    <s v="Mexico"/>
    <d v="2022-07-02T00:00:00"/>
    <m/>
    <m/>
    <m/>
    <x v="122"/>
    <d v="2022-07-08T00:00:00"/>
    <s v="Social"/>
    <s v="AON Catalog Sales"/>
    <n v="63115"/>
    <m/>
    <m/>
    <x v="3"/>
    <m/>
    <s v="na"/>
    <s v="Dynamic Ads"/>
    <s v="Catalog Sales"/>
    <n v="178581"/>
    <n v="1145"/>
    <n v="9508.07"/>
  </r>
  <r>
    <x v="0"/>
    <x v="0"/>
    <s v="Mexico"/>
    <d v="2022-07-09T00:00:00"/>
    <m/>
    <m/>
    <m/>
    <x v="147"/>
    <d v="2022-07-15T00:00:00"/>
    <s v="Social"/>
    <s v="AON Catalog Sales"/>
    <n v="50844"/>
    <m/>
    <m/>
    <x v="3"/>
    <m/>
    <s v="na"/>
    <s v="Dynamic Ads"/>
    <s v="Catalog Sales"/>
    <n v="109226"/>
    <n v="850"/>
    <n v="9038.34"/>
  </r>
  <r>
    <x v="0"/>
    <x v="0"/>
    <s v="Mexico"/>
    <d v="2022-07-16T00:00:00"/>
    <m/>
    <m/>
    <m/>
    <x v="148"/>
    <d v="2022-07-22T00:00:00"/>
    <s v="Social"/>
    <s v="AON Catalog Sales"/>
    <n v="45296"/>
    <m/>
    <m/>
    <x v="3"/>
    <m/>
    <s v="na"/>
    <s v="Dynamic Ads"/>
    <s v="Catalog Sales"/>
    <n v="106539"/>
    <n v="825"/>
    <n v="8781.369999999999"/>
  </r>
  <r>
    <x v="0"/>
    <x v="0"/>
    <s v="Mexico"/>
    <d v="2022-07-23T00:00:00"/>
    <m/>
    <m/>
    <m/>
    <x v="149"/>
    <d v="2022-07-29T00:00:00"/>
    <s v="Social"/>
    <s v="AON Catalog Sales"/>
    <n v="38517"/>
    <m/>
    <m/>
    <x v="3"/>
    <m/>
    <s v="na"/>
    <s v="Dynamic Ads"/>
    <s v="Catalog Sales"/>
    <n v="82868"/>
    <n v="670"/>
    <n v="6437.36"/>
  </r>
  <r>
    <x v="0"/>
    <x v="0"/>
    <s v="Mexico"/>
    <d v="2022-07-30T00:00:00"/>
    <m/>
    <m/>
    <m/>
    <x v="150"/>
    <d v="2022-07-31T00:00:00"/>
    <s v="Social"/>
    <s v="AON Catalog Sales"/>
    <n v="0"/>
    <m/>
    <m/>
    <x v="3"/>
    <m/>
    <s v="na"/>
    <s v="Dynamic Ads"/>
    <s v="Catalog Sales"/>
    <n v="0"/>
    <n v="0"/>
    <n v="0"/>
  </r>
  <r>
    <x v="0"/>
    <x v="0"/>
    <s v="Mexico"/>
    <d v="2022-04-30T00:00:00"/>
    <m/>
    <m/>
    <m/>
    <x v="138"/>
    <d v="2022-05-06T00:00:00"/>
    <s v="Social"/>
    <s v="Leads"/>
    <n v="23944"/>
    <m/>
    <m/>
    <x v="3"/>
    <m/>
    <s v="na"/>
    <s v="Lead ad"/>
    <s v="Clientes Potenciales"/>
    <n v="25289"/>
    <n v="142"/>
    <n v="1353.8"/>
  </r>
  <r>
    <x v="0"/>
    <x v="0"/>
    <s v="Mexico"/>
    <d v="2022-05-07T00:00:00"/>
    <m/>
    <m/>
    <m/>
    <x v="139"/>
    <d v="2022-05-13T00:00:00"/>
    <s v="Social"/>
    <s v="Leads"/>
    <n v="920273"/>
    <m/>
    <m/>
    <x v="3"/>
    <m/>
    <s v="na"/>
    <s v="Lead ad"/>
    <s v="Clientes Potenciales"/>
    <n v="1715306"/>
    <n v="6079"/>
    <n v="106335.9"/>
  </r>
  <r>
    <x v="0"/>
    <x v="0"/>
    <s v="Mexico"/>
    <d v="2022-05-14T00:00:00"/>
    <m/>
    <m/>
    <m/>
    <x v="140"/>
    <d v="2022-05-20T00:00:00"/>
    <s v="Social"/>
    <s v="Leads"/>
    <n v="1883895"/>
    <m/>
    <m/>
    <x v="3"/>
    <m/>
    <s v="na"/>
    <s v="Lead ad"/>
    <s v="Clientes Potenciales"/>
    <n v="5315551"/>
    <n v="14905"/>
    <n v="284774.48"/>
  </r>
  <r>
    <x v="0"/>
    <x v="0"/>
    <s v="Mexico"/>
    <d v="2022-05-21T00:00:00"/>
    <m/>
    <m/>
    <m/>
    <x v="141"/>
    <d v="2022-05-27T00:00:00"/>
    <s v="Social"/>
    <s v="Leads"/>
    <n v="466337"/>
    <m/>
    <m/>
    <x v="3"/>
    <m/>
    <s v="na"/>
    <s v="Lead ad"/>
    <s v="Clientes Potenciales"/>
    <n v="612287"/>
    <n v="1886"/>
    <n v="39248.639999999999"/>
  </r>
  <r>
    <x v="0"/>
    <x v="0"/>
    <s v="Mexico"/>
    <d v="2022-05-28T00:00:00"/>
    <m/>
    <m/>
    <m/>
    <x v="142"/>
    <d v="2022-06-03T00:00:00"/>
    <s v="Social"/>
    <s v="Leads"/>
    <n v="0"/>
    <m/>
    <m/>
    <x v="3"/>
    <m/>
    <s v="na"/>
    <s v="Lead ad"/>
    <s v="Clientes Potenciales"/>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97A8C7-7281-4AFB-8CB4-840845A7999D}" name="PivotTable16" cacheId="1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C35" firstHeaderRow="0" firstDataRow="1" firstDataCol="1" rowPageCount="3" colPageCount="1"/>
  <pivotFields count="22">
    <pivotField axis="axisPage" showAll="0">
      <items count="2">
        <item x="0"/>
        <item t="default"/>
      </items>
    </pivotField>
    <pivotField axis="axisPage" showAll="0">
      <items count="2">
        <item x="0"/>
        <item t="default"/>
      </items>
    </pivotField>
    <pivotField showAll="0"/>
    <pivotField showAll="0"/>
    <pivotField showAll="0"/>
    <pivotField showAll="0"/>
    <pivotField showAll="0"/>
    <pivotField axis="axisRow" numFmtId="168" showAll="0">
      <items count="152">
        <item x="0"/>
        <item x="1"/>
        <item x="2"/>
        <item x="3"/>
        <item x="40"/>
        <item x="4"/>
        <item x="5"/>
        <item x="6"/>
        <item x="7"/>
        <item x="8"/>
        <item x="41"/>
        <item x="9"/>
        <item x="10"/>
        <item x="42"/>
        <item x="11"/>
        <item x="12"/>
        <item x="13"/>
        <item x="14"/>
        <item x="15"/>
        <item x="16"/>
        <item x="17"/>
        <item x="18"/>
        <item x="19"/>
        <item x="20"/>
        <item x="21"/>
        <item x="22"/>
        <item x="23"/>
        <item x="24"/>
        <item x="105"/>
        <item x="25"/>
        <item x="108"/>
        <item x="112"/>
        <item x="71"/>
        <item x="106"/>
        <item x="107"/>
        <item x="26"/>
        <item x="58"/>
        <item x="110"/>
        <item x="111"/>
        <item x="27"/>
        <item x="48"/>
        <item x="44"/>
        <item x="45"/>
        <item x="46"/>
        <item x="28"/>
        <item x="67"/>
        <item x="104"/>
        <item x="47"/>
        <item x="29"/>
        <item x="113"/>
        <item x="116"/>
        <item x="114"/>
        <item x="50"/>
        <item x="51"/>
        <item x="30"/>
        <item x="63"/>
        <item x="75"/>
        <item x="52"/>
        <item x="53"/>
        <item x="54"/>
        <item x="31"/>
        <item x="115"/>
        <item x="56"/>
        <item x="57"/>
        <item x="32"/>
        <item x="109"/>
        <item x="43"/>
        <item x="72"/>
        <item x="60"/>
        <item x="61"/>
        <item x="62"/>
        <item x="36"/>
        <item x="59"/>
        <item x="64"/>
        <item x="65"/>
        <item x="66"/>
        <item x="49"/>
        <item x="69"/>
        <item x="70"/>
        <item x="37"/>
        <item x="68"/>
        <item x="73"/>
        <item x="74"/>
        <item x="117"/>
        <item x="38"/>
        <item x="103"/>
        <item x="55"/>
        <item x="76"/>
        <item x="77"/>
        <item x="78"/>
        <item x="33"/>
        <item x="123"/>
        <item x="124"/>
        <item x="119"/>
        <item x="125"/>
        <item x="120"/>
        <item x="126"/>
        <item x="121"/>
        <item x="34"/>
        <item x="90"/>
        <item x="127"/>
        <item x="79"/>
        <item x="128"/>
        <item x="80"/>
        <item x="129"/>
        <item x="81"/>
        <item x="39"/>
        <item x="130"/>
        <item x="131"/>
        <item x="83"/>
        <item x="132"/>
        <item x="84"/>
        <item x="133"/>
        <item x="85"/>
        <item x="35"/>
        <item x="134"/>
        <item x="86"/>
        <item x="99"/>
        <item x="135"/>
        <item x="136"/>
        <item x="88"/>
        <item x="137"/>
        <item x="89"/>
        <item x="138"/>
        <item x="139"/>
        <item x="140"/>
        <item x="92"/>
        <item x="141"/>
        <item x="93"/>
        <item x="142"/>
        <item x="94"/>
        <item x="143"/>
        <item x="95"/>
        <item x="144"/>
        <item x="96"/>
        <item x="145"/>
        <item x="97"/>
        <item x="146"/>
        <item x="98"/>
        <item x="122"/>
        <item x="82"/>
        <item x="147"/>
        <item x="148"/>
        <item x="101"/>
        <item x="149"/>
        <item x="102"/>
        <item x="150"/>
        <item x="91"/>
        <item x="118"/>
        <item x="87"/>
        <item x="100"/>
        <item t="default"/>
      </items>
    </pivotField>
    <pivotField numFmtId="168" showAll="0"/>
    <pivotField showAll="0"/>
    <pivotField showAll="0"/>
    <pivotField showAll="0"/>
    <pivotField showAll="0"/>
    <pivotField showAll="0"/>
    <pivotField axis="axisPage" showAll="0">
      <items count="5">
        <item x="1"/>
        <item x="0"/>
        <item x="3"/>
        <item x="2"/>
        <item t="default"/>
      </items>
    </pivotField>
    <pivotField showAll="0"/>
    <pivotField showAll="0"/>
    <pivotField showAll="0"/>
    <pivotField showAll="0"/>
    <pivotField dataField="1" showAll="0"/>
    <pivotField showAll="0"/>
    <pivotField dataField="1" showAll="0"/>
  </pivotFields>
  <rowFields count="1">
    <field x="7"/>
  </rowFields>
  <rowItems count="30">
    <i>
      <x v="4"/>
    </i>
    <i>
      <x v="5"/>
    </i>
    <i>
      <x v="10"/>
    </i>
    <i>
      <x v="11"/>
    </i>
    <i>
      <x v="13"/>
    </i>
    <i>
      <x v="14"/>
    </i>
    <i>
      <x v="15"/>
    </i>
    <i>
      <x v="17"/>
    </i>
    <i>
      <x v="21"/>
    </i>
    <i>
      <x v="22"/>
    </i>
    <i>
      <x v="23"/>
    </i>
    <i>
      <x v="24"/>
    </i>
    <i>
      <x v="25"/>
    </i>
    <i>
      <x v="26"/>
    </i>
    <i>
      <x v="27"/>
    </i>
    <i>
      <x v="29"/>
    </i>
    <i>
      <x v="35"/>
    </i>
    <i>
      <x v="39"/>
    </i>
    <i>
      <x v="44"/>
    </i>
    <i>
      <x v="48"/>
    </i>
    <i>
      <x v="54"/>
    </i>
    <i>
      <x v="60"/>
    </i>
    <i>
      <x v="64"/>
    </i>
    <i>
      <x v="71"/>
    </i>
    <i>
      <x v="79"/>
    </i>
    <i>
      <x v="84"/>
    </i>
    <i>
      <x v="98"/>
    </i>
    <i>
      <x v="106"/>
    </i>
    <i>
      <x v="114"/>
    </i>
    <i t="grand">
      <x/>
    </i>
  </rowItems>
  <colFields count="1">
    <field x="-2"/>
  </colFields>
  <colItems count="2">
    <i>
      <x/>
    </i>
    <i i="1">
      <x v="1"/>
    </i>
  </colItems>
  <pageFields count="3">
    <pageField fld="0" hier="-1"/>
    <pageField fld="1" hier="-1"/>
    <pageField fld="14" item="0" hier="-1"/>
  </pageFields>
  <dataFields count="2">
    <dataField name="Sum of Impressions" fld="19" baseField="0" baseItem="0"/>
    <dataField name="Sum of Cost_local_currency" fld="21" baseField="23" baseItem="1"/>
  </dataFields>
  <formats count="6">
    <format dxfId="11">
      <pivotArea dataOnly="0" labelOnly="1" fieldPosition="0">
        <references count="1">
          <reference field="7" count="29">
            <x v="4"/>
            <x v="5"/>
            <x v="10"/>
            <x v="11"/>
            <x v="13"/>
            <x v="14"/>
            <x v="15"/>
            <x v="17"/>
            <x v="21"/>
            <x v="22"/>
            <x v="23"/>
            <x v="24"/>
            <x v="25"/>
            <x v="26"/>
            <x v="27"/>
            <x v="29"/>
            <x v="35"/>
            <x v="39"/>
            <x v="44"/>
            <x v="48"/>
            <x v="54"/>
            <x v="60"/>
            <x v="64"/>
            <x v="71"/>
            <x v="79"/>
            <x v="84"/>
            <x v="98"/>
            <x v="106"/>
            <x v="114"/>
          </reference>
        </references>
      </pivotArea>
    </format>
    <format dxfId="10">
      <pivotArea dataOnly="0" labelOnly="1" fieldPosition="0">
        <references count="1">
          <reference field="7" count="50">
            <x v="28"/>
            <x v="30"/>
            <x v="31"/>
            <x v="32"/>
            <x v="33"/>
            <x v="34"/>
            <x v="36"/>
            <x v="37"/>
            <x v="38"/>
            <x v="40"/>
            <x v="41"/>
            <x v="42"/>
            <x v="43"/>
            <x v="44"/>
            <x v="45"/>
            <x v="46"/>
            <x v="47"/>
            <x v="49"/>
            <x v="50"/>
            <x v="51"/>
            <x v="52"/>
            <x v="53"/>
            <x v="55"/>
            <x v="56"/>
            <x v="57"/>
            <x v="58"/>
            <x v="59"/>
            <x v="61"/>
            <x v="62"/>
            <x v="63"/>
            <x v="65"/>
            <x v="66"/>
            <x v="67"/>
            <x v="68"/>
            <x v="69"/>
            <x v="70"/>
            <x v="72"/>
            <x v="73"/>
            <x v="74"/>
            <x v="75"/>
            <x v="76"/>
            <x v="77"/>
            <x v="78"/>
            <x v="79"/>
            <x v="80"/>
            <x v="81"/>
            <x v="82"/>
            <x v="83"/>
            <x v="85"/>
            <x v="86"/>
          </reference>
        </references>
      </pivotArea>
    </format>
    <format dxfId="9">
      <pivotArea dataOnly="0" labelOnly="1" fieldPosition="0">
        <references count="1">
          <reference field="7" count="33">
            <x v="87"/>
            <x v="88"/>
            <x v="89"/>
            <x v="93"/>
            <x v="95"/>
            <x v="97"/>
            <x v="99"/>
            <x v="101"/>
            <x v="103"/>
            <x v="105"/>
            <x v="106"/>
            <x v="109"/>
            <x v="111"/>
            <x v="113"/>
            <x v="116"/>
            <x v="117"/>
            <x v="120"/>
            <x v="122"/>
            <x v="126"/>
            <x v="128"/>
            <x v="130"/>
            <x v="132"/>
            <x v="134"/>
            <x v="136"/>
            <x v="138"/>
            <x v="139"/>
            <x v="140"/>
            <x v="143"/>
            <x v="145"/>
            <x v="147"/>
            <x v="148"/>
            <x v="149"/>
            <x v="150"/>
          </reference>
        </references>
      </pivotArea>
    </format>
    <format dxfId="8">
      <pivotArea dataOnly="0" labelOnly="1" fieldPosition="0">
        <references count="1">
          <reference field="7" count="36">
            <x v="0"/>
            <x v="1"/>
            <x v="2"/>
            <x v="3"/>
            <x v="5"/>
            <x v="6"/>
            <x v="7"/>
            <x v="8"/>
            <x v="9"/>
            <x v="11"/>
            <x v="12"/>
            <x v="14"/>
            <x v="15"/>
            <x v="16"/>
            <x v="17"/>
            <x v="18"/>
            <x v="19"/>
            <x v="20"/>
            <x v="21"/>
            <x v="22"/>
            <x v="23"/>
            <x v="24"/>
            <x v="25"/>
            <x v="26"/>
            <x v="27"/>
            <x v="29"/>
            <x v="35"/>
            <x v="39"/>
            <x v="44"/>
            <x v="48"/>
            <x v="54"/>
            <x v="60"/>
            <x v="64"/>
            <x v="90"/>
            <x v="98"/>
            <x v="114"/>
          </reference>
        </references>
      </pivotArea>
    </format>
    <format dxfId="7">
      <pivotArea dataOnly="0" labelOnly="1" fieldPosition="0">
        <references count="1">
          <reference field="7" count="31">
            <x v="90"/>
            <x v="91"/>
            <x v="92"/>
            <x v="94"/>
            <x v="96"/>
            <x v="99"/>
            <x v="100"/>
            <x v="102"/>
            <x v="104"/>
            <x v="107"/>
            <x v="108"/>
            <x v="110"/>
            <x v="112"/>
            <x v="115"/>
            <x v="118"/>
            <x v="119"/>
            <x v="121"/>
            <x v="123"/>
            <x v="124"/>
            <x v="125"/>
            <x v="127"/>
            <x v="129"/>
            <x v="131"/>
            <x v="133"/>
            <x v="135"/>
            <x v="137"/>
            <x v="139"/>
            <x v="141"/>
            <x v="142"/>
            <x v="144"/>
            <x v="146"/>
          </reference>
        </references>
      </pivotArea>
    </format>
    <format dxfId="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zoomScale="90" zoomScaleNormal="90" workbookViewId="0"/>
  </sheetViews>
  <sheetFormatPr defaultColWidth="8.7109375" defaultRowHeight="15" x14ac:dyDescent="0.25"/>
  <cols>
    <col min="1" max="1" width="18.28515625" bestFit="1" customWidth="1"/>
    <col min="2" max="2" width="14.42578125" bestFit="1" customWidth="1"/>
    <col min="3" max="3" width="11.7109375" customWidth="1"/>
    <col min="4" max="4" width="7.7109375" customWidth="1"/>
    <col min="5" max="5" width="18.28515625" bestFit="1" customWidth="1"/>
    <col min="6" max="6" width="25" customWidth="1"/>
    <col min="8" max="8" width="18.7109375" customWidth="1"/>
  </cols>
  <sheetData>
    <row r="1" spans="1:8" x14ac:dyDescent="0.25">
      <c r="A1" s="2" t="s">
        <v>0</v>
      </c>
      <c r="B1" s="2" t="s">
        <v>1</v>
      </c>
      <c r="C1" s="2" t="s">
        <v>2</v>
      </c>
      <c r="D1" s="2" t="s">
        <v>3</v>
      </c>
      <c r="E1" s="2" t="s">
        <v>4</v>
      </c>
      <c r="F1" s="2" t="s">
        <v>5</v>
      </c>
    </row>
    <row r="2" spans="1:8" ht="120" x14ac:dyDescent="0.25">
      <c r="A2" s="6" t="s">
        <v>6</v>
      </c>
      <c r="B2" s="6" t="s">
        <v>7</v>
      </c>
      <c r="C2" s="6" t="s">
        <v>7</v>
      </c>
      <c r="D2" s="6"/>
      <c r="E2" s="6" t="s">
        <v>8</v>
      </c>
      <c r="F2" s="6" t="s">
        <v>9</v>
      </c>
      <c r="G2" s="6"/>
      <c r="H2" s="6"/>
    </row>
    <row r="3" spans="1:8" x14ac:dyDescent="0.25">
      <c r="A3" t="s">
        <v>10</v>
      </c>
      <c r="C3" t="s">
        <v>11</v>
      </c>
    </row>
    <row r="4" spans="1:8" x14ac:dyDescent="0.25">
      <c r="A4" t="s">
        <v>10</v>
      </c>
      <c r="C4" t="s">
        <v>11</v>
      </c>
    </row>
    <row r="5" spans="1:8" x14ac:dyDescent="0.25">
      <c r="A5" t="s">
        <v>10</v>
      </c>
      <c r="C5" t="s">
        <v>11</v>
      </c>
    </row>
    <row r="7" spans="1:8" x14ac:dyDescent="0.25">
      <c r="A7" s="12" t="s">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92929-4A3B-48C2-9925-B8EE6F1ACC7A}">
  <sheetPr filterMode="1"/>
  <dimension ref="A1:V998"/>
  <sheetViews>
    <sheetView zoomScale="90" zoomScaleNormal="90" workbookViewId="0">
      <pane ySplit="1" topLeftCell="A743" activePane="bottomLeft" state="frozen"/>
      <selection pane="bottomLeft" activeCell="A749" sqref="A749:XFD749"/>
    </sheetView>
  </sheetViews>
  <sheetFormatPr defaultColWidth="8.7109375" defaultRowHeight="15" x14ac:dyDescent="0.25"/>
  <cols>
    <col min="1" max="3" width="12.28515625" customWidth="1"/>
    <col min="4" max="4" width="30" style="31" bestFit="1" customWidth="1"/>
    <col min="5" max="5" width="6.5703125" style="56" customWidth="1"/>
    <col min="6" max="6" width="9.7109375" style="56" customWidth="1"/>
    <col min="7" max="7" width="9" style="56" customWidth="1"/>
    <col min="8" max="8" width="30" style="56" customWidth="1"/>
    <col min="9" max="9" width="30.42578125" style="1" bestFit="1" customWidth="1"/>
    <col min="10" max="10" width="18.5703125" customWidth="1"/>
    <col min="11" max="11" width="18.7109375" customWidth="1"/>
    <col min="12" max="12" width="15.7109375" style="3" customWidth="1"/>
    <col min="13" max="13" width="15.7109375" customWidth="1"/>
    <col min="14" max="14" width="15" hidden="1" customWidth="1"/>
    <col min="15" max="15" width="17.28515625" customWidth="1"/>
    <col min="16" max="16" width="14.7109375" customWidth="1"/>
    <col min="17" max="17" width="15.7109375" customWidth="1"/>
    <col min="18" max="18" width="20.85546875" customWidth="1"/>
    <col min="19" max="19" width="19.42578125" customWidth="1"/>
    <col min="20" max="21" width="17.7109375" style="3" customWidth="1"/>
    <col min="22" max="22" width="18.7109375" style="34" bestFit="1" customWidth="1"/>
  </cols>
  <sheetData>
    <row r="1" spans="1:22" x14ac:dyDescent="0.25">
      <c r="A1" s="2" t="s">
        <v>13</v>
      </c>
      <c r="B1" s="2" t="s">
        <v>87</v>
      </c>
      <c r="C1" s="2" t="s">
        <v>19</v>
      </c>
      <c r="D1" s="30" t="s">
        <v>352</v>
      </c>
      <c r="E1" s="54" t="s">
        <v>354</v>
      </c>
      <c r="F1" s="54" t="s">
        <v>354</v>
      </c>
      <c r="G1" s="54" t="s">
        <v>354</v>
      </c>
      <c r="H1" s="54" t="s">
        <v>353</v>
      </c>
      <c r="I1" s="41" t="s">
        <v>88</v>
      </c>
      <c r="J1" s="2" t="s">
        <v>89</v>
      </c>
      <c r="K1" s="2" t="s">
        <v>90</v>
      </c>
      <c r="L1" s="37" t="s">
        <v>129</v>
      </c>
      <c r="M1" s="8" t="s">
        <v>95</v>
      </c>
      <c r="N1" s="2" t="s">
        <v>91</v>
      </c>
      <c r="O1" s="2" t="s">
        <v>130</v>
      </c>
      <c r="P1" s="2" t="s">
        <v>131</v>
      </c>
      <c r="Q1" s="8" t="s">
        <v>92</v>
      </c>
      <c r="R1" s="8" t="s">
        <v>96</v>
      </c>
      <c r="S1" s="8" t="s">
        <v>132</v>
      </c>
      <c r="T1" s="35" t="s">
        <v>133</v>
      </c>
      <c r="U1" s="35" t="s">
        <v>134</v>
      </c>
      <c r="V1" s="32" t="s">
        <v>99</v>
      </c>
    </row>
    <row r="2" spans="1:22" hidden="1" x14ac:dyDescent="0.25">
      <c r="A2" t="s">
        <v>121</v>
      </c>
      <c r="B2" t="s">
        <v>122</v>
      </c>
      <c r="C2" t="s">
        <v>11</v>
      </c>
      <c r="D2" s="45">
        <v>43484</v>
      </c>
      <c r="E2" s="55"/>
      <c r="F2" s="55"/>
      <c r="G2" s="55"/>
      <c r="H2" s="55">
        <f>D2</f>
        <v>43484</v>
      </c>
      <c r="I2" s="46">
        <v>43496</v>
      </c>
      <c r="J2" t="s">
        <v>141</v>
      </c>
      <c r="K2" t="s">
        <v>142</v>
      </c>
      <c r="L2" s="38">
        <v>84792</v>
      </c>
      <c r="M2" s="13">
        <v>0.99</v>
      </c>
      <c r="O2" t="s">
        <v>143</v>
      </c>
      <c r="P2" t="s">
        <v>144</v>
      </c>
      <c r="Q2" t="s">
        <v>145</v>
      </c>
      <c r="R2" t="s">
        <v>146</v>
      </c>
      <c r="S2" t="s">
        <v>147</v>
      </c>
      <c r="T2" s="3">
        <v>118869</v>
      </c>
      <c r="U2" s="3">
        <v>1079</v>
      </c>
      <c r="V2" s="34">
        <v>4855</v>
      </c>
    </row>
    <row r="3" spans="1:22" hidden="1" x14ac:dyDescent="0.25">
      <c r="A3" t="s">
        <v>121</v>
      </c>
      <c r="B3" t="s">
        <v>122</v>
      </c>
      <c r="C3" t="s">
        <v>11</v>
      </c>
      <c r="D3" s="45">
        <v>43484</v>
      </c>
      <c r="E3" s="55"/>
      <c r="F3" s="55"/>
      <c r="G3" s="55"/>
      <c r="H3" s="55">
        <f t="shared" ref="H3:H66" si="0">D3</f>
        <v>43484</v>
      </c>
      <c r="I3" s="46">
        <v>43496</v>
      </c>
      <c r="J3" t="s">
        <v>141</v>
      </c>
      <c r="K3" t="s">
        <v>148</v>
      </c>
      <c r="L3" s="38">
        <v>259336</v>
      </c>
      <c r="M3" s="13">
        <v>0.99</v>
      </c>
      <c r="N3" s="7"/>
      <c r="O3" t="s">
        <v>143</v>
      </c>
      <c r="P3" t="s">
        <v>144</v>
      </c>
      <c r="Q3" t="s">
        <v>145</v>
      </c>
      <c r="R3" t="s">
        <v>149</v>
      </c>
      <c r="S3" t="s">
        <v>147</v>
      </c>
      <c r="T3" s="3">
        <v>493536</v>
      </c>
      <c r="U3" s="3">
        <v>4015</v>
      </c>
      <c r="V3" s="34">
        <v>9711</v>
      </c>
    </row>
    <row r="4" spans="1:22" hidden="1" x14ac:dyDescent="0.25">
      <c r="A4" t="s">
        <v>121</v>
      </c>
      <c r="B4" t="s">
        <v>122</v>
      </c>
      <c r="C4" t="s">
        <v>11</v>
      </c>
      <c r="D4" s="45">
        <v>43484</v>
      </c>
      <c r="E4" s="55"/>
      <c r="F4" s="55"/>
      <c r="G4" s="55"/>
      <c r="H4" s="55">
        <f t="shared" si="0"/>
        <v>43484</v>
      </c>
      <c r="I4" s="46">
        <v>43496</v>
      </c>
      <c r="J4" t="s">
        <v>141</v>
      </c>
      <c r="K4" t="s">
        <v>150</v>
      </c>
      <c r="L4" s="38">
        <v>143613</v>
      </c>
      <c r="M4" s="13">
        <v>0.99</v>
      </c>
      <c r="N4" s="7"/>
      <c r="O4" t="s">
        <v>143</v>
      </c>
      <c r="P4" t="s">
        <v>144</v>
      </c>
      <c r="Q4" t="s">
        <v>145</v>
      </c>
      <c r="R4" t="s">
        <v>146</v>
      </c>
      <c r="S4" t="s">
        <v>147</v>
      </c>
      <c r="T4" s="3">
        <v>191877</v>
      </c>
      <c r="U4" s="3">
        <v>728</v>
      </c>
      <c r="V4" s="34">
        <v>4668.76</v>
      </c>
    </row>
    <row r="5" spans="1:22" hidden="1" x14ac:dyDescent="0.25">
      <c r="A5" t="s">
        <v>121</v>
      </c>
      <c r="B5" t="s">
        <v>122</v>
      </c>
      <c r="C5" t="s">
        <v>11</v>
      </c>
      <c r="D5" s="45">
        <v>43497</v>
      </c>
      <c r="E5" s="55"/>
      <c r="F5" s="55"/>
      <c r="G5" s="55"/>
      <c r="H5" s="55">
        <f t="shared" si="0"/>
        <v>43497</v>
      </c>
      <c r="I5" s="46">
        <v>43524</v>
      </c>
      <c r="J5" t="s">
        <v>141</v>
      </c>
      <c r="K5" t="s">
        <v>151</v>
      </c>
      <c r="L5" s="38">
        <v>518760</v>
      </c>
      <c r="M5" s="13">
        <v>0.99</v>
      </c>
      <c r="N5" s="7"/>
      <c r="O5" t="s">
        <v>143</v>
      </c>
      <c r="P5" t="s">
        <v>144</v>
      </c>
      <c r="Q5" t="s">
        <v>145</v>
      </c>
      <c r="R5" t="s">
        <v>149</v>
      </c>
      <c r="S5" t="s">
        <v>147</v>
      </c>
      <c r="T5" s="3">
        <v>822532</v>
      </c>
      <c r="U5" s="3">
        <v>13507</v>
      </c>
      <c r="V5" s="34">
        <v>11391.47</v>
      </c>
    </row>
    <row r="6" spans="1:22" hidden="1" x14ac:dyDescent="0.25">
      <c r="A6" t="s">
        <v>121</v>
      </c>
      <c r="B6" t="s">
        <v>122</v>
      </c>
      <c r="C6" t="s">
        <v>11</v>
      </c>
      <c r="D6" s="45">
        <v>43497</v>
      </c>
      <c r="E6" s="55"/>
      <c r="F6" s="55"/>
      <c r="G6" s="55"/>
      <c r="H6" s="55">
        <f t="shared" si="0"/>
        <v>43497</v>
      </c>
      <c r="I6" s="46">
        <v>43524</v>
      </c>
      <c r="J6" t="s">
        <v>141</v>
      </c>
      <c r="K6" t="s">
        <v>142</v>
      </c>
      <c r="L6" s="38">
        <v>451723</v>
      </c>
      <c r="M6" s="13">
        <v>0.99</v>
      </c>
      <c r="N6" s="7"/>
      <c r="O6" t="s">
        <v>143</v>
      </c>
      <c r="P6" t="s">
        <v>144</v>
      </c>
      <c r="Q6" t="s">
        <v>145</v>
      </c>
      <c r="R6" t="s">
        <v>146</v>
      </c>
      <c r="S6" t="s">
        <v>147</v>
      </c>
      <c r="T6" s="3">
        <v>725774</v>
      </c>
      <c r="U6" s="3">
        <v>5239</v>
      </c>
      <c r="V6" s="34">
        <v>14566</v>
      </c>
    </row>
    <row r="7" spans="1:22" hidden="1" x14ac:dyDescent="0.25">
      <c r="A7" t="s">
        <v>121</v>
      </c>
      <c r="B7" t="s">
        <v>122</v>
      </c>
      <c r="C7" t="s">
        <v>11</v>
      </c>
      <c r="D7" s="45">
        <v>43497</v>
      </c>
      <c r="E7" s="55"/>
      <c r="F7" s="55"/>
      <c r="G7" s="55"/>
      <c r="H7" s="55">
        <f t="shared" si="0"/>
        <v>43497</v>
      </c>
      <c r="I7" s="46">
        <v>43524</v>
      </c>
      <c r="J7" t="s">
        <v>141</v>
      </c>
      <c r="K7" t="s">
        <v>152</v>
      </c>
      <c r="L7" s="38">
        <v>557366</v>
      </c>
      <c r="M7" s="13">
        <v>0.99</v>
      </c>
      <c r="O7" t="s">
        <v>143</v>
      </c>
      <c r="P7" t="s">
        <v>144</v>
      </c>
      <c r="Q7" t="s">
        <v>145</v>
      </c>
      <c r="R7" t="s">
        <v>146</v>
      </c>
      <c r="S7" t="s">
        <v>147</v>
      </c>
      <c r="T7" s="3">
        <v>965742</v>
      </c>
      <c r="U7" s="3">
        <v>6609</v>
      </c>
      <c r="V7" s="34">
        <v>9711</v>
      </c>
    </row>
    <row r="8" spans="1:22" hidden="1" x14ac:dyDescent="0.25">
      <c r="A8" t="s">
        <v>121</v>
      </c>
      <c r="B8" t="s">
        <v>122</v>
      </c>
      <c r="C8" t="s">
        <v>11</v>
      </c>
      <c r="D8" s="45">
        <v>43497</v>
      </c>
      <c r="E8" s="55"/>
      <c r="F8" s="55"/>
      <c r="G8" s="55"/>
      <c r="H8" s="55">
        <f t="shared" si="0"/>
        <v>43497</v>
      </c>
      <c r="I8" s="46">
        <v>43524</v>
      </c>
      <c r="J8" t="s">
        <v>141</v>
      </c>
      <c r="K8" t="s">
        <v>153</v>
      </c>
      <c r="L8" s="38">
        <v>305204</v>
      </c>
      <c r="M8" s="13">
        <v>0.99</v>
      </c>
      <c r="O8" t="s">
        <v>143</v>
      </c>
      <c r="P8" t="s">
        <v>144</v>
      </c>
      <c r="Q8" t="s">
        <v>145</v>
      </c>
      <c r="R8" t="s">
        <v>146</v>
      </c>
      <c r="S8" t="s">
        <v>147</v>
      </c>
      <c r="T8" s="3">
        <v>552062</v>
      </c>
      <c r="U8" s="3">
        <v>8227</v>
      </c>
      <c r="V8" s="34">
        <v>9711</v>
      </c>
    </row>
    <row r="9" spans="1:22" hidden="1" x14ac:dyDescent="0.25">
      <c r="A9" t="s">
        <v>121</v>
      </c>
      <c r="B9" t="s">
        <v>122</v>
      </c>
      <c r="C9" t="s">
        <v>11</v>
      </c>
      <c r="D9" s="45">
        <v>43525</v>
      </c>
      <c r="E9" s="55"/>
      <c r="F9" s="55"/>
      <c r="G9" s="55"/>
      <c r="H9" s="55">
        <f t="shared" si="0"/>
        <v>43525</v>
      </c>
      <c r="I9" s="46">
        <v>43555</v>
      </c>
      <c r="J9" t="s">
        <v>141</v>
      </c>
      <c r="K9" t="s">
        <v>154</v>
      </c>
      <c r="L9" s="38">
        <v>253710</v>
      </c>
      <c r="M9" s="13">
        <v>0.99</v>
      </c>
      <c r="O9" t="s">
        <v>143</v>
      </c>
      <c r="P9" t="s">
        <v>144</v>
      </c>
      <c r="Q9" t="s">
        <v>145</v>
      </c>
      <c r="R9" t="s">
        <v>146</v>
      </c>
      <c r="S9" t="s">
        <v>147</v>
      </c>
      <c r="T9" s="3">
        <v>954862</v>
      </c>
      <c r="U9" s="3">
        <v>8233</v>
      </c>
      <c r="V9" s="34">
        <v>19018</v>
      </c>
    </row>
    <row r="10" spans="1:22" hidden="1" x14ac:dyDescent="0.25">
      <c r="A10" t="s">
        <v>121</v>
      </c>
      <c r="B10" t="s">
        <v>122</v>
      </c>
      <c r="C10" t="s">
        <v>11</v>
      </c>
      <c r="D10" s="45">
        <v>43525</v>
      </c>
      <c r="E10" s="55"/>
      <c r="F10" s="55"/>
      <c r="G10" s="55"/>
      <c r="H10" s="55">
        <f t="shared" si="0"/>
        <v>43525</v>
      </c>
      <c r="I10" s="46">
        <v>43555</v>
      </c>
      <c r="J10" t="s">
        <v>141</v>
      </c>
      <c r="K10" t="s">
        <v>151</v>
      </c>
      <c r="L10" s="38">
        <v>455331</v>
      </c>
      <c r="M10" s="13">
        <v>0.99</v>
      </c>
      <c r="O10" t="s">
        <v>143</v>
      </c>
      <c r="P10" t="s">
        <v>144</v>
      </c>
      <c r="Q10" t="s">
        <v>145</v>
      </c>
      <c r="R10" t="s">
        <v>149</v>
      </c>
      <c r="S10" t="s">
        <v>147</v>
      </c>
      <c r="T10" s="3">
        <v>704832</v>
      </c>
      <c r="U10" s="3">
        <v>9839</v>
      </c>
      <c r="V10" s="34">
        <v>7826.53</v>
      </c>
    </row>
    <row r="11" spans="1:22" hidden="1" x14ac:dyDescent="0.25">
      <c r="A11" t="s">
        <v>121</v>
      </c>
      <c r="B11" t="s">
        <v>122</v>
      </c>
      <c r="C11" t="s">
        <v>11</v>
      </c>
      <c r="D11" s="45">
        <v>43525</v>
      </c>
      <c r="E11" s="55"/>
      <c r="F11" s="55"/>
      <c r="G11" s="55"/>
      <c r="H11" s="55">
        <f t="shared" si="0"/>
        <v>43525</v>
      </c>
      <c r="I11" s="46">
        <v>43555</v>
      </c>
      <c r="J11" t="s">
        <v>141</v>
      </c>
      <c r="K11" t="s">
        <v>155</v>
      </c>
      <c r="L11" s="38">
        <v>201515</v>
      </c>
      <c r="M11" s="13">
        <v>0.99</v>
      </c>
      <c r="O11" t="s">
        <v>143</v>
      </c>
      <c r="P11" t="s">
        <v>144</v>
      </c>
      <c r="Q11" t="s">
        <v>145</v>
      </c>
      <c r="R11" t="s">
        <v>156</v>
      </c>
      <c r="S11" t="s">
        <v>147</v>
      </c>
      <c r="T11" s="3">
        <v>666402</v>
      </c>
      <c r="U11" s="3">
        <v>7027</v>
      </c>
      <c r="V11" s="34">
        <v>9509</v>
      </c>
    </row>
    <row r="12" spans="1:22" hidden="1" x14ac:dyDescent="0.25">
      <c r="A12" t="s">
        <v>121</v>
      </c>
      <c r="B12" t="s">
        <v>122</v>
      </c>
      <c r="C12" t="s">
        <v>11</v>
      </c>
      <c r="D12" s="45">
        <v>43556</v>
      </c>
      <c r="E12" s="55"/>
      <c r="F12" s="55"/>
      <c r="G12" s="55"/>
      <c r="H12" s="55">
        <f t="shared" si="0"/>
        <v>43556</v>
      </c>
      <c r="I12" s="46">
        <v>43585</v>
      </c>
      <c r="J12" t="s">
        <v>141</v>
      </c>
      <c r="K12" t="s">
        <v>154</v>
      </c>
      <c r="L12" s="38">
        <v>633637</v>
      </c>
      <c r="M12" s="13">
        <v>0.99</v>
      </c>
      <c r="O12" t="s">
        <v>143</v>
      </c>
      <c r="P12" t="s">
        <v>144</v>
      </c>
      <c r="Q12" t="s">
        <v>145</v>
      </c>
      <c r="R12" t="s">
        <v>146</v>
      </c>
      <c r="S12" t="s">
        <v>147</v>
      </c>
      <c r="T12" s="3">
        <v>2096152</v>
      </c>
      <c r="U12" s="3">
        <v>15156</v>
      </c>
      <c r="V12" s="34">
        <v>29099</v>
      </c>
    </row>
    <row r="13" spans="1:22" hidden="1" x14ac:dyDescent="0.25">
      <c r="A13" t="s">
        <v>121</v>
      </c>
      <c r="B13" t="s">
        <v>122</v>
      </c>
      <c r="C13" t="s">
        <v>11</v>
      </c>
      <c r="D13" s="45">
        <v>43556</v>
      </c>
      <c r="E13" s="55"/>
      <c r="F13" s="55"/>
      <c r="G13" s="55"/>
      <c r="H13" s="55">
        <f t="shared" si="0"/>
        <v>43556</v>
      </c>
      <c r="I13" s="46">
        <v>43585</v>
      </c>
      <c r="J13" t="s">
        <v>141</v>
      </c>
      <c r="K13" t="s">
        <v>155</v>
      </c>
      <c r="L13" s="3">
        <v>175985</v>
      </c>
      <c r="M13" s="13">
        <v>0.99</v>
      </c>
      <c r="O13" t="s">
        <v>143</v>
      </c>
      <c r="P13" t="s">
        <v>144</v>
      </c>
      <c r="Q13" t="s">
        <v>145</v>
      </c>
      <c r="R13" t="s">
        <v>156</v>
      </c>
      <c r="S13" t="s">
        <v>147</v>
      </c>
      <c r="T13" s="3">
        <v>268489</v>
      </c>
      <c r="U13" s="3">
        <v>4550</v>
      </c>
      <c r="V13" s="34">
        <v>3823</v>
      </c>
    </row>
    <row r="14" spans="1:22" hidden="1" x14ac:dyDescent="0.25">
      <c r="A14" t="s">
        <v>121</v>
      </c>
      <c r="B14" t="s">
        <v>122</v>
      </c>
      <c r="C14" t="s">
        <v>11</v>
      </c>
      <c r="D14" s="45">
        <v>43556</v>
      </c>
      <c r="E14" s="55"/>
      <c r="F14" s="55"/>
      <c r="G14" s="55"/>
      <c r="H14" s="55">
        <f t="shared" si="0"/>
        <v>43556</v>
      </c>
      <c r="I14" s="46">
        <v>43585</v>
      </c>
      <c r="J14" t="s">
        <v>141</v>
      </c>
      <c r="K14" t="s">
        <v>157</v>
      </c>
      <c r="L14" s="3">
        <v>1896463</v>
      </c>
      <c r="M14" s="13">
        <v>0.99</v>
      </c>
      <c r="O14" t="s">
        <v>143</v>
      </c>
      <c r="P14" t="s">
        <v>144</v>
      </c>
      <c r="Q14" t="s">
        <v>145</v>
      </c>
      <c r="R14" t="s">
        <v>146</v>
      </c>
      <c r="S14" t="s">
        <v>147</v>
      </c>
      <c r="T14" s="3">
        <v>2794059</v>
      </c>
      <c r="U14" s="3">
        <v>19853</v>
      </c>
      <c r="V14" s="34">
        <v>39911.01</v>
      </c>
    </row>
    <row r="15" spans="1:22" hidden="1" x14ac:dyDescent="0.25">
      <c r="A15" t="s">
        <v>121</v>
      </c>
      <c r="B15" t="s">
        <v>122</v>
      </c>
      <c r="C15" t="s">
        <v>11</v>
      </c>
      <c r="D15" s="45">
        <v>43586</v>
      </c>
      <c r="E15" s="55"/>
      <c r="F15" s="55"/>
      <c r="G15" s="55"/>
      <c r="H15" s="55">
        <f t="shared" si="0"/>
        <v>43586</v>
      </c>
      <c r="I15" s="46">
        <v>43616</v>
      </c>
      <c r="J15" t="s">
        <v>141</v>
      </c>
      <c r="K15" t="s">
        <v>154</v>
      </c>
      <c r="L15" s="3">
        <v>875807</v>
      </c>
      <c r="M15" s="13">
        <v>0.99</v>
      </c>
      <c r="O15" t="s">
        <v>143</v>
      </c>
      <c r="P15" t="s">
        <v>144</v>
      </c>
      <c r="Q15" t="s">
        <v>145</v>
      </c>
      <c r="R15" t="s">
        <v>146</v>
      </c>
      <c r="S15" t="s">
        <v>147</v>
      </c>
      <c r="T15" s="3">
        <v>2672284</v>
      </c>
      <c r="U15" s="3">
        <v>15539</v>
      </c>
      <c r="V15" s="34">
        <v>28700</v>
      </c>
    </row>
    <row r="16" spans="1:22" hidden="1" x14ac:dyDescent="0.25">
      <c r="A16" t="s">
        <v>121</v>
      </c>
      <c r="B16" t="s">
        <v>122</v>
      </c>
      <c r="C16" t="s">
        <v>11</v>
      </c>
      <c r="D16" s="45">
        <v>43586</v>
      </c>
      <c r="E16" s="55"/>
      <c r="F16" s="55"/>
      <c r="G16" s="55"/>
      <c r="H16" s="55">
        <f t="shared" si="0"/>
        <v>43586</v>
      </c>
      <c r="I16" s="46">
        <v>43616</v>
      </c>
      <c r="J16" t="s">
        <v>141</v>
      </c>
      <c r="K16" t="s">
        <v>151</v>
      </c>
      <c r="L16" s="3">
        <v>365831</v>
      </c>
      <c r="M16" s="13">
        <v>0.99</v>
      </c>
      <c r="O16" t="s">
        <v>143</v>
      </c>
      <c r="P16" t="s">
        <v>144</v>
      </c>
      <c r="Q16" t="s">
        <v>145</v>
      </c>
      <c r="R16" t="s">
        <v>149</v>
      </c>
      <c r="S16" t="s">
        <v>147</v>
      </c>
      <c r="T16" s="3">
        <v>1344216</v>
      </c>
      <c r="U16" s="3">
        <v>7738</v>
      </c>
      <c r="V16" s="34">
        <v>19131.419999999998</v>
      </c>
    </row>
    <row r="17" spans="1:22" hidden="1" x14ac:dyDescent="0.25">
      <c r="A17" t="s">
        <v>121</v>
      </c>
      <c r="B17" t="s">
        <v>122</v>
      </c>
      <c r="C17" t="s">
        <v>11</v>
      </c>
      <c r="D17" s="45">
        <v>43586</v>
      </c>
      <c r="E17" s="55"/>
      <c r="F17" s="55"/>
      <c r="G17" s="55"/>
      <c r="H17" s="55">
        <f t="shared" si="0"/>
        <v>43586</v>
      </c>
      <c r="I17" s="46">
        <v>43616</v>
      </c>
      <c r="J17" t="s">
        <v>141</v>
      </c>
      <c r="K17" t="s">
        <v>158</v>
      </c>
      <c r="L17" s="3">
        <v>657368</v>
      </c>
      <c r="M17" s="13">
        <v>0.99</v>
      </c>
      <c r="O17" t="s">
        <v>143</v>
      </c>
      <c r="P17" t="s">
        <v>144</v>
      </c>
      <c r="Q17" t="s">
        <v>145</v>
      </c>
      <c r="R17" t="s">
        <v>149</v>
      </c>
      <c r="S17" t="s">
        <v>147</v>
      </c>
      <c r="T17" s="3">
        <v>1755926</v>
      </c>
      <c r="U17" s="3">
        <v>9320</v>
      </c>
      <c r="V17" s="34">
        <v>38264.14</v>
      </c>
    </row>
    <row r="18" spans="1:22" hidden="1" x14ac:dyDescent="0.25">
      <c r="A18" t="s">
        <v>121</v>
      </c>
      <c r="B18" t="s">
        <v>122</v>
      </c>
      <c r="C18" t="s">
        <v>11</v>
      </c>
      <c r="D18" s="45">
        <v>43586</v>
      </c>
      <c r="E18" s="55"/>
      <c r="F18" s="55"/>
      <c r="G18" s="55"/>
      <c r="H18" s="55">
        <f t="shared" si="0"/>
        <v>43586</v>
      </c>
      <c r="I18" s="46">
        <v>43616</v>
      </c>
      <c r="J18" t="s">
        <v>141</v>
      </c>
      <c r="K18" t="s">
        <v>158</v>
      </c>
      <c r="L18" s="3">
        <v>2511408</v>
      </c>
      <c r="M18" s="13">
        <v>0.99</v>
      </c>
      <c r="O18" t="s">
        <v>143</v>
      </c>
      <c r="P18" t="s">
        <v>144</v>
      </c>
      <c r="Q18" t="s">
        <v>145</v>
      </c>
      <c r="R18" t="s">
        <v>146</v>
      </c>
      <c r="S18" t="s">
        <v>147</v>
      </c>
      <c r="T18" s="3">
        <v>3900196</v>
      </c>
      <c r="U18" s="3">
        <v>22325</v>
      </c>
      <c r="V18" s="34">
        <v>52722.400000000009</v>
      </c>
    </row>
    <row r="19" spans="1:22" hidden="1" x14ac:dyDescent="0.25">
      <c r="A19" t="s">
        <v>121</v>
      </c>
      <c r="B19" t="s">
        <v>122</v>
      </c>
      <c r="C19" t="s">
        <v>11</v>
      </c>
      <c r="D19" s="45">
        <v>43586</v>
      </c>
      <c r="E19" s="55"/>
      <c r="F19" s="55"/>
      <c r="G19" s="55"/>
      <c r="H19" s="55">
        <f t="shared" si="0"/>
        <v>43586</v>
      </c>
      <c r="I19" s="46">
        <v>43616</v>
      </c>
      <c r="J19" t="s">
        <v>141</v>
      </c>
      <c r="K19" t="s">
        <v>159</v>
      </c>
      <c r="L19" s="3">
        <v>753215</v>
      </c>
      <c r="M19" s="13">
        <v>0.99</v>
      </c>
      <c r="O19" t="s">
        <v>143</v>
      </c>
      <c r="P19" t="s">
        <v>144</v>
      </c>
      <c r="Q19" t="s">
        <v>145</v>
      </c>
      <c r="R19" t="s">
        <v>146</v>
      </c>
      <c r="S19" t="s">
        <v>147</v>
      </c>
      <c r="T19" s="3">
        <v>1387727</v>
      </c>
      <c r="U19" s="3">
        <v>8258</v>
      </c>
      <c r="V19" s="34">
        <v>19130.809999999998</v>
      </c>
    </row>
    <row r="20" spans="1:22" hidden="1" x14ac:dyDescent="0.25">
      <c r="A20" t="s">
        <v>121</v>
      </c>
      <c r="B20" t="s">
        <v>122</v>
      </c>
      <c r="C20" t="s">
        <v>11</v>
      </c>
      <c r="D20" s="45">
        <v>43586</v>
      </c>
      <c r="E20" s="55"/>
      <c r="F20" s="55"/>
      <c r="G20" s="55"/>
      <c r="H20" s="55">
        <f t="shared" si="0"/>
        <v>43586</v>
      </c>
      <c r="I20" s="46">
        <v>43616</v>
      </c>
      <c r="J20" t="s">
        <v>141</v>
      </c>
      <c r="K20" t="s">
        <v>160</v>
      </c>
      <c r="L20" s="3">
        <v>134263</v>
      </c>
      <c r="M20" s="13">
        <v>0.99</v>
      </c>
      <c r="O20" t="s">
        <v>143</v>
      </c>
      <c r="P20" t="s">
        <v>144</v>
      </c>
      <c r="Q20" t="s">
        <v>145</v>
      </c>
      <c r="R20" t="s">
        <v>149</v>
      </c>
      <c r="S20" t="s">
        <v>147</v>
      </c>
      <c r="T20" s="3">
        <v>247512</v>
      </c>
      <c r="U20" s="3">
        <v>1756</v>
      </c>
      <c r="V20" s="34">
        <v>4781.6099999999997</v>
      </c>
    </row>
    <row r="21" spans="1:22" hidden="1" x14ac:dyDescent="0.25">
      <c r="A21" t="s">
        <v>121</v>
      </c>
      <c r="B21" t="s">
        <v>122</v>
      </c>
      <c r="C21" t="s">
        <v>11</v>
      </c>
      <c r="D21" s="45">
        <v>43586</v>
      </c>
      <c r="E21" s="55"/>
      <c r="F21" s="55"/>
      <c r="G21" s="55"/>
      <c r="H21" s="55">
        <f t="shared" si="0"/>
        <v>43586</v>
      </c>
      <c r="I21" s="46">
        <v>43616</v>
      </c>
      <c r="J21" t="s">
        <v>141</v>
      </c>
      <c r="K21" t="s">
        <v>161</v>
      </c>
      <c r="L21" s="3">
        <v>154810</v>
      </c>
      <c r="M21" s="13">
        <v>0.99</v>
      </c>
      <c r="O21" t="s">
        <v>143</v>
      </c>
      <c r="P21" t="s">
        <v>144</v>
      </c>
      <c r="Q21" t="s">
        <v>145</v>
      </c>
      <c r="R21" t="s">
        <v>149</v>
      </c>
      <c r="S21" t="s">
        <v>147</v>
      </c>
      <c r="T21" s="3">
        <v>309408</v>
      </c>
      <c r="U21" s="3">
        <v>1828</v>
      </c>
      <c r="V21" s="34">
        <v>4782.4399999999996</v>
      </c>
    </row>
    <row r="22" spans="1:22" hidden="1" x14ac:dyDescent="0.25">
      <c r="A22" t="s">
        <v>121</v>
      </c>
      <c r="B22" t="s">
        <v>122</v>
      </c>
      <c r="C22" t="s">
        <v>11</v>
      </c>
      <c r="D22" s="45">
        <v>43617</v>
      </c>
      <c r="E22" s="55"/>
      <c r="F22" s="55"/>
      <c r="G22" s="55"/>
      <c r="H22" s="55">
        <f t="shared" si="0"/>
        <v>43617</v>
      </c>
      <c r="I22" s="46">
        <v>43646</v>
      </c>
      <c r="J22" t="s">
        <v>141</v>
      </c>
      <c r="K22" t="s">
        <v>154</v>
      </c>
      <c r="L22" s="3">
        <v>863476</v>
      </c>
      <c r="M22" s="13">
        <v>0.99</v>
      </c>
      <c r="O22" t="s">
        <v>143</v>
      </c>
      <c r="P22" t="s">
        <v>144</v>
      </c>
      <c r="Q22" t="s">
        <v>145</v>
      </c>
      <c r="R22" t="s">
        <v>146</v>
      </c>
      <c r="S22" t="s">
        <v>147</v>
      </c>
      <c r="T22" s="3">
        <v>2062909</v>
      </c>
      <c r="U22" s="3">
        <v>11905</v>
      </c>
      <c r="V22" s="34">
        <v>19132.379999999997</v>
      </c>
    </row>
    <row r="23" spans="1:22" hidden="1" x14ac:dyDescent="0.25">
      <c r="A23" t="s">
        <v>121</v>
      </c>
      <c r="B23" t="s">
        <v>122</v>
      </c>
      <c r="C23" t="s">
        <v>11</v>
      </c>
      <c r="D23" s="45">
        <v>43617</v>
      </c>
      <c r="E23" s="55"/>
      <c r="F23" s="55"/>
      <c r="G23" s="55"/>
      <c r="H23" s="55">
        <f t="shared" si="0"/>
        <v>43617</v>
      </c>
      <c r="I23" s="46">
        <v>43646</v>
      </c>
      <c r="J23" t="s">
        <v>141</v>
      </c>
      <c r="K23" t="s">
        <v>162</v>
      </c>
      <c r="L23" s="3">
        <v>928510</v>
      </c>
      <c r="M23" s="13">
        <v>0.99</v>
      </c>
      <c r="O23" t="s">
        <v>143</v>
      </c>
      <c r="P23" t="s">
        <v>144</v>
      </c>
      <c r="Q23" t="s">
        <v>145</v>
      </c>
      <c r="R23" t="s">
        <v>156</v>
      </c>
      <c r="S23" t="s">
        <v>147</v>
      </c>
      <c r="T23" s="3">
        <v>2130765</v>
      </c>
      <c r="U23" s="3">
        <v>5913</v>
      </c>
      <c r="V23" s="34">
        <v>30612</v>
      </c>
    </row>
    <row r="24" spans="1:22" hidden="1" x14ac:dyDescent="0.25">
      <c r="A24" t="s">
        <v>121</v>
      </c>
      <c r="B24" t="s">
        <v>122</v>
      </c>
      <c r="C24" t="s">
        <v>11</v>
      </c>
      <c r="D24" s="45">
        <v>43617</v>
      </c>
      <c r="E24" s="55"/>
      <c r="F24" s="55"/>
      <c r="G24" s="55"/>
      <c r="H24" s="55">
        <f t="shared" si="0"/>
        <v>43617</v>
      </c>
      <c r="I24" s="46">
        <v>43646</v>
      </c>
      <c r="J24" t="s">
        <v>141</v>
      </c>
      <c r="K24" t="s">
        <v>163</v>
      </c>
      <c r="L24" s="3">
        <v>381377</v>
      </c>
      <c r="M24" s="13">
        <v>0.99</v>
      </c>
      <c r="O24" t="s">
        <v>143</v>
      </c>
      <c r="P24" t="s">
        <v>144</v>
      </c>
      <c r="Q24" t="s">
        <v>145</v>
      </c>
      <c r="R24" t="s">
        <v>156</v>
      </c>
      <c r="S24" t="s">
        <v>147</v>
      </c>
      <c r="T24" s="3">
        <v>721297</v>
      </c>
      <c r="U24" s="3">
        <v>2970</v>
      </c>
      <c r="V24" s="34">
        <v>10554.56</v>
      </c>
    </row>
    <row r="25" spans="1:22" hidden="1" x14ac:dyDescent="0.25">
      <c r="A25" t="s">
        <v>121</v>
      </c>
      <c r="B25" t="s">
        <v>122</v>
      </c>
      <c r="C25" t="s">
        <v>11</v>
      </c>
      <c r="D25" s="45">
        <v>43617</v>
      </c>
      <c r="E25" s="55"/>
      <c r="F25" s="55"/>
      <c r="G25" s="55"/>
      <c r="H25" s="55">
        <f t="shared" si="0"/>
        <v>43617</v>
      </c>
      <c r="I25" s="46">
        <v>43646</v>
      </c>
      <c r="J25" t="s">
        <v>141</v>
      </c>
      <c r="K25" t="s">
        <v>164</v>
      </c>
      <c r="L25" s="3">
        <v>108902</v>
      </c>
      <c r="M25" s="13">
        <v>0.99</v>
      </c>
      <c r="O25" t="s">
        <v>143</v>
      </c>
      <c r="P25" t="s">
        <v>144</v>
      </c>
      <c r="Q25" t="s">
        <v>145</v>
      </c>
      <c r="R25" t="s">
        <v>146</v>
      </c>
      <c r="S25" t="s">
        <v>147</v>
      </c>
      <c r="T25" s="3">
        <v>188083</v>
      </c>
      <c r="U25" s="3">
        <v>582</v>
      </c>
      <c r="V25" s="34">
        <v>2874.65</v>
      </c>
    </row>
    <row r="26" spans="1:22" hidden="1" x14ac:dyDescent="0.25">
      <c r="A26" t="s">
        <v>121</v>
      </c>
      <c r="B26" t="s">
        <v>122</v>
      </c>
      <c r="C26" t="s">
        <v>11</v>
      </c>
      <c r="D26" s="45">
        <v>43617</v>
      </c>
      <c r="E26" s="55"/>
      <c r="F26" s="55"/>
      <c r="G26" s="55"/>
      <c r="H26" s="55">
        <f t="shared" si="0"/>
        <v>43617</v>
      </c>
      <c r="I26" s="46">
        <v>43646</v>
      </c>
      <c r="J26" t="s">
        <v>141</v>
      </c>
      <c r="K26" t="s">
        <v>165</v>
      </c>
      <c r="L26" s="3">
        <v>495329</v>
      </c>
      <c r="M26" s="13">
        <v>0.99</v>
      </c>
      <c r="O26" t="s">
        <v>143</v>
      </c>
      <c r="P26" t="s">
        <v>144</v>
      </c>
      <c r="Q26" t="s">
        <v>145</v>
      </c>
      <c r="R26" t="s">
        <v>149</v>
      </c>
      <c r="S26" t="s">
        <v>147</v>
      </c>
      <c r="T26" s="3">
        <v>1202206</v>
      </c>
      <c r="U26" s="3">
        <v>2349</v>
      </c>
      <c r="V26" s="34">
        <v>19133</v>
      </c>
    </row>
    <row r="27" spans="1:22" hidden="1" x14ac:dyDescent="0.25">
      <c r="A27" t="s">
        <v>121</v>
      </c>
      <c r="B27" t="s">
        <v>122</v>
      </c>
      <c r="C27" t="s">
        <v>11</v>
      </c>
      <c r="D27" s="45">
        <v>43617</v>
      </c>
      <c r="E27" s="55"/>
      <c r="F27" s="55"/>
      <c r="G27" s="55"/>
      <c r="H27" s="55">
        <f t="shared" si="0"/>
        <v>43617</v>
      </c>
      <c r="I27" s="46">
        <v>43646</v>
      </c>
      <c r="J27" t="s">
        <v>141</v>
      </c>
      <c r="K27" t="s">
        <v>160</v>
      </c>
      <c r="L27" s="3">
        <v>388492</v>
      </c>
      <c r="M27" s="13">
        <v>0.99</v>
      </c>
      <c r="O27" t="s">
        <v>143</v>
      </c>
      <c r="P27" t="s">
        <v>144</v>
      </c>
      <c r="Q27" t="s">
        <v>145</v>
      </c>
      <c r="R27" t="s">
        <v>146</v>
      </c>
      <c r="S27" t="s">
        <v>147</v>
      </c>
      <c r="T27" s="3">
        <v>887882</v>
      </c>
      <c r="U27" s="3">
        <v>3244</v>
      </c>
      <c r="V27" s="34">
        <v>12576</v>
      </c>
    </row>
    <row r="28" spans="1:22" hidden="1" x14ac:dyDescent="0.25">
      <c r="A28" t="s">
        <v>121</v>
      </c>
      <c r="B28" t="s">
        <v>122</v>
      </c>
      <c r="C28" t="s">
        <v>11</v>
      </c>
      <c r="D28" s="45">
        <v>43647</v>
      </c>
      <c r="E28" s="55"/>
      <c r="F28" s="55"/>
      <c r="G28" s="55"/>
      <c r="H28" s="55">
        <f t="shared" si="0"/>
        <v>43647</v>
      </c>
      <c r="I28" s="46">
        <v>43677</v>
      </c>
      <c r="J28" t="s">
        <v>141</v>
      </c>
      <c r="K28" t="s">
        <v>166</v>
      </c>
      <c r="L28" s="3">
        <v>190414</v>
      </c>
      <c r="M28" s="13">
        <v>0.99</v>
      </c>
      <c r="O28" t="s">
        <v>143</v>
      </c>
      <c r="P28" t="s">
        <v>144</v>
      </c>
      <c r="Q28" t="s">
        <v>145</v>
      </c>
      <c r="R28" t="s">
        <v>156</v>
      </c>
      <c r="S28" t="s">
        <v>147</v>
      </c>
      <c r="T28" s="3">
        <v>495513</v>
      </c>
      <c r="U28" s="3">
        <v>3343</v>
      </c>
      <c r="V28" s="34">
        <v>12742.1</v>
      </c>
    </row>
    <row r="29" spans="1:22" hidden="1" x14ac:dyDescent="0.25">
      <c r="A29" t="s">
        <v>121</v>
      </c>
      <c r="B29" t="s">
        <v>122</v>
      </c>
      <c r="C29" t="s">
        <v>11</v>
      </c>
      <c r="D29" s="45">
        <v>43647</v>
      </c>
      <c r="E29" s="55"/>
      <c r="F29" s="55"/>
      <c r="G29" s="55"/>
      <c r="H29" s="55">
        <f t="shared" si="0"/>
        <v>43647</v>
      </c>
      <c r="I29" s="46">
        <v>43677</v>
      </c>
      <c r="J29" t="s">
        <v>141</v>
      </c>
      <c r="K29" t="s">
        <v>154</v>
      </c>
      <c r="L29" s="3">
        <v>270394</v>
      </c>
      <c r="M29" s="13">
        <v>0.99</v>
      </c>
      <c r="O29" t="s">
        <v>143</v>
      </c>
      <c r="P29" t="s">
        <v>144</v>
      </c>
      <c r="Q29" t="s">
        <v>145</v>
      </c>
      <c r="R29" t="s">
        <v>146</v>
      </c>
      <c r="S29" t="s">
        <v>147</v>
      </c>
      <c r="T29" s="3">
        <v>688371</v>
      </c>
      <c r="U29" s="3">
        <v>2861</v>
      </c>
      <c r="V29" s="34">
        <v>19022.000000000004</v>
      </c>
    </row>
    <row r="30" spans="1:22" hidden="1" x14ac:dyDescent="0.25">
      <c r="A30" t="s">
        <v>121</v>
      </c>
      <c r="B30" t="s">
        <v>122</v>
      </c>
      <c r="C30" t="s">
        <v>11</v>
      </c>
      <c r="D30" s="45">
        <v>43647</v>
      </c>
      <c r="E30" s="55"/>
      <c r="F30" s="55"/>
      <c r="G30" s="55"/>
      <c r="H30" s="55">
        <f t="shared" si="0"/>
        <v>43647</v>
      </c>
      <c r="I30" s="46">
        <v>43677</v>
      </c>
      <c r="J30" t="s">
        <v>141</v>
      </c>
      <c r="K30" t="s">
        <v>167</v>
      </c>
      <c r="L30" s="3">
        <v>528549</v>
      </c>
      <c r="M30" s="13">
        <v>0.99</v>
      </c>
      <c r="O30" t="s">
        <v>143</v>
      </c>
      <c r="P30" t="s">
        <v>144</v>
      </c>
      <c r="Q30" t="s">
        <v>145</v>
      </c>
      <c r="R30" t="s">
        <v>149</v>
      </c>
      <c r="S30" t="s">
        <v>147</v>
      </c>
      <c r="T30" s="3">
        <v>1128480</v>
      </c>
      <c r="U30" s="3">
        <v>9111</v>
      </c>
      <c r="V30" s="34">
        <v>24674.85</v>
      </c>
    </row>
    <row r="31" spans="1:22" hidden="1" x14ac:dyDescent="0.25">
      <c r="A31" t="s">
        <v>121</v>
      </c>
      <c r="B31" t="s">
        <v>122</v>
      </c>
      <c r="C31" t="s">
        <v>11</v>
      </c>
      <c r="D31" s="45">
        <v>43647</v>
      </c>
      <c r="E31" s="55"/>
      <c r="F31" s="55"/>
      <c r="G31" s="55"/>
      <c r="H31" s="55">
        <f t="shared" si="0"/>
        <v>43647</v>
      </c>
      <c r="I31" s="46">
        <v>43677</v>
      </c>
      <c r="J31" t="s">
        <v>141</v>
      </c>
      <c r="K31" t="s">
        <v>163</v>
      </c>
      <c r="L31" s="3">
        <v>752659</v>
      </c>
      <c r="M31" s="13">
        <v>0.99</v>
      </c>
      <c r="O31" t="s">
        <v>143</v>
      </c>
      <c r="P31" t="s">
        <v>144</v>
      </c>
      <c r="Q31" t="s">
        <v>145</v>
      </c>
      <c r="R31" t="s">
        <v>149</v>
      </c>
      <c r="S31" t="s">
        <v>147</v>
      </c>
      <c r="T31" s="3">
        <v>2069442</v>
      </c>
      <c r="U31" s="3">
        <v>25359</v>
      </c>
      <c r="V31" s="34">
        <v>29022</v>
      </c>
    </row>
    <row r="32" spans="1:22" hidden="1" x14ac:dyDescent="0.25">
      <c r="A32" t="s">
        <v>121</v>
      </c>
      <c r="B32" t="s">
        <v>122</v>
      </c>
      <c r="C32" t="s">
        <v>11</v>
      </c>
      <c r="D32" s="45">
        <v>43647</v>
      </c>
      <c r="E32" s="55"/>
      <c r="F32" s="55"/>
      <c r="G32" s="55"/>
      <c r="H32" s="55">
        <f t="shared" si="0"/>
        <v>43647</v>
      </c>
      <c r="I32" s="46">
        <v>43677</v>
      </c>
      <c r="J32" t="s">
        <v>141</v>
      </c>
      <c r="K32" t="s">
        <v>168</v>
      </c>
      <c r="L32" s="3">
        <v>496478</v>
      </c>
      <c r="M32" s="13">
        <v>0.99</v>
      </c>
      <c r="O32" t="s">
        <v>143</v>
      </c>
      <c r="P32" t="s">
        <v>144</v>
      </c>
      <c r="Q32" t="s">
        <v>145</v>
      </c>
      <c r="R32" t="s">
        <v>156</v>
      </c>
      <c r="S32" t="s">
        <v>147</v>
      </c>
      <c r="T32" s="3">
        <v>1077783</v>
      </c>
      <c r="U32" s="3">
        <v>5244</v>
      </c>
      <c r="V32" s="34">
        <v>13663.15</v>
      </c>
    </row>
    <row r="33" spans="1:22" hidden="1" x14ac:dyDescent="0.25">
      <c r="A33" t="s">
        <v>121</v>
      </c>
      <c r="B33" t="s">
        <v>122</v>
      </c>
      <c r="C33" t="s">
        <v>11</v>
      </c>
      <c r="D33" s="45">
        <v>43647</v>
      </c>
      <c r="E33" s="55"/>
      <c r="F33" s="55"/>
      <c r="G33" s="55"/>
      <c r="H33" s="55">
        <f t="shared" si="0"/>
        <v>43647</v>
      </c>
      <c r="I33" s="46">
        <v>43677</v>
      </c>
      <c r="J33" t="s">
        <v>141</v>
      </c>
      <c r="K33" t="s">
        <v>169</v>
      </c>
      <c r="L33" s="3">
        <v>534536</v>
      </c>
      <c r="M33" s="13">
        <v>0.99</v>
      </c>
      <c r="O33" t="s">
        <v>143</v>
      </c>
      <c r="P33" t="s">
        <v>144</v>
      </c>
      <c r="Q33" t="s">
        <v>145</v>
      </c>
      <c r="R33" t="s">
        <v>156</v>
      </c>
      <c r="S33" t="s">
        <v>147</v>
      </c>
      <c r="T33" s="3">
        <v>1307332</v>
      </c>
      <c r="U33" s="3">
        <v>9471</v>
      </c>
      <c r="V33" s="34">
        <v>24022</v>
      </c>
    </row>
    <row r="34" spans="1:22" hidden="1" x14ac:dyDescent="0.25">
      <c r="A34" t="s">
        <v>121</v>
      </c>
      <c r="B34" t="s">
        <v>122</v>
      </c>
      <c r="C34" t="s">
        <v>11</v>
      </c>
      <c r="D34" s="45">
        <v>43678</v>
      </c>
      <c r="E34" s="55"/>
      <c r="F34" s="55"/>
      <c r="G34" s="55"/>
      <c r="H34" s="55">
        <f t="shared" si="0"/>
        <v>43678</v>
      </c>
      <c r="I34" s="46">
        <v>43708</v>
      </c>
      <c r="J34" t="s">
        <v>141</v>
      </c>
      <c r="K34" t="s">
        <v>154</v>
      </c>
      <c r="L34" s="3">
        <v>178831</v>
      </c>
      <c r="M34" s="13">
        <v>0.99</v>
      </c>
      <c r="O34" t="s">
        <v>143</v>
      </c>
      <c r="P34" t="s">
        <v>144</v>
      </c>
      <c r="Q34" t="s">
        <v>145</v>
      </c>
      <c r="R34" t="s">
        <v>146</v>
      </c>
      <c r="S34" t="s">
        <v>147</v>
      </c>
      <c r="T34" s="3">
        <v>463201</v>
      </c>
      <c r="U34" s="3">
        <v>1604</v>
      </c>
      <c r="V34" s="34">
        <v>13311.75</v>
      </c>
    </row>
    <row r="35" spans="1:22" hidden="1" x14ac:dyDescent="0.25">
      <c r="A35" t="s">
        <v>121</v>
      </c>
      <c r="B35" t="s">
        <v>122</v>
      </c>
      <c r="C35" t="s">
        <v>11</v>
      </c>
      <c r="D35" s="45">
        <v>43678</v>
      </c>
      <c r="E35" s="55"/>
      <c r="F35" s="55"/>
      <c r="G35" s="55"/>
      <c r="H35" s="55">
        <f t="shared" si="0"/>
        <v>43678</v>
      </c>
      <c r="I35" s="46">
        <v>43708</v>
      </c>
      <c r="J35" t="s">
        <v>141</v>
      </c>
      <c r="K35" t="s">
        <v>163</v>
      </c>
      <c r="L35" s="3">
        <v>385617</v>
      </c>
      <c r="M35" s="13">
        <v>0.99</v>
      </c>
      <c r="O35" t="s">
        <v>143</v>
      </c>
      <c r="P35" t="s">
        <v>144</v>
      </c>
      <c r="Q35" t="s">
        <v>145</v>
      </c>
      <c r="R35" t="s">
        <v>149</v>
      </c>
      <c r="S35" t="s">
        <v>147</v>
      </c>
      <c r="T35" s="3">
        <v>962781</v>
      </c>
      <c r="U35" s="3">
        <v>7303</v>
      </c>
      <c r="V35" s="34">
        <v>28361.15</v>
      </c>
    </row>
    <row r="36" spans="1:22" hidden="1" x14ac:dyDescent="0.25">
      <c r="A36" t="s">
        <v>121</v>
      </c>
      <c r="B36" t="s">
        <v>122</v>
      </c>
      <c r="C36" t="s">
        <v>11</v>
      </c>
      <c r="D36" s="45">
        <v>43678</v>
      </c>
      <c r="E36" s="55"/>
      <c r="F36" s="55"/>
      <c r="G36" s="55"/>
      <c r="H36" s="55">
        <f t="shared" si="0"/>
        <v>43678</v>
      </c>
      <c r="I36" s="46">
        <v>43708</v>
      </c>
      <c r="J36" t="s">
        <v>141</v>
      </c>
      <c r="K36" t="s">
        <v>170</v>
      </c>
      <c r="L36" s="3">
        <v>594815</v>
      </c>
      <c r="M36" s="13">
        <v>0.99</v>
      </c>
      <c r="O36" t="s">
        <v>143</v>
      </c>
      <c r="P36" t="s">
        <v>144</v>
      </c>
      <c r="Q36" t="s">
        <v>145</v>
      </c>
      <c r="R36" t="s">
        <v>156</v>
      </c>
      <c r="S36" t="s">
        <v>147</v>
      </c>
      <c r="T36" s="3">
        <v>1737859</v>
      </c>
      <c r="U36" s="3">
        <v>6942</v>
      </c>
      <c r="V36" s="34">
        <v>25980.75</v>
      </c>
    </row>
    <row r="37" spans="1:22" hidden="1" x14ac:dyDescent="0.25">
      <c r="A37" t="s">
        <v>121</v>
      </c>
      <c r="B37" t="s">
        <v>122</v>
      </c>
      <c r="C37" t="s">
        <v>11</v>
      </c>
      <c r="D37" s="45">
        <v>43678</v>
      </c>
      <c r="E37" s="55"/>
      <c r="F37" s="55"/>
      <c r="G37" s="55"/>
      <c r="H37" s="55">
        <f t="shared" si="0"/>
        <v>43678</v>
      </c>
      <c r="I37" s="46">
        <v>43708</v>
      </c>
      <c r="J37" t="s">
        <v>141</v>
      </c>
      <c r="K37" t="s">
        <v>171</v>
      </c>
      <c r="L37" s="3">
        <v>256101</v>
      </c>
      <c r="M37" s="13">
        <v>0.99</v>
      </c>
      <c r="O37" t="s">
        <v>143</v>
      </c>
      <c r="P37" t="s">
        <v>144</v>
      </c>
      <c r="Q37" t="s">
        <v>145</v>
      </c>
      <c r="R37" t="s">
        <v>149</v>
      </c>
      <c r="S37" t="s">
        <v>147</v>
      </c>
      <c r="T37" s="3">
        <v>1142918</v>
      </c>
      <c r="U37" s="3">
        <v>2804</v>
      </c>
      <c r="V37" s="34">
        <v>33859</v>
      </c>
    </row>
    <row r="38" spans="1:22" hidden="1" x14ac:dyDescent="0.25">
      <c r="A38" t="s">
        <v>121</v>
      </c>
      <c r="B38" t="s">
        <v>122</v>
      </c>
      <c r="C38" t="s">
        <v>11</v>
      </c>
      <c r="D38" s="45">
        <v>43709</v>
      </c>
      <c r="E38" s="55"/>
      <c r="F38" s="55"/>
      <c r="G38" s="55"/>
      <c r="H38" s="55">
        <f t="shared" si="0"/>
        <v>43709</v>
      </c>
      <c r="I38" s="46">
        <v>43738</v>
      </c>
      <c r="J38" t="s">
        <v>141</v>
      </c>
      <c r="K38" t="s">
        <v>154</v>
      </c>
      <c r="L38" s="3">
        <v>415255</v>
      </c>
      <c r="M38" s="13">
        <v>0.99</v>
      </c>
      <c r="O38" t="s">
        <v>143</v>
      </c>
      <c r="P38" t="s">
        <v>144</v>
      </c>
      <c r="Q38" t="s">
        <v>145</v>
      </c>
      <c r="R38" t="s">
        <v>146</v>
      </c>
      <c r="S38" t="s">
        <v>147</v>
      </c>
      <c r="T38" s="3">
        <v>827007</v>
      </c>
      <c r="U38" s="3">
        <v>1788</v>
      </c>
      <c r="V38" s="34">
        <v>19324</v>
      </c>
    </row>
    <row r="39" spans="1:22" hidden="1" x14ac:dyDescent="0.25">
      <c r="A39" t="s">
        <v>121</v>
      </c>
      <c r="B39" t="s">
        <v>122</v>
      </c>
      <c r="C39" t="s">
        <v>11</v>
      </c>
      <c r="D39" s="45">
        <v>43709</v>
      </c>
      <c r="E39" s="55"/>
      <c r="F39" s="55"/>
      <c r="G39" s="55"/>
      <c r="H39" s="55">
        <f t="shared" si="0"/>
        <v>43709</v>
      </c>
      <c r="I39" s="46">
        <v>43738</v>
      </c>
      <c r="J39" t="s">
        <v>141</v>
      </c>
      <c r="K39" t="s">
        <v>163</v>
      </c>
      <c r="L39" s="3">
        <v>156038</v>
      </c>
      <c r="M39" s="13">
        <v>0.99</v>
      </c>
      <c r="O39" t="s">
        <v>143</v>
      </c>
      <c r="P39" t="s">
        <v>144</v>
      </c>
      <c r="Q39" t="s">
        <v>145</v>
      </c>
      <c r="R39" t="s">
        <v>149</v>
      </c>
      <c r="S39" t="s">
        <v>147</v>
      </c>
      <c r="T39" s="3">
        <v>285345</v>
      </c>
      <c r="U39" s="3">
        <v>2282</v>
      </c>
      <c r="V39" s="34">
        <v>7346.9900000000007</v>
      </c>
    </row>
    <row r="40" spans="1:22" hidden="1" x14ac:dyDescent="0.25">
      <c r="A40" t="s">
        <v>121</v>
      </c>
      <c r="B40" t="s">
        <v>122</v>
      </c>
      <c r="C40" t="s">
        <v>11</v>
      </c>
      <c r="D40" s="45">
        <v>43709</v>
      </c>
      <c r="E40" s="55"/>
      <c r="F40" s="55"/>
      <c r="G40" s="55"/>
      <c r="H40" s="55">
        <f t="shared" si="0"/>
        <v>43709</v>
      </c>
      <c r="I40" s="46">
        <v>43738</v>
      </c>
      <c r="J40" t="s">
        <v>141</v>
      </c>
      <c r="K40" t="s">
        <v>172</v>
      </c>
      <c r="L40" s="3">
        <v>1144716</v>
      </c>
      <c r="M40" s="13">
        <v>0.99</v>
      </c>
      <c r="O40" t="s">
        <v>143</v>
      </c>
      <c r="P40" t="s">
        <v>144</v>
      </c>
      <c r="Q40" t="s">
        <v>145</v>
      </c>
      <c r="R40" t="s">
        <v>149</v>
      </c>
      <c r="S40" t="s">
        <v>147</v>
      </c>
      <c r="T40" s="3">
        <v>2188945</v>
      </c>
      <c r="U40" s="3">
        <v>4230</v>
      </c>
      <c r="V40" s="34">
        <v>36328.559999999998</v>
      </c>
    </row>
    <row r="41" spans="1:22" hidden="1" x14ac:dyDescent="0.25">
      <c r="A41" t="s">
        <v>121</v>
      </c>
      <c r="B41" t="s">
        <v>122</v>
      </c>
      <c r="C41" t="s">
        <v>11</v>
      </c>
      <c r="D41" s="45">
        <v>43709</v>
      </c>
      <c r="E41" s="55"/>
      <c r="F41" s="55"/>
      <c r="G41" s="55"/>
      <c r="H41" s="55">
        <f t="shared" si="0"/>
        <v>43709</v>
      </c>
      <c r="I41" s="46">
        <v>43738</v>
      </c>
      <c r="J41" t="s">
        <v>141</v>
      </c>
      <c r="K41" t="s">
        <v>172</v>
      </c>
      <c r="L41" s="3">
        <v>9683</v>
      </c>
      <c r="M41" s="13">
        <v>0.99</v>
      </c>
      <c r="O41" t="s">
        <v>143</v>
      </c>
      <c r="P41" t="s">
        <v>144</v>
      </c>
      <c r="Q41" t="s">
        <v>145</v>
      </c>
      <c r="R41" t="s">
        <v>156</v>
      </c>
      <c r="S41" t="s">
        <v>147</v>
      </c>
      <c r="T41" s="3">
        <v>11407</v>
      </c>
      <c r="U41" s="3">
        <v>121</v>
      </c>
      <c r="V41" s="34">
        <v>368.05</v>
      </c>
    </row>
    <row r="42" spans="1:22" hidden="1" x14ac:dyDescent="0.25">
      <c r="A42" t="s">
        <v>121</v>
      </c>
      <c r="B42" t="s">
        <v>122</v>
      </c>
      <c r="C42" t="s">
        <v>11</v>
      </c>
      <c r="D42" s="45">
        <v>43709</v>
      </c>
      <c r="E42" s="55"/>
      <c r="F42" s="55"/>
      <c r="G42" s="55"/>
      <c r="H42" s="55">
        <f t="shared" si="0"/>
        <v>43709</v>
      </c>
      <c r="I42" s="46">
        <v>43738</v>
      </c>
      <c r="J42" t="s">
        <v>141</v>
      </c>
      <c r="K42" t="s">
        <v>172</v>
      </c>
      <c r="L42" s="3">
        <v>356450</v>
      </c>
      <c r="M42" s="13">
        <v>0.99</v>
      </c>
      <c r="O42" t="s">
        <v>143</v>
      </c>
      <c r="P42" t="s">
        <v>144</v>
      </c>
      <c r="Q42" t="s">
        <v>145</v>
      </c>
      <c r="R42" t="s">
        <v>146</v>
      </c>
      <c r="S42" t="s">
        <v>147</v>
      </c>
      <c r="T42" s="3">
        <v>858024</v>
      </c>
      <c r="U42" s="3">
        <v>2346</v>
      </c>
      <c r="V42" s="34">
        <v>22247</v>
      </c>
    </row>
    <row r="43" spans="1:22" hidden="1" x14ac:dyDescent="0.25">
      <c r="A43" t="s">
        <v>121</v>
      </c>
      <c r="B43" t="s">
        <v>122</v>
      </c>
      <c r="C43" t="s">
        <v>11</v>
      </c>
      <c r="D43" s="45">
        <v>43709</v>
      </c>
      <c r="E43" s="55"/>
      <c r="F43" s="55"/>
      <c r="G43" s="55"/>
      <c r="H43" s="55">
        <f t="shared" si="0"/>
        <v>43709</v>
      </c>
      <c r="I43" s="46">
        <v>43738</v>
      </c>
      <c r="J43" t="s">
        <v>141</v>
      </c>
      <c r="K43" t="s">
        <v>172</v>
      </c>
      <c r="L43" s="3">
        <v>238914</v>
      </c>
      <c r="M43" s="13">
        <v>0.99</v>
      </c>
      <c r="O43" t="s">
        <v>143</v>
      </c>
      <c r="P43" t="s">
        <v>144</v>
      </c>
      <c r="Q43" t="s">
        <v>173</v>
      </c>
      <c r="R43" t="s">
        <v>174</v>
      </c>
      <c r="S43" t="s">
        <v>147</v>
      </c>
      <c r="T43" s="3">
        <v>252107</v>
      </c>
      <c r="U43" s="3">
        <v>296</v>
      </c>
      <c r="V43" s="34">
        <v>2539.38</v>
      </c>
    </row>
    <row r="44" spans="1:22" hidden="1" x14ac:dyDescent="0.25">
      <c r="A44" t="s">
        <v>121</v>
      </c>
      <c r="B44" t="s">
        <v>122</v>
      </c>
      <c r="C44" t="s">
        <v>11</v>
      </c>
      <c r="D44" s="45">
        <v>43709</v>
      </c>
      <c r="E44" s="55"/>
      <c r="F44" s="55"/>
      <c r="G44" s="55"/>
      <c r="H44" s="55">
        <f t="shared" si="0"/>
        <v>43709</v>
      </c>
      <c r="I44" s="46">
        <v>43738</v>
      </c>
      <c r="J44" t="s">
        <v>141</v>
      </c>
      <c r="K44" t="s">
        <v>175</v>
      </c>
      <c r="L44" s="3">
        <v>800289</v>
      </c>
      <c r="M44" s="13">
        <v>0.99</v>
      </c>
      <c r="O44" t="s">
        <v>143</v>
      </c>
      <c r="P44" t="s">
        <v>144</v>
      </c>
      <c r="Q44" t="s">
        <v>145</v>
      </c>
      <c r="R44" t="s">
        <v>149</v>
      </c>
      <c r="S44" t="s">
        <v>147</v>
      </c>
      <c r="T44" s="3">
        <v>1571558</v>
      </c>
      <c r="U44" s="3">
        <v>4676</v>
      </c>
      <c r="V44" s="34">
        <v>32218</v>
      </c>
    </row>
    <row r="45" spans="1:22" hidden="1" x14ac:dyDescent="0.25">
      <c r="A45" t="s">
        <v>121</v>
      </c>
      <c r="B45" t="s">
        <v>122</v>
      </c>
      <c r="C45" t="s">
        <v>11</v>
      </c>
      <c r="D45" s="45">
        <v>43739</v>
      </c>
      <c r="E45" s="55"/>
      <c r="F45" s="55"/>
      <c r="G45" s="55"/>
      <c r="H45" s="55">
        <f t="shared" si="0"/>
        <v>43739</v>
      </c>
      <c r="I45" s="46">
        <v>43769</v>
      </c>
      <c r="J45" t="s">
        <v>141</v>
      </c>
      <c r="K45" t="s">
        <v>176</v>
      </c>
      <c r="L45" s="3">
        <v>82632</v>
      </c>
      <c r="M45" s="13">
        <v>0.99</v>
      </c>
      <c r="O45" t="s">
        <v>143</v>
      </c>
      <c r="P45" t="s">
        <v>144</v>
      </c>
      <c r="Q45" t="s">
        <v>177</v>
      </c>
      <c r="R45" t="s">
        <v>174</v>
      </c>
      <c r="S45" t="s">
        <v>147</v>
      </c>
      <c r="T45" s="3">
        <v>89308</v>
      </c>
      <c r="U45" s="3">
        <v>979</v>
      </c>
      <c r="V45" s="34">
        <v>1915.7200000000003</v>
      </c>
    </row>
    <row r="46" spans="1:22" hidden="1" x14ac:dyDescent="0.25">
      <c r="A46" t="s">
        <v>121</v>
      </c>
      <c r="B46" t="s">
        <v>122</v>
      </c>
      <c r="C46" t="s">
        <v>11</v>
      </c>
      <c r="D46" s="45">
        <v>43739</v>
      </c>
      <c r="E46" s="55"/>
      <c r="F46" s="55"/>
      <c r="G46" s="55"/>
      <c r="H46" s="55">
        <f t="shared" si="0"/>
        <v>43739</v>
      </c>
      <c r="I46" s="46">
        <v>43769</v>
      </c>
      <c r="J46" t="s">
        <v>141</v>
      </c>
      <c r="K46" t="s">
        <v>176</v>
      </c>
      <c r="L46" s="3">
        <v>182448</v>
      </c>
      <c r="M46" s="13">
        <v>0.99</v>
      </c>
      <c r="O46" t="s">
        <v>143</v>
      </c>
      <c r="P46" t="s">
        <v>144</v>
      </c>
      <c r="Q46" t="s">
        <v>145</v>
      </c>
      <c r="R46" t="s">
        <v>174</v>
      </c>
      <c r="S46" t="s">
        <v>147</v>
      </c>
      <c r="T46" s="3">
        <v>200833</v>
      </c>
      <c r="U46" s="3">
        <v>1701</v>
      </c>
      <c r="V46" s="34">
        <v>2882.98</v>
      </c>
    </row>
    <row r="47" spans="1:22" hidden="1" x14ac:dyDescent="0.25">
      <c r="A47" t="s">
        <v>121</v>
      </c>
      <c r="B47" t="s">
        <v>122</v>
      </c>
      <c r="C47" t="s">
        <v>11</v>
      </c>
      <c r="D47" s="45">
        <v>43739</v>
      </c>
      <c r="E47" s="55"/>
      <c r="F47" s="55"/>
      <c r="G47" s="55"/>
      <c r="H47" s="55">
        <f t="shared" si="0"/>
        <v>43739</v>
      </c>
      <c r="I47" s="46">
        <v>43769</v>
      </c>
      <c r="J47" t="s">
        <v>141</v>
      </c>
      <c r="K47" t="s">
        <v>154</v>
      </c>
      <c r="L47" s="3">
        <v>175702</v>
      </c>
      <c r="M47" s="13">
        <v>0.99</v>
      </c>
      <c r="O47" t="s">
        <v>143</v>
      </c>
      <c r="P47" t="s">
        <v>144</v>
      </c>
      <c r="Q47" t="s">
        <v>145</v>
      </c>
      <c r="R47" t="s">
        <v>146</v>
      </c>
      <c r="S47" t="s">
        <v>147</v>
      </c>
      <c r="T47" s="3">
        <v>1093234</v>
      </c>
      <c r="U47" s="3">
        <v>10492</v>
      </c>
      <c r="V47" s="34">
        <v>24714</v>
      </c>
    </row>
    <row r="48" spans="1:22" hidden="1" x14ac:dyDescent="0.25">
      <c r="A48" t="s">
        <v>121</v>
      </c>
      <c r="B48" t="s">
        <v>122</v>
      </c>
      <c r="C48" t="s">
        <v>11</v>
      </c>
      <c r="D48" s="45">
        <v>43739</v>
      </c>
      <c r="E48" s="55"/>
      <c r="F48" s="55"/>
      <c r="G48" s="55"/>
      <c r="H48" s="55">
        <f t="shared" si="0"/>
        <v>43739</v>
      </c>
      <c r="I48" s="46">
        <v>43769</v>
      </c>
      <c r="J48" t="s">
        <v>141</v>
      </c>
      <c r="K48" t="s">
        <v>163</v>
      </c>
      <c r="L48" s="3">
        <v>444196</v>
      </c>
      <c r="M48" s="13">
        <v>0.99</v>
      </c>
      <c r="O48" t="s">
        <v>143</v>
      </c>
      <c r="P48" t="s">
        <v>144</v>
      </c>
      <c r="Q48" t="s">
        <v>145</v>
      </c>
      <c r="R48" t="s">
        <v>149</v>
      </c>
      <c r="S48" t="s">
        <v>147</v>
      </c>
      <c r="T48" s="3">
        <v>704901</v>
      </c>
      <c r="U48" s="3">
        <v>2009</v>
      </c>
      <c r="V48" s="34">
        <v>9662</v>
      </c>
    </row>
    <row r="49" spans="1:22" hidden="1" x14ac:dyDescent="0.25">
      <c r="A49" t="s">
        <v>121</v>
      </c>
      <c r="B49" t="s">
        <v>122</v>
      </c>
      <c r="C49" t="s">
        <v>11</v>
      </c>
      <c r="D49" s="45">
        <v>43739</v>
      </c>
      <c r="E49" s="55"/>
      <c r="F49" s="55"/>
      <c r="G49" s="55"/>
      <c r="H49" s="55">
        <f t="shared" si="0"/>
        <v>43739</v>
      </c>
      <c r="I49" s="46">
        <v>43769</v>
      </c>
      <c r="J49" t="s">
        <v>141</v>
      </c>
      <c r="K49" t="s">
        <v>160</v>
      </c>
      <c r="L49" s="3">
        <v>457714</v>
      </c>
      <c r="M49" s="13">
        <v>0.99</v>
      </c>
      <c r="O49" t="s">
        <v>143</v>
      </c>
      <c r="P49" t="s">
        <v>144</v>
      </c>
      <c r="Q49" t="s">
        <v>145</v>
      </c>
      <c r="R49" t="s">
        <v>149</v>
      </c>
      <c r="S49" t="s">
        <v>147</v>
      </c>
      <c r="T49" s="3">
        <v>1185107</v>
      </c>
      <c r="U49" s="3">
        <v>18046</v>
      </c>
      <c r="V49" s="34">
        <v>19221</v>
      </c>
    </row>
    <row r="50" spans="1:22" hidden="1" x14ac:dyDescent="0.25">
      <c r="A50" t="s">
        <v>121</v>
      </c>
      <c r="B50" t="s">
        <v>122</v>
      </c>
      <c r="C50" t="s">
        <v>11</v>
      </c>
      <c r="D50" s="45">
        <v>43739</v>
      </c>
      <c r="E50" s="55"/>
      <c r="F50" s="55"/>
      <c r="G50" s="55"/>
      <c r="H50" s="55">
        <f t="shared" si="0"/>
        <v>43739</v>
      </c>
      <c r="I50" s="46">
        <v>43769</v>
      </c>
      <c r="J50" t="s">
        <v>141</v>
      </c>
      <c r="K50" t="s">
        <v>160</v>
      </c>
      <c r="L50" s="3">
        <v>519372</v>
      </c>
      <c r="M50" s="13">
        <v>0.99</v>
      </c>
      <c r="O50" t="s">
        <v>143</v>
      </c>
      <c r="P50" t="s">
        <v>144</v>
      </c>
      <c r="Q50" t="s">
        <v>145</v>
      </c>
      <c r="R50" t="s">
        <v>156</v>
      </c>
      <c r="S50" t="s">
        <v>147</v>
      </c>
      <c r="T50" s="3">
        <v>1470884</v>
      </c>
      <c r="U50" s="3">
        <v>5759</v>
      </c>
      <c r="V50" s="34">
        <v>28825.599999999999</v>
      </c>
    </row>
    <row r="51" spans="1:22" hidden="1" x14ac:dyDescent="0.25">
      <c r="A51" t="s">
        <v>121</v>
      </c>
      <c r="B51" t="s">
        <v>122</v>
      </c>
      <c r="C51" t="s">
        <v>11</v>
      </c>
      <c r="D51" s="45">
        <v>43739</v>
      </c>
      <c r="E51" s="55"/>
      <c r="F51" s="55"/>
      <c r="G51" s="55"/>
      <c r="H51" s="55">
        <f t="shared" si="0"/>
        <v>43739</v>
      </c>
      <c r="I51" s="46">
        <v>43769</v>
      </c>
      <c r="J51" t="s">
        <v>141</v>
      </c>
      <c r="K51" t="s">
        <v>178</v>
      </c>
      <c r="L51" s="3">
        <v>69200</v>
      </c>
      <c r="M51" s="13">
        <v>0.99</v>
      </c>
      <c r="O51" t="s">
        <v>143</v>
      </c>
      <c r="P51" t="s">
        <v>144</v>
      </c>
      <c r="Q51" t="s">
        <v>145</v>
      </c>
      <c r="R51" t="s">
        <v>146</v>
      </c>
      <c r="S51" t="s">
        <v>147</v>
      </c>
      <c r="T51" s="3">
        <v>340866</v>
      </c>
      <c r="U51" s="3">
        <v>1611</v>
      </c>
      <c r="V51" s="34">
        <v>8922.36</v>
      </c>
    </row>
    <row r="52" spans="1:22" hidden="1" x14ac:dyDescent="0.25">
      <c r="A52" t="s">
        <v>121</v>
      </c>
      <c r="B52" t="s">
        <v>122</v>
      </c>
      <c r="C52" t="s">
        <v>11</v>
      </c>
      <c r="D52" s="45">
        <v>43739</v>
      </c>
      <c r="E52" s="55"/>
      <c r="F52" s="55"/>
      <c r="G52" s="55"/>
      <c r="H52" s="55">
        <f t="shared" si="0"/>
        <v>43739</v>
      </c>
      <c r="I52" s="46">
        <v>43769</v>
      </c>
      <c r="J52" t="s">
        <v>141</v>
      </c>
      <c r="K52" t="s">
        <v>179</v>
      </c>
      <c r="L52" s="3">
        <v>396795</v>
      </c>
      <c r="M52" s="13">
        <v>0.99</v>
      </c>
      <c r="O52" t="s">
        <v>143</v>
      </c>
      <c r="P52" t="s">
        <v>144</v>
      </c>
      <c r="Q52" t="s">
        <v>145</v>
      </c>
      <c r="R52" t="s">
        <v>149</v>
      </c>
      <c r="S52" t="s">
        <v>147</v>
      </c>
      <c r="T52" s="3">
        <v>900008</v>
      </c>
      <c r="U52" s="3">
        <v>2468</v>
      </c>
      <c r="V52" s="34">
        <v>22593.59</v>
      </c>
    </row>
    <row r="53" spans="1:22" hidden="1" x14ac:dyDescent="0.25">
      <c r="A53" t="s">
        <v>121</v>
      </c>
      <c r="B53" t="s">
        <v>122</v>
      </c>
      <c r="C53" t="s">
        <v>11</v>
      </c>
      <c r="D53" s="45">
        <v>43770</v>
      </c>
      <c r="E53" s="55"/>
      <c r="F53" s="55"/>
      <c r="G53" s="55"/>
      <c r="H53" s="55">
        <f t="shared" si="0"/>
        <v>43770</v>
      </c>
      <c r="I53" s="46">
        <v>43799</v>
      </c>
      <c r="J53" t="s">
        <v>141</v>
      </c>
      <c r="K53" t="s">
        <v>154</v>
      </c>
      <c r="L53" s="3">
        <v>292600</v>
      </c>
      <c r="M53" s="13">
        <v>0.99</v>
      </c>
      <c r="O53" t="s">
        <v>143</v>
      </c>
      <c r="P53" t="s">
        <v>144</v>
      </c>
      <c r="Q53" t="s">
        <v>145</v>
      </c>
      <c r="R53" t="s">
        <v>146</v>
      </c>
      <c r="S53" t="s">
        <v>147</v>
      </c>
      <c r="T53" s="3">
        <v>728144</v>
      </c>
      <c r="U53" s="3">
        <v>2360</v>
      </c>
      <c r="V53" s="34">
        <v>27651</v>
      </c>
    </row>
    <row r="54" spans="1:22" hidden="1" x14ac:dyDescent="0.25">
      <c r="A54" t="s">
        <v>121</v>
      </c>
      <c r="B54" t="s">
        <v>122</v>
      </c>
      <c r="C54" t="s">
        <v>11</v>
      </c>
      <c r="D54" s="45">
        <v>43770</v>
      </c>
      <c r="E54" s="55"/>
      <c r="F54" s="55"/>
      <c r="G54" s="55"/>
      <c r="H54" s="55">
        <f t="shared" si="0"/>
        <v>43770</v>
      </c>
      <c r="I54" s="46">
        <v>43799</v>
      </c>
      <c r="J54" t="s">
        <v>141</v>
      </c>
      <c r="K54" t="s">
        <v>180</v>
      </c>
      <c r="L54" s="3">
        <v>369702</v>
      </c>
      <c r="M54" s="13">
        <v>0.99</v>
      </c>
      <c r="O54" t="s">
        <v>143</v>
      </c>
      <c r="P54" t="s">
        <v>144</v>
      </c>
      <c r="Q54" t="s">
        <v>145</v>
      </c>
      <c r="R54" t="s">
        <v>156</v>
      </c>
      <c r="S54" t="s">
        <v>147</v>
      </c>
      <c r="T54" s="3">
        <v>516343</v>
      </c>
      <c r="U54" s="3">
        <v>5033</v>
      </c>
      <c r="V54" s="34">
        <v>27651</v>
      </c>
    </row>
    <row r="55" spans="1:22" hidden="1" x14ac:dyDescent="0.25">
      <c r="A55" t="s">
        <v>121</v>
      </c>
      <c r="B55" t="s">
        <v>122</v>
      </c>
      <c r="C55" t="s">
        <v>11</v>
      </c>
      <c r="D55" s="45">
        <v>43770</v>
      </c>
      <c r="E55" s="55"/>
      <c r="F55" s="55"/>
      <c r="G55" s="55"/>
      <c r="H55" s="55">
        <f t="shared" si="0"/>
        <v>43770</v>
      </c>
      <c r="I55" s="46">
        <v>43799</v>
      </c>
      <c r="J55" t="s">
        <v>141</v>
      </c>
      <c r="K55" t="s">
        <v>180</v>
      </c>
      <c r="L55" s="3">
        <v>987997</v>
      </c>
      <c r="M55" s="13">
        <v>0.99</v>
      </c>
      <c r="O55" t="s">
        <v>143</v>
      </c>
      <c r="P55" t="s">
        <v>144</v>
      </c>
      <c r="Q55" t="s">
        <v>145</v>
      </c>
      <c r="R55" t="s">
        <v>146</v>
      </c>
      <c r="S55" t="s">
        <v>147</v>
      </c>
      <c r="T55" s="3">
        <v>1290285</v>
      </c>
      <c r="U55" s="3">
        <v>7511</v>
      </c>
      <c r="V55" s="34">
        <v>63771.069999999992</v>
      </c>
    </row>
    <row r="56" spans="1:22" hidden="1" x14ac:dyDescent="0.25">
      <c r="A56" t="s">
        <v>121</v>
      </c>
      <c r="B56" t="s">
        <v>122</v>
      </c>
      <c r="C56" t="s">
        <v>11</v>
      </c>
      <c r="D56" s="45">
        <v>43770</v>
      </c>
      <c r="E56" s="55"/>
      <c r="F56" s="55"/>
      <c r="G56" s="55"/>
      <c r="H56" s="55">
        <f t="shared" si="0"/>
        <v>43770</v>
      </c>
      <c r="I56" s="46">
        <v>43799</v>
      </c>
      <c r="J56" t="s">
        <v>141</v>
      </c>
      <c r="K56" t="s">
        <v>180</v>
      </c>
      <c r="L56" s="3">
        <v>704987</v>
      </c>
      <c r="M56" s="13">
        <v>0.99</v>
      </c>
      <c r="O56" t="s">
        <v>143</v>
      </c>
      <c r="P56" t="s">
        <v>144</v>
      </c>
      <c r="Q56" t="s">
        <v>145</v>
      </c>
      <c r="R56" t="s">
        <v>174</v>
      </c>
      <c r="S56" t="s">
        <v>147</v>
      </c>
      <c r="T56" s="3">
        <v>751615</v>
      </c>
      <c r="U56" s="3">
        <v>2638</v>
      </c>
      <c r="V56" s="34">
        <v>19217</v>
      </c>
    </row>
    <row r="57" spans="1:22" hidden="1" x14ac:dyDescent="0.25">
      <c r="A57" t="s">
        <v>121</v>
      </c>
      <c r="B57" t="s">
        <v>122</v>
      </c>
      <c r="C57" t="s">
        <v>11</v>
      </c>
      <c r="D57" s="45">
        <v>43770</v>
      </c>
      <c r="E57" s="55"/>
      <c r="F57" s="55"/>
      <c r="G57" s="55"/>
      <c r="H57" s="55">
        <f t="shared" si="0"/>
        <v>43770</v>
      </c>
      <c r="I57" s="46">
        <v>43799</v>
      </c>
      <c r="J57" t="s">
        <v>141</v>
      </c>
      <c r="K57" t="s">
        <v>163</v>
      </c>
      <c r="L57" s="3">
        <v>10792</v>
      </c>
      <c r="M57" s="13">
        <v>0.99</v>
      </c>
      <c r="O57" t="s">
        <v>143</v>
      </c>
      <c r="P57" t="s">
        <v>144</v>
      </c>
      <c r="Q57" t="s">
        <v>145</v>
      </c>
      <c r="R57" t="s">
        <v>149</v>
      </c>
      <c r="S57" t="s">
        <v>147</v>
      </c>
      <c r="T57" s="3">
        <v>62996</v>
      </c>
      <c r="U57" s="3">
        <v>1924</v>
      </c>
      <c r="V57" s="34">
        <v>19270</v>
      </c>
    </row>
    <row r="58" spans="1:22" hidden="1" x14ac:dyDescent="0.25">
      <c r="A58" t="s">
        <v>121</v>
      </c>
      <c r="B58" t="s">
        <v>122</v>
      </c>
      <c r="C58" t="s">
        <v>11</v>
      </c>
      <c r="D58" s="45">
        <v>43770</v>
      </c>
      <c r="E58" s="55"/>
      <c r="F58" s="55"/>
      <c r="G58" s="55"/>
      <c r="H58" s="55">
        <f t="shared" si="0"/>
        <v>43770</v>
      </c>
      <c r="I58" s="46">
        <v>43799</v>
      </c>
      <c r="J58" t="s">
        <v>141</v>
      </c>
      <c r="K58" t="s">
        <v>181</v>
      </c>
      <c r="L58" s="3">
        <v>290752</v>
      </c>
      <c r="M58" s="13">
        <v>0.99</v>
      </c>
      <c r="O58" t="s">
        <v>143</v>
      </c>
      <c r="P58" t="s">
        <v>144</v>
      </c>
      <c r="Q58" t="s">
        <v>145</v>
      </c>
      <c r="R58" t="s">
        <v>156</v>
      </c>
      <c r="S58" t="s">
        <v>147</v>
      </c>
      <c r="T58" s="3">
        <v>787124</v>
      </c>
      <c r="U58" s="3">
        <v>13937</v>
      </c>
      <c r="V58" s="34">
        <v>27651</v>
      </c>
    </row>
    <row r="59" spans="1:22" hidden="1" x14ac:dyDescent="0.25">
      <c r="A59" t="s">
        <v>121</v>
      </c>
      <c r="B59" t="s">
        <v>122</v>
      </c>
      <c r="C59" t="s">
        <v>11</v>
      </c>
      <c r="D59" s="45">
        <v>43770</v>
      </c>
      <c r="E59" s="55"/>
      <c r="F59" s="55"/>
      <c r="G59" s="55"/>
      <c r="H59" s="55">
        <f t="shared" si="0"/>
        <v>43770</v>
      </c>
      <c r="I59" s="46">
        <v>43799</v>
      </c>
      <c r="J59" t="s">
        <v>141</v>
      </c>
      <c r="K59" t="s">
        <v>182</v>
      </c>
      <c r="L59" s="3">
        <v>246143</v>
      </c>
      <c r="M59" s="13">
        <v>0.99</v>
      </c>
      <c r="O59" t="s">
        <v>143</v>
      </c>
      <c r="P59" t="s">
        <v>144</v>
      </c>
      <c r="Q59" t="s">
        <v>145</v>
      </c>
      <c r="R59" t="s">
        <v>149</v>
      </c>
      <c r="S59" t="s">
        <v>147</v>
      </c>
      <c r="T59" s="3">
        <v>588986</v>
      </c>
      <c r="U59" s="3">
        <v>2751</v>
      </c>
      <c r="V59" s="34">
        <v>27651</v>
      </c>
    </row>
    <row r="60" spans="1:22" hidden="1" x14ac:dyDescent="0.25">
      <c r="A60" t="s">
        <v>121</v>
      </c>
      <c r="B60" t="s">
        <v>122</v>
      </c>
      <c r="C60" t="s">
        <v>11</v>
      </c>
      <c r="D60" s="45">
        <v>43770</v>
      </c>
      <c r="E60" s="55"/>
      <c r="F60" s="55"/>
      <c r="G60" s="55"/>
      <c r="H60" s="55">
        <f t="shared" si="0"/>
        <v>43770</v>
      </c>
      <c r="I60" s="46">
        <v>43799</v>
      </c>
      <c r="J60" t="s">
        <v>141</v>
      </c>
      <c r="K60" t="s">
        <v>183</v>
      </c>
      <c r="L60" s="3">
        <v>334793</v>
      </c>
      <c r="M60" s="13">
        <v>0.99</v>
      </c>
      <c r="O60" t="s">
        <v>143</v>
      </c>
      <c r="P60" t="s">
        <v>144</v>
      </c>
      <c r="Q60" t="s">
        <v>145</v>
      </c>
      <c r="R60" t="s">
        <v>149</v>
      </c>
      <c r="S60" t="s">
        <v>147</v>
      </c>
      <c r="T60" s="3">
        <v>897625</v>
      </c>
      <c r="U60" s="3">
        <v>4892</v>
      </c>
      <c r="V60" s="34">
        <v>27651</v>
      </c>
    </row>
    <row r="61" spans="1:22" hidden="1" x14ac:dyDescent="0.25">
      <c r="A61" t="s">
        <v>121</v>
      </c>
      <c r="B61" t="s">
        <v>122</v>
      </c>
      <c r="C61" t="s">
        <v>11</v>
      </c>
      <c r="D61" s="45">
        <v>43800</v>
      </c>
      <c r="E61" s="55"/>
      <c r="F61" s="55"/>
      <c r="G61" s="55"/>
      <c r="H61" s="55">
        <f t="shared" si="0"/>
        <v>43800</v>
      </c>
      <c r="I61" s="46">
        <v>43830</v>
      </c>
      <c r="J61" t="s">
        <v>141</v>
      </c>
      <c r="K61" t="s">
        <v>154</v>
      </c>
      <c r="L61" s="3">
        <v>262209</v>
      </c>
      <c r="M61" s="13">
        <v>0.99</v>
      </c>
      <c r="O61" t="s">
        <v>143</v>
      </c>
      <c r="P61" t="s">
        <v>144</v>
      </c>
      <c r="Q61" t="s">
        <v>145</v>
      </c>
      <c r="R61" t="s">
        <v>146</v>
      </c>
      <c r="S61" t="s">
        <v>147</v>
      </c>
      <c r="T61" s="3">
        <v>818769</v>
      </c>
      <c r="U61" s="3">
        <v>1941</v>
      </c>
      <c r="V61" s="34">
        <v>27248</v>
      </c>
    </row>
    <row r="62" spans="1:22" hidden="1" x14ac:dyDescent="0.25">
      <c r="A62" t="s">
        <v>121</v>
      </c>
      <c r="B62" t="s">
        <v>122</v>
      </c>
      <c r="C62" t="s">
        <v>11</v>
      </c>
      <c r="D62" s="45">
        <v>43800</v>
      </c>
      <c r="E62" s="55"/>
      <c r="F62" s="55"/>
      <c r="G62" s="55"/>
      <c r="H62" s="55">
        <f t="shared" si="0"/>
        <v>43800</v>
      </c>
      <c r="I62" s="46">
        <v>43830</v>
      </c>
      <c r="J62" t="s">
        <v>141</v>
      </c>
      <c r="K62" t="s">
        <v>180</v>
      </c>
      <c r="L62" s="3">
        <v>0</v>
      </c>
      <c r="M62" s="13">
        <v>0.99</v>
      </c>
      <c r="O62" t="s">
        <v>143</v>
      </c>
      <c r="P62" t="s">
        <v>144</v>
      </c>
      <c r="Q62" t="s">
        <v>145</v>
      </c>
      <c r="R62" t="s">
        <v>156</v>
      </c>
      <c r="S62" t="s">
        <v>147</v>
      </c>
      <c r="T62" s="3">
        <v>0</v>
      </c>
      <c r="U62" s="3">
        <v>0</v>
      </c>
      <c r="V62" s="34">
        <v>0</v>
      </c>
    </row>
    <row r="63" spans="1:22" hidden="1" x14ac:dyDescent="0.25">
      <c r="A63" t="s">
        <v>121</v>
      </c>
      <c r="B63" t="s">
        <v>122</v>
      </c>
      <c r="C63" t="s">
        <v>11</v>
      </c>
      <c r="D63" s="45">
        <v>43800</v>
      </c>
      <c r="E63" s="55"/>
      <c r="F63" s="55"/>
      <c r="G63" s="55"/>
      <c r="H63" s="55">
        <f t="shared" si="0"/>
        <v>43800</v>
      </c>
      <c r="I63" s="46">
        <v>43830</v>
      </c>
      <c r="J63" t="s">
        <v>141</v>
      </c>
      <c r="K63" t="s">
        <v>180</v>
      </c>
      <c r="L63" s="3">
        <v>0</v>
      </c>
      <c r="M63" s="13">
        <v>0.99</v>
      </c>
      <c r="O63" t="s">
        <v>143</v>
      </c>
      <c r="P63" t="s">
        <v>144</v>
      </c>
      <c r="Q63" t="s">
        <v>145</v>
      </c>
      <c r="R63" t="s">
        <v>146</v>
      </c>
      <c r="S63" t="s">
        <v>147</v>
      </c>
      <c r="T63" s="3">
        <v>0</v>
      </c>
      <c r="U63" s="3">
        <v>0</v>
      </c>
      <c r="V63" s="34">
        <v>0</v>
      </c>
    </row>
    <row r="64" spans="1:22" hidden="1" x14ac:dyDescent="0.25">
      <c r="A64" t="s">
        <v>121</v>
      </c>
      <c r="B64" t="s">
        <v>122</v>
      </c>
      <c r="C64" t="s">
        <v>11</v>
      </c>
      <c r="D64" s="45">
        <v>43800</v>
      </c>
      <c r="E64" s="55"/>
      <c r="F64" s="55"/>
      <c r="G64" s="55"/>
      <c r="H64" s="55">
        <f t="shared" si="0"/>
        <v>43800</v>
      </c>
      <c r="I64" s="46">
        <v>43830</v>
      </c>
      <c r="J64" t="s">
        <v>141</v>
      </c>
      <c r="K64" t="s">
        <v>180</v>
      </c>
      <c r="L64" s="3">
        <v>0</v>
      </c>
      <c r="M64" s="13">
        <v>0.99</v>
      </c>
      <c r="O64" t="s">
        <v>143</v>
      </c>
      <c r="P64" t="s">
        <v>144</v>
      </c>
      <c r="Q64" t="s">
        <v>145</v>
      </c>
      <c r="R64" t="s">
        <v>174</v>
      </c>
      <c r="S64" t="s">
        <v>147</v>
      </c>
      <c r="T64" s="3">
        <v>0</v>
      </c>
      <c r="U64" s="3">
        <v>0</v>
      </c>
      <c r="V64" s="34">
        <v>0</v>
      </c>
    </row>
    <row r="65" spans="1:22" hidden="1" x14ac:dyDescent="0.25">
      <c r="A65" t="s">
        <v>121</v>
      </c>
      <c r="B65" t="s">
        <v>122</v>
      </c>
      <c r="C65" t="s">
        <v>11</v>
      </c>
      <c r="D65" s="45">
        <v>43800</v>
      </c>
      <c r="E65" s="55"/>
      <c r="F65" s="55"/>
      <c r="G65" s="55"/>
      <c r="H65" s="55">
        <f t="shared" si="0"/>
        <v>43800</v>
      </c>
      <c r="I65" s="46">
        <v>43830</v>
      </c>
      <c r="J65" t="s">
        <v>141</v>
      </c>
      <c r="K65" t="s">
        <v>163</v>
      </c>
      <c r="L65" s="3">
        <v>25848</v>
      </c>
      <c r="M65" s="13">
        <v>0.99</v>
      </c>
      <c r="O65" t="s">
        <v>143</v>
      </c>
      <c r="P65" t="s">
        <v>144</v>
      </c>
      <c r="Q65" t="s">
        <v>145</v>
      </c>
      <c r="R65" t="s">
        <v>149</v>
      </c>
      <c r="S65" t="s">
        <v>147</v>
      </c>
      <c r="T65" s="3">
        <v>665720</v>
      </c>
      <c r="U65" s="3">
        <v>10520</v>
      </c>
      <c r="V65" s="34">
        <v>40876</v>
      </c>
    </row>
    <row r="66" spans="1:22" hidden="1" x14ac:dyDescent="0.25">
      <c r="A66" t="s">
        <v>121</v>
      </c>
      <c r="B66" t="s">
        <v>122</v>
      </c>
      <c r="C66" t="s">
        <v>11</v>
      </c>
      <c r="D66" s="45">
        <v>43800</v>
      </c>
      <c r="E66" s="55"/>
      <c r="F66" s="55"/>
      <c r="G66" s="55"/>
      <c r="H66" s="55">
        <f t="shared" si="0"/>
        <v>43800</v>
      </c>
      <c r="I66" s="46">
        <v>43830</v>
      </c>
      <c r="J66" t="s">
        <v>141</v>
      </c>
      <c r="K66" t="s">
        <v>184</v>
      </c>
      <c r="L66" s="3">
        <v>141152</v>
      </c>
      <c r="M66" s="13">
        <v>0.99</v>
      </c>
      <c r="O66" t="s">
        <v>143</v>
      </c>
      <c r="P66" t="s">
        <v>144</v>
      </c>
      <c r="Q66" t="s">
        <v>145</v>
      </c>
      <c r="R66" t="s">
        <v>149</v>
      </c>
      <c r="S66" t="s">
        <v>147</v>
      </c>
      <c r="T66" s="3">
        <v>194147</v>
      </c>
      <c r="U66" s="3">
        <v>1330</v>
      </c>
      <c r="V66" s="34">
        <v>12060.67</v>
      </c>
    </row>
    <row r="67" spans="1:22" hidden="1" x14ac:dyDescent="0.25">
      <c r="A67" t="s">
        <v>121</v>
      </c>
      <c r="B67" t="s">
        <v>122</v>
      </c>
      <c r="C67" t="s">
        <v>11</v>
      </c>
      <c r="D67" s="45">
        <v>43800</v>
      </c>
      <c r="E67" s="55"/>
      <c r="F67" s="55"/>
      <c r="G67" s="55"/>
      <c r="H67" s="55">
        <f t="shared" ref="H67:H130" si="1">D67</f>
        <v>43800</v>
      </c>
      <c r="I67" s="46">
        <v>43830</v>
      </c>
      <c r="J67" t="s">
        <v>141</v>
      </c>
      <c r="K67" t="s">
        <v>184</v>
      </c>
      <c r="L67" s="3">
        <v>118304</v>
      </c>
      <c r="M67" s="13">
        <v>0.99</v>
      </c>
      <c r="O67" t="s">
        <v>143</v>
      </c>
      <c r="P67" t="s">
        <v>144</v>
      </c>
      <c r="Q67" t="s">
        <v>145</v>
      </c>
      <c r="R67" t="s">
        <v>146</v>
      </c>
      <c r="S67" t="s">
        <v>147</v>
      </c>
      <c r="T67" s="3">
        <v>176716</v>
      </c>
      <c r="U67" s="3">
        <v>989</v>
      </c>
      <c r="V67" s="34">
        <v>11748.33</v>
      </c>
    </row>
    <row r="68" spans="1:22" hidden="1" x14ac:dyDescent="0.25">
      <c r="A68" t="s">
        <v>121</v>
      </c>
      <c r="B68" t="s">
        <v>122</v>
      </c>
      <c r="C68" t="s">
        <v>11</v>
      </c>
      <c r="D68" s="45">
        <v>43800</v>
      </c>
      <c r="E68" s="55"/>
      <c r="F68" s="55"/>
      <c r="G68" s="55"/>
      <c r="H68" s="55">
        <f t="shared" si="1"/>
        <v>43800</v>
      </c>
      <c r="I68" s="46">
        <v>43830</v>
      </c>
      <c r="J68" t="s">
        <v>141</v>
      </c>
      <c r="K68" t="s">
        <v>181</v>
      </c>
      <c r="L68" s="3">
        <v>0</v>
      </c>
      <c r="M68" s="13">
        <v>0.99</v>
      </c>
      <c r="O68" t="s">
        <v>143</v>
      </c>
      <c r="P68" t="s">
        <v>144</v>
      </c>
      <c r="Q68" t="s">
        <v>145</v>
      </c>
      <c r="R68" t="s">
        <v>156</v>
      </c>
      <c r="S68" t="s">
        <v>147</v>
      </c>
      <c r="T68" s="3">
        <v>0</v>
      </c>
      <c r="U68" s="3">
        <v>0</v>
      </c>
      <c r="V68" s="34">
        <v>0</v>
      </c>
    </row>
    <row r="69" spans="1:22" hidden="1" x14ac:dyDescent="0.25">
      <c r="A69" t="s">
        <v>121</v>
      </c>
      <c r="B69" t="s">
        <v>122</v>
      </c>
      <c r="C69" t="s">
        <v>11</v>
      </c>
      <c r="D69" s="45">
        <v>43800</v>
      </c>
      <c r="E69" s="55"/>
      <c r="F69" s="55"/>
      <c r="G69" s="55"/>
      <c r="H69" s="55">
        <f t="shared" si="1"/>
        <v>43800</v>
      </c>
      <c r="I69" s="46">
        <v>43830</v>
      </c>
      <c r="J69" t="s">
        <v>141</v>
      </c>
      <c r="K69" t="s">
        <v>181</v>
      </c>
      <c r="L69" s="3">
        <v>74128</v>
      </c>
      <c r="M69" s="13">
        <v>0.99</v>
      </c>
      <c r="O69" t="s">
        <v>143</v>
      </c>
      <c r="P69" t="s">
        <v>144</v>
      </c>
      <c r="Q69" t="s">
        <v>185</v>
      </c>
      <c r="R69" t="s">
        <v>186</v>
      </c>
      <c r="S69" t="s">
        <v>147</v>
      </c>
      <c r="T69" s="3">
        <v>76563</v>
      </c>
      <c r="U69" s="3">
        <v>90</v>
      </c>
      <c r="V69" s="34">
        <v>2051</v>
      </c>
    </row>
    <row r="70" spans="1:22" hidden="1" x14ac:dyDescent="0.25">
      <c r="A70" t="s">
        <v>121</v>
      </c>
      <c r="B70" t="s">
        <v>122</v>
      </c>
      <c r="C70" t="s">
        <v>11</v>
      </c>
      <c r="D70" s="45">
        <v>43800</v>
      </c>
      <c r="E70" s="55"/>
      <c r="F70" s="55"/>
      <c r="G70" s="55"/>
      <c r="H70" s="55">
        <f t="shared" si="1"/>
        <v>43800</v>
      </c>
      <c r="I70" s="46">
        <v>43830</v>
      </c>
      <c r="J70" t="s">
        <v>141</v>
      </c>
      <c r="K70" t="s">
        <v>182</v>
      </c>
      <c r="L70" s="3">
        <v>269666</v>
      </c>
      <c r="M70" s="13">
        <v>0.99</v>
      </c>
      <c r="O70" t="s">
        <v>143</v>
      </c>
      <c r="P70" t="s">
        <v>144</v>
      </c>
      <c r="Q70" t="s">
        <v>145</v>
      </c>
      <c r="R70" t="s">
        <v>149</v>
      </c>
      <c r="S70" t="s">
        <v>147</v>
      </c>
      <c r="T70" s="3">
        <v>807664</v>
      </c>
      <c r="U70" s="3">
        <v>2755</v>
      </c>
      <c r="V70" s="34">
        <v>27520.27</v>
      </c>
    </row>
    <row r="71" spans="1:22" hidden="1" x14ac:dyDescent="0.25">
      <c r="A71" t="s">
        <v>121</v>
      </c>
      <c r="B71" t="s">
        <v>122</v>
      </c>
      <c r="C71" t="s">
        <v>11</v>
      </c>
      <c r="D71" s="45">
        <v>43800</v>
      </c>
      <c r="E71" s="55"/>
      <c r="F71" s="55"/>
      <c r="G71" s="55"/>
      <c r="H71" s="55">
        <f t="shared" si="1"/>
        <v>43800</v>
      </c>
      <c r="I71" s="46">
        <v>43830</v>
      </c>
      <c r="J71" t="s">
        <v>141</v>
      </c>
      <c r="K71" t="s">
        <v>183</v>
      </c>
      <c r="L71" s="3">
        <v>325695</v>
      </c>
      <c r="M71" s="13">
        <v>0.99</v>
      </c>
      <c r="O71" t="s">
        <v>143</v>
      </c>
      <c r="P71" t="s">
        <v>144</v>
      </c>
      <c r="Q71" t="s">
        <v>145</v>
      </c>
      <c r="R71" t="s">
        <v>149</v>
      </c>
      <c r="S71" t="s">
        <v>147</v>
      </c>
      <c r="T71" s="3">
        <v>1047766</v>
      </c>
      <c r="U71" s="3">
        <v>4434</v>
      </c>
      <c r="V71" s="34">
        <v>26901</v>
      </c>
    </row>
    <row r="72" spans="1:22" hidden="1" x14ac:dyDescent="0.25">
      <c r="A72" t="s">
        <v>121</v>
      </c>
      <c r="B72" t="s">
        <v>122</v>
      </c>
      <c r="C72" t="s">
        <v>11</v>
      </c>
      <c r="D72" s="45">
        <v>43831</v>
      </c>
      <c r="E72" s="55"/>
      <c r="F72" s="55"/>
      <c r="G72" s="55"/>
      <c r="H72" s="55">
        <f t="shared" si="1"/>
        <v>43831</v>
      </c>
      <c r="I72" s="46">
        <v>43848</v>
      </c>
      <c r="J72" t="s">
        <v>141</v>
      </c>
      <c r="K72" t="s">
        <v>154</v>
      </c>
      <c r="L72" s="3">
        <v>277931</v>
      </c>
      <c r="M72" s="13">
        <v>0.99</v>
      </c>
      <c r="O72" t="s">
        <v>143</v>
      </c>
      <c r="P72" t="s">
        <v>144</v>
      </c>
      <c r="Q72" t="s">
        <v>145</v>
      </c>
      <c r="R72" t="s">
        <v>146</v>
      </c>
      <c r="S72" t="s">
        <v>147</v>
      </c>
      <c r="T72" s="3">
        <v>534217</v>
      </c>
      <c r="U72" s="3">
        <v>1659</v>
      </c>
      <c r="V72" s="34">
        <v>8543.82</v>
      </c>
    </row>
    <row r="73" spans="1:22" hidden="1" x14ac:dyDescent="0.25">
      <c r="A73" t="s">
        <v>121</v>
      </c>
      <c r="B73" t="s">
        <v>122</v>
      </c>
      <c r="C73" t="s">
        <v>11</v>
      </c>
      <c r="D73" s="45">
        <v>43831</v>
      </c>
      <c r="E73" s="55"/>
      <c r="F73" s="55"/>
      <c r="G73" s="55"/>
      <c r="H73" s="55">
        <f t="shared" si="1"/>
        <v>43831</v>
      </c>
      <c r="I73" s="46">
        <v>43848</v>
      </c>
      <c r="J73" t="s">
        <v>141</v>
      </c>
      <c r="K73" t="s">
        <v>181</v>
      </c>
      <c r="L73" s="3">
        <v>0</v>
      </c>
      <c r="M73" s="13">
        <v>0.99</v>
      </c>
      <c r="O73" t="s">
        <v>143</v>
      </c>
      <c r="P73" t="s">
        <v>144</v>
      </c>
      <c r="Q73" t="s">
        <v>185</v>
      </c>
      <c r="R73" t="s">
        <v>186</v>
      </c>
      <c r="S73" t="s">
        <v>147</v>
      </c>
      <c r="T73" s="3">
        <v>0</v>
      </c>
      <c r="U73" s="3">
        <v>0</v>
      </c>
      <c r="V73" s="34">
        <v>0</v>
      </c>
    </row>
    <row r="74" spans="1:22" hidden="1" x14ac:dyDescent="0.25">
      <c r="A74" t="s">
        <v>121</v>
      </c>
      <c r="B74" t="s">
        <v>122</v>
      </c>
      <c r="C74" t="s">
        <v>11</v>
      </c>
      <c r="D74" s="45">
        <v>43831</v>
      </c>
      <c r="E74" s="55"/>
      <c r="F74" s="55"/>
      <c r="G74" s="55"/>
      <c r="H74" s="55">
        <f t="shared" si="1"/>
        <v>43831</v>
      </c>
      <c r="I74" s="46">
        <v>43848</v>
      </c>
      <c r="J74" t="s">
        <v>141</v>
      </c>
      <c r="K74" t="s">
        <v>187</v>
      </c>
      <c r="L74" s="3">
        <v>73881</v>
      </c>
      <c r="M74" s="13">
        <v>0.99</v>
      </c>
      <c r="O74" t="s">
        <v>143</v>
      </c>
      <c r="P74" t="s">
        <v>144</v>
      </c>
      <c r="Q74" t="s">
        <v>145</v>
      </c>
      <c r="R74" t="s">
        <v>156</v>
      </c>
      <c r="S74" t="s">
        <v>147</v>
      </c>
      <c r="T74" s="3">
        <v>143841</v>
      </c>
      <c r="U74" s="3">
        <v>2824</v>
      </c>
      <c r="V74" s="34">
        <v>3907.18</v>
      </c>
    </row>
    <row r="75" spans="1:22" hidden="1" x14ac:dyDescent="0.25">
      <c r="A75" t="s">
        <v>121</v>
      </c>
      <c r="B75" t="s">
        <v>122</v>
      </c>
      <c r="C75" t="s">
        <v>11</v>
      </c>
      <c r="D75" s="45">
        <v>43831</v>
      </c>
      <c r="E75" s="55"/>
      <c r="F75" s="55"/>
      <c r="G75" s="55"/>
      <c r="H75" s="55">
        <f t="shared" si="1"/>
        <v>43831</v>
      </c>
      <c r="I75" s="46">
        <v>43848</v>
      </c>
      <c r="J75" t="s">
        <v>141</v>
      </c>
      <c r="K75" t="s">
        <v>187</v>
      </c>
      <c r="L75" s="3">
        <v>65676</v>
      </c>
      <c r="M75" s="13">
        <v>0.99</v>
      </c>
      <c r="O75" t="s">
        <v>143</v>
      </c>
      <c r="P75" t="s">
        <v>144</v>
      </c>
      <c r="Q75" t="s">
        <v>185</v>
      </c>
      <c r="R75" t="s">
        <v>174</v>
      </c>
      <c r="S75" t="s">
        <v>147</v>
      </c>
      <c r="T75" s="3">
        <v>112687</v>
      </c>
      <c r="U75" s="3">
        <v>378</v>
      </c>
      <c r="V75" s="34">
        <v>2024.94</v>
      </c>
    </row>
    <row r="76" spans="1:22" hidden="1" x14ac:dyDescent="0.25">
      <c r="A76" t="s">
        <v>121</v>
      </c>
      <c r="B76" t="s">
        <v>122</v>
      </c>
      <c r="C76" t="s">
        <v>11</v>
      </c>
      <c r="D76" s="45">
        <v>43831</v>
      </c>
      <c r="E76" s="55"/>
      <c r="F76" s="55"/>
      <c r="G76" s="55"/>
      <c r="H76" s="55">
        <f t="shared" si="1"/>
        <v>43831</v>
      </c>
      <c r="I76" s="46">
        <v>43848</v>
      </c>
      <c r="J76" t="s">
        <v>141</v>
      </c>
      <c r="K76" t="s">
        <v>188</v>
      </c>
      <c r="L76" s="3">
        <v>0</v>
      </c>
      <c r="M76" s="13">
        <v>0.99</v>
      </c>
      <c r="O76" t="s">
        <v>143</v>
      </c>
      <c r="P76" t="s">
        <v>144</v>
      </c>
      <c r="Q76" t="s">
        <v>145</v>
      </c>
      <c r="R76" t="s">
        <v>149</v>
      </c>
      <c r="S76" t="s">
        <v>147</v>
      </c>
      <c r="T76" s="3">
        <v>0</v>
      </c>
      <c r="U76" s="3">
        <v>0</v>
      </c>
      <c r="V76" s="34">
        <v>0</v>
      </c>
    </row>
    <row r="77" spans="1:22" hidden="1" x14ac:dyDescent="0.25">
      <c r="A77" t="s">
        <v>121</v>
      </c>
      <c r="B77" t="s">
        <v>122</v>
      </c>
      <c r="C77" t="s">
        <v>11</v>
      </c>
      <c r="D77" s="45">
        <v>43831</v>
      </c>
      <c r="E77" s="55"/>
      <c r="F77" s="55"/>
      <c r="G77" s="55"/>
      <c r="H77" s="55">
        <f t="shared" si="1"/>
        <v>43831</v>
      </c>
      <c r="I77" s="46">
        <v>43848</v>
      </c>
      <c r="J77" t="s">
        <v>141</v>
      </c>
      <c r="K77" t="s">
        <v>183</v>
      </c>
      <c r="L77" s="3">
        <v>0</v>
      </c>
      <c r="M77" s="13">
        <v>0.99</v>
      </c>
      <c r="O77" t="s">
        <v>143</v>
      </c>
      <c r="P77" t="s">
        <v>144</v>
      </c>
      <c r="Q77" t="s">
        <v>145</v>
      </c>
      <c r="R77" t="s">
        <v>149</v>
      </c>
      <c r="S77" t="s">
        <v>147</v>
      </c>
      <c r="T77" s="3">
        <v>0</v>
      </c>
      <c r="U77" s="3">
        <v>0</v>
      </c>
      <c r="V77" s="34">
        <v>0</v>
      </c>
    </row>
    <row r="78" spans="1:22" hidden="1" x14ac:dyDescent="0.25">
      <c r="A78" t="s">
        <v>121</v>
      </c>
      <c r="B78" t="s">
        <v>122</v>
      </c>
      <c r="C78" t="s">
        <v>11</v>
      </c>
      <c r="D78" s="45">
        <v>43831</v>
      </c>
      <c r="E78" s="55"/>
      <c r="F78" s="55"/>
      <c r="G78" s="55"/>
      <c r="H78" s="55">
        <f t="shared" si="1"/>
        <v>43831</v>
      </c>
      <c r="I78" s="46">
        <v>43848</v>
      </c>
      <c r="J78" t="s">
        <v>141</v>
      </c>
      <c r="K78" t="s">
        <v>183</v>
      </c>
      <c r="L78" s="3">
        <v>95024</v>
      </c>
      <c r="M78" s="13">
        <v>0.99</v>
      </c>
      <c r="O78" t="s">
        <v>143</v>
      </c>
      <c r="P78" t="s">
        <v>144</v>
      </c>
      <c r="Q78" t="s">
        <v>145</v>
      </c>
      <c r="R78" t="s">
        <v>156</v>
      </c>
      <c r="S78" t="s">
        <v>147</v>
      </c>
      <c r="T78" s="3">
        <v>250322</v>
      </c>
      <c r="U78" s="3">
        <v>2010</v>
      </c>
      <c r="V78" s="34">
        <v>6266.1299999999992</v>
      </c>
    </row>
    <row r="79" spans="1:22" hidden="1" x14ac:dyDescent="0.25">
      <c r="A79" t="s">
        <v>121</v>
      </c>
      <c r="B79" t="s">
        <v>122</v>
      </c>
      <c r="C79" t="s">
        <v>11</v>
      </c>
      <c r="D79" s="45">
        <v>43831</v>
      </c>
      <c r="E79" s="55"/>
      <c r="F79" s="55"/>
      <c r="G79" s="55"/>
      <c r="H79" s="55">
        <f t="shared" si="1"/>
        <v>43831</v>
      </c>
      <c r="I79" s="46">
        <v>43848</v>
      </c>
      <c r="J79" t="s">
        <v>141</v>
      </c>
      <c r="K79" t="s">
        <v>150</v>
      </c>
      <c r="L79" s="3">
        <v>75551</v>
      </c>
      <c r="M79" s="13">
        <v>0.99</v>
      </c>
      <c r="O79" t="s">
        <v>143</v>
      </c>
      <c r="P79" t="s">
        <v>144</v>
      </c>
      <c r="Q79" t="s">
        <v>145</v>
      </c>
      <c r="R79" t="s">
        <v>149</v>
      </c>
      <c r="S79" t="s">
        <v>147</v>
      </c>
      <c r="T79" s="3">
        <v>133664</v>
      </c>
      <c r="U79" s="3">
        <v>930</v>
      </c>
      <c r="V79" s="34">
        <v>3019.11</v>
      </c>
    </row>
    <row r="80" spans="1:22" hidden="1" x14ac:dyDescent="0.25">
      <c r="A80" t="s">
        <v>121</v>
      </c>
      <c r="B80" t="s">
        <v>122</v>
      </c>
      <c r="C80" t="s">
        <v>11</v>
      </c>
      <c r="D80" s="45">
        <v>43831</v>
      </c>
      <c r="E80" s="55"/>
      <c r="F80" s="55"/>
      <c r="G80" s="55"/>
      <c r="H80" s="55">
        <f t="shared" si="1"/>
        <v>43831</v>
      </c>
      <c r="I80" s="46">
        <v>43848</v>
      </c>
      <c r="J80" t="s">
        <v>141</v>
      </c>
      <c r="K80" t="s">
        <v>150</v>
      </c>
      <c r="L80" s="3">
        <v>118615</v>
      </c>
      <c r="M80" s="13">
        <v>0.99</v>
      </c>
      <c r="O80" t="s">
        <v>143</v>
      </c>
      <c r="P80" t="s">
        <v>144</v>
      </c>
      <c r="Q80" t="s">
        <v>145</v>
      </c>
      <c r="R80" t="s">
        <v>146</v>
      </c>
      <c r="S80" t="s">
        <v>147</v>
      </c>
      <c r="T80" s="3">
        <v>244202</v>
      </c>
      <c r="U80" s="3">
        <v>1686</v>
      </c>
      <c r="V80" s="34">
        <v>6049.1</v>
      </c>
    </row>
    <row r="81" spans="1:22" hidden="1" x14ac:dyDescent="0.25">
      <c r="A81" t="s">
        <v>121</v>
      </c>
      <c r="B81" t="s">
        <v>122</v>
      </c>
      <c r="C81" t="s">
        <v>11</v>
      </c>
      <c r="D81" s="45">
        <v>43831</v>
      </c>
      <c r="E81" s="55"/>
      <c r="F81" s="55"/>
      <c r="G81" s="55"/>
      <c r="H81" s="55">
        <f t="shared" si="1"/>
        <v>43831</v>
      </c>
      <c r="I81" s="46">
        <v>43848</v>
      </c>
      <c r="J81" t="s">
        <v>141</v>
      </c>
      <c r="K81" t="s">
        <v>150</v>
      </c>
      <c r="L81" s="3">
        <v>309392</v>
      </c>
      <c r="M81" s="13">
        <v>0.99</v>
      </c>
      <c r="O81" t="s">
        <v>143</v>
      </c>
      <c r="P81" t="s">
        <v>144</v>
      </c>
      <c r="Q81" t="s">
        <v>145</v>
      </c>
      <c r="R81" t="s">
        <v>174</v>
      </c>
      <c r="S81" t="s">
        <v>147</v>
      </c>
      <c r="T81" s="3">
        <v>506393</v>
      </c>
      <c r="U81" s="3">
        <v>2901</v>
      </c>
      <c r="V81" s="34">
        <v>6963.71</v>
      </c>
    </row>
    <row r="82" spans="1:22" hidden="1" x14ac:dyDescent="0.25">
      <c r="A82" t="s">
        <v>121</v>
      </c>
      <c r="B82" t="s">
        <v>122</v>
      </c>
      <c r="C82" t="s">
        <v>11</v>
      </c>
      <c r="D82" s="45">
        <v>43849</v>
      </c>
      <c r="E82" s="55"/>
      <c r="F82" s="55"/>
      <c r="G82" s="55"/>
      <c r="H82" s="55">
        <f t="shared" si="1"/>
        <v>43849</v>
      </c>
      <c r="I82" s="46">
        <v>43861</v>
      </c>
      <c r="J82" t="s">
        <v>141</v>
      </c>
      <c r="K82" t="s">
        <v>154</v>
      </c>
      <c r="L82" s="3">
        <v>335488</v>
      </c>
      <c r="M82" s="13">
        <v>0.99</v>
      </c>
      <c r="O82" t="s">
        <v>143</v>
      </c>
      <c r="P82" t="s">
        <v>144</v>
      </c>
      <c r="Q82" t="s">
        <v>145</v>
      </c>
      <c r="R82" t="s">
        <v>146</v>
      </c>
      <c r="S82" t="s">
        <v>147</v>
      </c>
      <c r="T82" s="3">
        <v>487025</v>
      </c>
      <c r="U82" s="3">
        <v>1878</v>
      </c>
      <c r="V82" s="34">
        <v>9802.4599999999991</v>
      </c>
    </row>
    <row r="83" spans="1:22" hidden="1" x14ac:dyDescent="0.25">
      <c r="A83" t="s">
        <v>121</v>
      </c>
      <c r="B83" t="s">
        <v>122</v>
      </c>
      <c r="C83" t="s">
        <v>11</v>
      </c>
      <c r="D83" s="45">
        <v>43849</v>
      </c>
      <c r="E83" s="55"/>
      <c r="F83" s="55"/>
      <c r="G83" s="55"/>
      <c r="H83" s="55">
        <f t="shared" si="1"/>
        <v>43849</v>
      </c>
      <c r="I83" s="46">
        <v>43861</v>
      </c>
      <c r="J83" t="s">
        <v>141</v>
      </c>
      <c r="K83" t="s">
        <v>187</v>
      </c>
      <c r="L83" s="3">
        <v>176023</v>
      </c>
      <c r="M83" s="13">
        <v>0.99</v>
      </c>
      <c r="O83" t="s">
        <v>143</v>
      </c>
      <c r="P83" t="s">
        <v>144</v>
      </c>
      <c r="Q83" t="s">
        <v>145</v>
      </c>
      <c r="R83" t="s">
        <v>156</v>
      </c>
      <c r="S83" t="s">
        <v>147</v>
      </c>
      <c r="T83" s="3">
        <v>260371</v>
      </c>
      <c r="U83" s="3">
        <v>2638</v>
      </c>
      <c r="V83" s="34">
        <v>4694.5499999999993</v>
      </c>
    </row>
    <row r="84" spans="1:22" hidden="1" x14ac:dyDescent="0.25">
      <c r="A84" t="s">
        <v>121</v>
      </c>
      <c r="B84" t="s">
        <v>122</v>
      </c>
      <c r="C84" t="s">
        <v>11</v>
      </c>
      <c r="D84" s="45">
        <v>43849</v>
      </c>
      <c r="E84" s="55"/>
      <c r="F84" s="55"/>
      <c r="G84" s="55"/>
      <c r="H84" s="55">
        <f t="shared" si="1"/>
        <v>43849</v>
      </c>
      <c r="I84" s="46">
        <v>43861</v>
      </c>
      <c r="J84" t="s">
        <v>141</v>
      </c>
      <c r="K84" t="s">
        <v>187</v>
      </c>
      <c r="L84" s="3">
        <v>125380</v>
      </c>
      <c r="M84" s="13">
        <v>0.99</v>
      </c>
      <c r="O84" t="s">
        <v>143</v>
      </c>
      <c r="P84" t="s">
        <v>144</v>
      </c>
      <c r="Q84" t="s">
        <v>185</v>
      </c>
      <c r="R84" t="s">
        <v>174</v>
      </c>
      <c r="S84" t="s">
        <v>147</v>
      </c>
      <c r="T84" s="3">
        <v>169637</v>
      </c>
      <c r="U84" s="3">
        <v>345</v>
      </c>
      <c r="V84" s="34">
        <v>2277.33</v>
      </c>
    </row>
    <row r="85" spans="1:22" hidden="1" x14ac:dyDescent="0.25">
      <c r="A85" t="s">
        <v>121</v>
      </c>
      <c r="B85" t="s">
        <v>122</v>
      </c>
      <c r="C85" t="s">
        <v>11</v>
      </c>
      <c r="D85" s="45">
        <v>43849</v>
      </c>
      <c r="E85" s="55"/>
      <c r="F85" s="55"/>
      <c r="G85" s="55"/>
      <c r="H85" s="55">
        <f t="shared" si="1"/>
        <v>43849</v>
      </c>
      <c r="I85" s="46">
        <v>43861</v>
      </c>
      <c r="J85" t="s">
        <v>141</v>
      </c>
      <c r="K85" t="s">
        <v>189</v>
      </c>
      <c r="L85" s="3">
        <v>136999</v>
      </c>
      <c r="M85" s="13">
        <v>0.99</v>
      </c>
      <c r="O85" t="s">
        <v>143</v>
      </c>
      <c r="P85" t="s">
        <v>144</v>
      </c>
      <c r="Q85" t="s">
        <v>145</v>
      </c>
      <c r="R85" t="s">
        <v>146</v>
      </c>
      <c r="S85" t="s">
        <v>147</v>
      </c>
      <c r="T85" s="3">
        <v>262287</v>
      </c>
      <c r="U85" s="3">
        <v>1210</v>
      </c>
      <c r="V85" s="34">
        <v>9217</v>
      </c>
    </row>
    <row r="86" spans="1:22" hidden="1" x14ac:dyDescent="0.25">
      <c r="A86" t="s">
        <v>121</v>
      </c>
      <c r="B86" t="s">
        <v>122</v>
      </c>
      <c r="C86" t="s">
        <v>11</v>
      </c>
      <c r="D86" s="45">
        <v>43849</v>
      </c>
      <c r="E86" s="55"/>
      <c r="F86" s="55"/>
      <c r="G86" s="55"/>
      <c r="H86" s="55">
        <f t="shared" si="1"/>
        <v>43849</v>
      </c>
      <c r="I86" s="46">
        <v>43861</v>
      </c>
      <c r="J86" t="s">
        <v>141</v>
      </c>
      <c r="K86" t="s">
        <v>183</v>
      </c>
      <c r="L86" s="3">
        <v>252414</v>
      </c>
      <c r="M86" s="13">
        <v>0.99</v>
      </c>
      <c r="O86" t="s">
        <v>143</v>
      </c>
      <c r="P86" t="s">
        <v>144</v>
      </c>
      <c r="Q86" t="s">
        <v>145</v>
      </c>
      <c r="R86" t="s">
        <v>156</v>
      </c>
      <c r="S86" t="s">
        <v>147</v>
      </c>
      <c r="T86" s="3">
        <v>471646</v>
      </c>
      <c r="U86" s="3">
        <v>1981</v>
      </c>
      <c r="V86" s="34">
        <v>7558.87</v>
      </c>
    </row>
    <row r="87" spans="1:22" hidden="1" x14ac:dyDescent="0.25">
      <c r="A87" t="s">
        <v>121</v>
      </c>
      <c r="B87" t="s">
        <v>122</v>
      </c>
      <c r="C87" t="s">
        <v>11</v>
      </c>
      <c r="D87" s="45">
        <v>43849</v>
      </c>
      <c r="E87" s="55"/>
      <c r="F87" s="55"/>
      <c r="G87" s="55"/>
      <c r="H87" s="55">
        <f t="shared" si="1"/>
        <v>43849</v>
      </c>
      <c r="I87" s="46">
        <v>43861</v>
      </c>
      <c r="J87" t="s">
        <v>141</v>
      </c>
      <c r="K87" t="s">
        <v>150</v>
      </c>
      <c r="L87" s="3">
        <v>96551</v>
      </c>
      <c r="M87" s="13">
        <v>0.99</v>
      </c>
      <c r="O87" t="s">
        <v>143</v>
      </c>
      <c r="P87" t="s">
        <v>144</v>
      </c>
      <c r="Q87" t="s">
        <v>145</v>
      </c>
      <c r="R87" t="s">
        <v>149</v>
      </c>
      <c r="S87" t="s">
        <v>147</v>
      </c>
      <c r="T87" s="3">
        <v>147389</v>
      </c>
      <c r="U87" s="3">
        <v>795</v>
      </c>
      <c r="V87" s="34">
        <v>2695.1899999999996</v>
      </c>
    </row>
    <row r="88" spans="1:22" hidden="1" x14ac:dyDescent="0.25">
      <c r="A88" t="s">
        <v>121</v>
      </c>
      <c r="B88" t="s">
        <v>122</v>
      </c>
      <c r="C88" t="s">
        <v>11</v>
      </c>
      <c r="D88" s="45">
        <v>43849</v>
      </c>
      <c r="E88" s="55"/>
      <c r="F88" s="55"/>
      <c r="G88" s="55"/>
      <c r="H88" s="55">
        <f t="shared" si="1"/>
        <v>43849</v>
      </c>
      <c r="I88" s="46">
        <v>43861</v>
      </c>
      <c r="J88" t="s">
        <v>141</v>
      </c>
      <c r="K88" t="s">
        <v>150</v>
      </c>
      <c r="L88" s="3">
        <v>259663</v>
      </c>
      <c r="M88" s="13">
        <v>0.99</v>
      </c>
      <c r="O88" t="s">
        <v>143</v>
      </c>
      <c r="P88" t="s">
        <v>144</v>
      </c>
      <c r="Q88" t="s">
        <v>145</v>
      </c>
      <c r="R88" t="s">
        <v>146</v>
      </c>
      <c r="S88" t="s">
        <v>147</v>
      </c>
      <c r="T88" s="3">
        <v>384577</v>
      </c>
      <c r="U88" s="3">
        <v>1584</v>
      </c>
      <c r="V88" s="34">
        <v>6834.4</v>
      </c>
    </row>
    <row r="89" spans="1:22" hidden="1" x14ac:dyDescent="0.25">
      <c r="A89" t="s">
        <v>121</v>
      </c>
      <c r="B89" t="s">
        <v>122</v>
      </c>
      <c r="C89" t="s">
        <v>11</v>
      </c>
      <c r="D89" s="45">
        <v>43849</v>
      </c>
      <c r="E89" s="55"/>
      <c r="F89" s="55"/>
      <c r="G89" s="55"/>
      <c r="H89" s="55">
        <f t="shared" si="1"/>
        <v>43849</v>
      </c>
      <c r="I89" s="46">
        <v>43861</v>
      </c>
      <c r="J89" t="s">
        <v>141</v>
      </c>
      <c r="K89" t="s">
        <v>150</v>
      </c>
      <c r="L89" s="3">
        <v>673957</v>
      </c>
      <c r="M89" s="13">
        <v>0.99</v>
      </c>
      <c r="O89" t="s">
        <v>143</v>
      </c>
      <c r="P89" t="s">
        <v>144</v>
      </c>
      <c r="Q89" t="s">
        <v>145</v>
      </c>
      <c r="R89" t="s">
        <v>174</v>
      </c>
      <c r="S89" t="s">
        <v>147</v>
      </c>
      <c r="T89" s="3">
        <v>1031051</v>
      </c>
      <c r="U89" s="3">
        <v>3973</v>
      </c>
      <c r="V89" s="34">
        <v>9002.4900000000016</v>
      </c>
    </row>
    <row r="90" spans="1:22" hidden="1" x14ac:dyDescent="0.25">
      <c r="A90" t="s">
        <v>121</v>
      </c>
      <c r="B90" t="s">
        <v>122</v>
      </c>
      <c r="C90" t="s">
        <v>11</v>
      </c>
      <c r="D90" s="45">
        <v>43862</v>
      </c>
      <c r="E90" s="55"/>
      <c r="F90" s="55"/>
      <c r="G90" s="55"/>
      <c r="H90" s="55">
        <f t="shared" si="1"/>
        <v>43862</v>
      </c>
      <c r="I90" s="46">
        <v>43890</v>
      </c>
      <c r="J90" t="s">
        <v>141</v>
      </c>
      <c r="K90" t="s">
        <v>154</v>
      </c>
      <c r="L90" s="3">
        <v>294272</v>
      </c>
      <c r="M90" s="13">
        <v>0.99</v>
      </c>
      <c r="O90" t="s">
        <v>143</v>
      </c>
      <c r="P90" t="s">
        <v>144</v>
      </c>
      <c r="Q90" t="s">
        <v>145</v>
      </c>
      <c r="R90" t="s">
        <v>146</v>
      </c>
      <c r="S90" t="s">
        <v>147</v>
      </c>
      <c r="T90" s="3">
        <v>990546</v>
      </c>
      <c r="U90" s="3">
        <v>5562</v>
      </c>
      <c r="V90" s="34">
        <v>27651</v>
      </c>
    </row>
    <row r="91" spans="1:22" hidden="1" x14ac:dyDescent="0.25">
      <c r="A91" t="s">
        <v>121</v>
      </c>
      <c r="B91" t="s">
        <v>122</v>
      </c>
      <c r="C91" t="s">
        <v>11</v>
      </c>
      <c r="D91" s="45">
        <v>43862</v>
      </c>
      <c r="E91" s="55"/>
      <c r="F91" s="55"/>
      <c r="G91" s="55"/>
      <c r="H91" s="55">
        <f t="shared" si="1"/>
        <v>43862</v>
      </c>
      <c r="I91" s="46">
        <v>43890</v>
      </c>
      <c r="J91" t="s">
        <v>141</v>
      </c>
      <c r="K91" t="s">
        <v>190</v>
      </c>
      <c r="L91" s="3">
        <v>633171</v>
      </c>
      <c r="M91" s="13">
        <v>0.99</v>
      </c>
      <c r="O91" t="s">
        <v>143</v>
      </c>
      <c r="P91" t="s">
        <v>144</v>
      </c>
      <c r="Q91" t="s">
        <v>145</v>
      </c>
      <c r="R91" t="s">
        <v>149</v>
      </c>
      <c r="S91" t="s">
        <v>147</v>
      </c>
      <c r="T91" s="3">
        <v>1236737</v>
      </c>
      <c r="U91" s="3">
        <v>16190</v>
      </c>
      <c r="V91" s="34">
        <v>27651</v>
      </c>
    </row>
    <row r="92" spans="1:22" hidden="1" x14ac:dyDescent="0.25">
      <c r="A92" t="s">
        <v>121</v>
      </c>
      <c r="B92" t="s">
        <v>122</v>
      </c>
      <c r="C92" t="s">
        <v>11</v>
      </c>
      <c r="D92" s="45">
        <v>43862</v>
      </c>
      <c r="E92" s="55"/>
      <c r="F92" s="55"/>
      <c r="G92" s="55"/>
      <c r="H92" s="55">
        <f t="shared" si="1"/>
        <v>43862</v>
      </c>
      <c r="I92" s="46">
        <v>43890</v>
      </c>
      <c r="J92" t="s">
        <v>141</v>
      </c>
      <c r="K92" t="s">
        <v>142</v>
      </c>
      <c r="L92" s="3">
        <v>284804</v>
      </c>
      <c r="M92" s="13">
        <v>0.99</v>
      </c>
      <c r="O92" t="s">
        <v>143</v>
      </c>
      <c r="P92" t="s">
        <v>144</v>
      </c>
      <c r="Q92" t="s">
        <v>145</v>
      </c>
      <c r="R92" t="s">
        <v>174</v>
      </c>
      <c r="S92" t="s">
        <v>147</v>
      </c>
      <c r="T92" s="3">
        <v>397984</v>
      </c>
      <c r="U92" s="3">
        <v>1309</v>
      </c>
      <c r="V92" s="34">
        <v>4608</v>
      </c>
    </row>
    <row r="93" spans="1:22" hidden="1" x14ac:dyDescent="0.25">
      <c r="A93" t="s">
        <v>121</v>
      </c>
      <c r="B93" t="s">
        <v>122</v>
      </c>
      <c r="C93" t="s">
        <v>11</v>
      </c>
      <c r="D93" s="45">
        <v>43862</v>
      </c>
      <c r="E93" s="55"/>
      <c r="F93" s="55"/>
      <c r="G93" s="55"/>
      <c r="H93" s="55">
        <f t="shared" si="1"/>
        <v>43862</v>
      </c>
      <c r="I93" s="46">
        <v>43890</v>
      </c>
      <c r="J93" t="s">
        <v>141</v>
      </c>
      <c r="K93" t="s">
        <v>191</v>
      </c>
      <c r="L93" s="3">
        <v>219841</v>
      </c>
      <c r="M93" s="13">
        <v>0.99</v>
      </c>
      <c r="O93" t="s">
        <v>143</v>
      </c>
      <c r="P93" t="s">
        <v>144</v>
      </c>
      <c r="Q93" t="s">
        <v>192</v>
      </c>
      <c r="R93" t="s">
        <v>174</v>
      </c>
      <c r="S93" t="s">
        <v>147</v>
      </c>
      <c r="T93" s="3">
        <v>483859</v>
      </c>
      <c r="U93" s="3">
        <v>2191</v>
      </c>
      <c r="V93" s="34">
        <v>4608</v>
      </c>
    </row>
    <row r="94" spans="1:22" hidden="1" x14ac:dyDescent="0.25">
      <c r="A94" t="s">
        <v>121</v>
      </c>
      <c r="B94" t="s">
        <v>122</v>
      </c>
      <c r="C94" t="s">
        <v>11</v>
      </c>
      <c r="D94" s="45">
        <v>43862</v>
      </c>
      <c r="E94" s="55"/>
      <c r="F94" s="55"/>
      <c r="G94" s="55"/>
      <c r="H94" s="55">
        <f t="shared" si="1"/>
        <v>43862</v>
      </c>
      <c r="I94" s="46">
        <v>43890</v>
      </c>
      <c r="J94" t="s">
        <v>141</v>
      </c>
      <c r="K94" t="s">
        <v>193</v>
      </c>
      <c r="L94" s="3">
        <v>207458</v>
      </c>
      <c r="M94" s="13">
        <v>0.99</v>
      </c>
      <c r="O94" t="s">
        <v>143</v>
      </c>
      <c r="P94" t="s">
        <v>144</v>
      </c>
      <c r="Q94" t="s">
        <v>185</v>
      </c>
      <c r="R94" t="s">
        <v>174</v>
      </c>
      <c r="S94" t="s">
        <v>147</v>
      </c>
      <c r="T94" s="3">
        <v>288313</v>
      </c>
      <c r="U94" s="3">
        <v>547</v>
      </c>
      <c r="V94" s="34">
        <v>4608</v>
      </c>
    </row>
    <row r="95" spans="1:22" hidden="1" x14ac:dyDescent="0.25">
      <c r="A95" t="s">
        <v>121</v>
      </c>
      <c r="B95" t="s">
        <v>122</v>
      </c>
      <c r="C95" t="s">
        <v>11</v>
      </c>
      <c r="D95" s="45">
        <v>43862</v>
      </c>
      <c r="E95" s="55"/>
      <c r="F95" s="55"/>
      <c r="G95" s="55"/>
      <c r="H95" s="55">
        <f t="shared" si="1"/>
        <v>43862</v>
      </c>
      <c r="I95" s="46">
        <v>43890</v>
      </c>
      <c r="J95" t="s">
        <v>141</v>
      </c>
      <c r="K95" t="s">
        <v>183</v>
      </c>
      <c r="L95" s="3">
        <v>597060</v>
      </c>
      <c r="M95" s="13">
        <v>0.99</v>
      </c>
      <c r="O95" t="s">
        <v>143</v>
      </c>
      <c r="P95" t="s">
        <v>144</v>
      </c>
      <c r="Q95" t="s">
        <v>145</v>
      </c>
      <c r="R95" t="s">
        <v>156</v>
      </c>
      <c r="S95" t="s">
        <v>147</v>
      </c>
      <c r="T95" s="3">
        <v>1453731</v>
      </c>
      <c r="U95" s="3">
        <v>9918</v>
      </c>
      <c r="V95" s="34">
        <v>27651</v>
      </c>
    </row>
    <row r="96" spans="1:22" hidden="1" x14ac:dyDescent="0.25">
      <c r="A96" t="s">
        <v>121</v>
      </c>
      <c r="B96" t="s">
        <v>122</v>
      </c>
      <c r="C96" t="s">
        <v>11</v>
      </c>
      <c r="D96" s="45">
        <v>43891</v>
      </c>
      <c r="E96" s="55"/>
      <c r="F96" s="55"/>
      <c r="G96" s="55"/>
      <c r="H96" s="55">
        <f t="shared" si="1"/>
        <v>43891</v>
      </c>
      <c r="I96" s="46">
        <v>43921</v>
      </c>
      <c r="J96" t="s">
        <v>141</v>
      </c>
      <c r="K96" t="s">
        <v>142</v>
      </c>
      <c r="L96" s="3">
        <v>418240</v>
      </c>
      <c r="M96" s="13">
        <v>0.99</v>
      </c>
      <c r="O96" t="s">
        <v>143</v>
      </c>
      <c r="P96" t="s">
        <v>144</v>
      </c>
      <c r="Q96" t="s">
        <v>145</v>
      </c>
      <c r="R96" t="s">
        <v>146</v>
      </c>
      <c r="S96" t="s">
        <v>147</v>
      </c>
      <c r="T96" s="3">
        <v>1016898</v>
      </c>
      <c r="U96" s="3">
        <v>3036</v>
      </c>
      <c r="V96" s="34">
        <v>40825.129999999997</v>
      </c>
    </row>
    <row r="97" spans="1:22" hidden="1" x14ac:dyDescent="0.25">
      <c r="A97" t="s">
        <v>121</v>
      </c>
      <c r="B97" t="s">
        <v>122</v>
      </c>
      <c r="C97" t="s">
        <v>11</v>
      </c>
      <c r="D97" s="45">
        <v>43891</v>
      </c>
      <c r="E97" s="55"/>
      <c r="F97" s="55"/>
      <c r="G97" s="55"/>
      <c r="H97" s="55">
        <f t="shared" si="1"/>
        <v>43891</v>
      </c>
      <c r="I97" s="46">
        <v>43921</v>
      </c>
      <c r="J97" t="s">
        <v>141</v>
      </c>
      <c r="K97" t="s">
        <v>142</v>
      </c>
      <c r="L97" s="3">
        <v>49160</v>
      </c>
      <c r="M97" s="13">
        <v>0.99</v>
      </c>
      <c r="O97" t="s">
        <v>143</v>
      </c>
      <c r="P97" t="s">
        <v>144</v>
      </c>
      <c r="Q97" t="s">
        <v>194</v>
      </c>
      <c r="R97" t="s">
        <v>174</v>
      </c>
      <c r="S97" t="s">
        <v>147</v>
      </c>
      <c r="T97" s="3">
        <v>69688</v>
      </c>
      <c r="U97" s="3">
        <v>172</v>
      </c>
      <c r="V97" s="34">
        <v>3416.87</v>
      </c>
    </row>
    <row r="98" spans="1:22" hidden="1" x14ac:dyDescent="0.25">
      <c r="A98" t="s">
        <v>121</v>
      </c>
      <c r="B98" t="s">
        <v>122</v>
      </c>
      <c r="C98" t="s">
        <v>11</v>
      </c>
      <c r="D98" s="45">
        <v>43891</v>
      </c>
      <c r="E98" s="55"/>
      <c r="F98" s="55"/>
      <c r="G98" s="55"/>
      <c r="H98" s="55">
        <f t="shared" si="1"/>
        <v>43891</v>
      </c>
      <c r="I98" s="46">
        <v>43921</v>
      </c>
      <c r="J98" t="s">
        <v>141</v>
      </c>
      <c r="K98" t="s">
        <v>195</v>
      </c>
      <c r="L98" s="3">
        <v>439326</v>
      </c>
      <c r="M98" s="13">
        <v>0.99</v>
      </c>
      <c r="O98" t="s">
        <v>143</v>
      </c>
      <c r="P98" t="s">
        <v>144</v>
      </c>
      <c r="Q98" t="s">
        <v>145</v>
      </c>
      <c r="R98" t="s">
        <v>149</v>
      </c>
      <c r="S98" t="s">
        <v>147</v>
      </c>
      <c r="T98" s="3">
        <v>874260</v>
      </c>
      <c r="U98" s="3">
        <v>2417</v>
      </c>
      <c r="V98" s="34">
        <v>8668.7999999999993</v>
      </c>
    </row>
    <row r="99" spans="1:22" hidden="1" x14ac:dyDescent="0.25">
      <c r="A99" t="s">
        <v>121</v>
      </c>
      <c r="B99" t="s">
        <v>122</v>
      </c>
      <c r="C99" t="s">
        <v>11</v>
      </c>
      <c r="D99" s="45">
        <v>43891</v>
      </c>
      <c r="E99" s="55"/>
      <c r="F99" s="55"/>
      <c r="G99" s="55"/>
      <c r="H99" s="55">
        <f t="shared" si="1"/>
        <v>43891</v>
      </c>
      <c r="I99" s="46">
        <v>43921</v>
      </c>
      <c r="J99" t="s">
        <v>141</v>
      </c>
      <c r="K99" t="s">
        <v>195</v>
      </c>
      <c r="L99" s="3">
        <v>154427</v>
      </c>
      <c r="M99" s="13">
        <v>0.99</v>
      </c>
      <c r="O99" t="s">
        <v>143</v>
      </c>
      <c r="P99" t="s">
        <v>144</v>
      </c>
      <c r="Q99" t="s">
        <v>145</v>
      </c>
      <c r="R99" t="s">
        <v>156</v>
      </c>
      <c r="S99" t="s">
        <v>147</v>
      </c>
      <c r="T99" s="3">
        <v>257302</v>
      </c>
      <c r="U99" s="3">
        <v>3028</v>
      </c>
      <c r="V99" s="34">
        <v>4211.75</v>
      </c>
    </row>
    <row r="100" spans="1:22" hidden="1" x14ac:dyDescent="0.25">
      <c r="A100" t="s">
        <v>121</v>
      </c>
      <c r="B100" t="s">
        <v>122</v>
      </c>
      <c r="C100" t="s">
        <v>11</v>
      </c>
      <c r="D100" s="45">
        <v>43891</v>
      </c>
      <c r="E100" s="55"/>
      <c r="F100" s="55"/>
      <c r="G100" s="55"/>
      <c r="H100" s="55">
        <f t="shared" si="1"/>
        <v>43891</v>
      </c>
      <c r="I100" s="46">
        <v>43921</v>
      </c>
      <c r="J100" t="s">
        <v>141</v>
      </c>
      <c r="K100" t="s">
        <v>195</v>
      </c>
      <c r="L100" s="3">
        <v>387277</v>
      </c>
      <c r="M100" s="13">
        <v>0.99</v>
      </c>
      <c r="O100" t="s">
        <v>143</v>
      </c>
      <c r="P100" t="s">
        <v>144</v>
      </c>
      <c r="Q100" t="s">
        <v>145</v>
      </c>
      <c r="R100" t="s">
        <v>146</v>
      </c>
      <c r="S100" t="s">
        <v>147</v>
      </c>
      <c r="T100" s="3">
        <v>686546</v>
      </c>
      <c r="U100" s="3">
        <v>1876</v>
      </c>
      <c r="V100" s="34">
        <v>7857.45</v>
      </c>
    </row>
    <row r="101" spans="1:22" hidden="1" x14ac:dyDescent="0.25">
      <c r="A101" t="s">
        <v>121</v>
      </c>
      <c r="B101" t="s">
        <v>122</v>
      </c>
      <c r="C101" t="s">
        <v>11</v>
      </c>
      <c r="D101" s="45">
        <v>43891</v>
      </c>
      <c r="E101" s="55"/>
      <c r="F101" s="55"/>
      <c r="G101" s="55"/>
      <c r="H101" s="55">
        <f t="shared" si="1"/>
        <v>43891</v>
      </c>
      <c r="I101" s="46">
        <v>43921</v>
      </c>
      <c r="J101" t="s">
        <v>141</v>
      </c>
      <c r="K101" t="s">
        <v>191</v>
      </c>
      <c r="L101" s="3">
        <v>283455</v>
      </c>
      <c r="M101" s="13">
        <v>0.99</v>
      </c>
      <c r="O101" t="s">
        <v>143</v>
      </c>
      <c r="P101" t="s">
        <v>144</v>
      </c>
      <c r="Q101" t="s">
        <v>192</v>
      </c>
      <c r="R101" t="s">
        <v>174</v>
      </c>
      <c r="S101" t="s">
        <v>147</v>
      </c>
      <c r="T101" s="3">
        <v>1265328</v>
      </c>
      <c r="U101" s="3">
        <v>2156</v>
      </c>
      <c r="V101" s="34">
        <v>20738</v>
      </c>
    </row>
    <row r="102" spans="1:22" hidden="1" x14ac:dyDescent="0.25">
      <c r="A102" t="s">
        <v>121</v>
      </c>
      <c r="B102" t="s">
        <v>122</v>
      </c>
      <c r="C102" t="s">
        <v>11</v>
      </c>
      <c r="D102" s="45">
        <v>43891</v>
      </c>
      <c r="E102" s="55"/>
      <c r="F102" s="55"/>
      <c r="G102" s="55"/>
      <c r="H102" s="55">
        <f t="shared" si="1"/>
        <v>43891</v>
      </c>
      <c r="I102" s="46">
        <v>43921</v>
      </c>
      <c r="J102" t="s">
        <v>141</v>
      </c>
      <c r="K102" t="s">
        <v>183</v>
      </c>
      <c r="L102" s="3">
        <v>504992</v>
      </c>
      <c r="M102" s="13">
        <v>0.99</v>
      </c>
      <c r="O102" t="s">
        <v>143</v>
      </c>
      <c r="P102" t="s">
        <v>144</v>
      </c>
      <c r="Q102" t="s">
        <v>145</v>
      </c>
      <c r="R102" t="s">
        <v>156</v>
      </c>
      <c r="S102" t="s">
        <v>147</v>
      </c>
      <c r="T102" s="3">
        <v>1319572</v>
      </c>
      <c r="U102" s="3">
        <v>4435</v>
      </c>
      <c r="V102" s="34">
        <v>22170.400000000001</v>
      </c>
    </row>
    <row r="103" spans="1:22" hidden="1" x14ac:dyDescent="0.25">
      <c r="A103" t="s">
        <v>121</v>
      </c>
      <c r="B103" t="s">
        <v>122</v>
      </c>
      <c r="C103" t="s">
        <v>11</v>
      </c>
      <c r="D103" s="45">
        <v>43891</v>
      </c>
      <c r="E103" s="55"/>
      <c r="F103" s="55"/>
      <c r="G103" s="55"/>
      <c r="H103" s="55">
        <f t="shared" si="1"/>
        <v>43891</v>
      </c>
      <c r="I103" s="46">
        <v>43921</v>
      </c>
      <c r="J103" t="s">
        <v>141</v>
      </c>
      <c r="K103" t="s">
        <v>183</v>
      </c>
      <c r="L103" s="3">
        <v>64415</v>
      </c>
      <c r="M103" s="13">
        <v>0.99</v>
      </c>
      <c r="O103" t="s">
        <v>143</v>
      </c>
      <c r="P103" t="s">
        <v>144</v>
      </c>
      <c r="Q103" t="s">
        <v>145</v>
      </c>
      <c r="R103" t="s">
        <v>146</v>
      </c>
      <c r="S103" t="s">
        <v>147</v>
      </c>
      <c r="T103" s="3">
        <v>104856</v>
      </c>
      <c r="U103" s="3">
        <v>497</v>
      </c>
      <c r="V103" s="34">
        <v>2715.6000000000004</v>
      </c>
    </row>
    <row r="104" spans="1:22" hidden="1" x14ac:dyDescent="0.25">
      <c r="A104" t="s">
        <v>121</v>
      </c>
      <c r="B104" t="s">
        <v>122</v>
      </c>
      <c r="C104" t="s">
        <v>11</v>
      </c>
      <c r="D104" s="45">
        <v>43922</v>
      </c>
      <c r="E104" s="55"/>
      <c r="F104" s="55"/>
      <c r="G104" s="55"/>
      <c r="H104" s="55">
        <f t="shared" si="1"/>
        <v>43922</v>
      </c>
      <c r="I104" s="46">
        <v>43951</v>
      </c>
      <c r="J104" t="s">
        <v>141</v>
      </c>
      <c r="K104" t="s">
        <v>124</v>
      </c>
      <c r="L104" s="3">
        <v>11324626</v>
      </c>
      <c r="M104" s="13">
        <v>0.99</v>
      </c>
      <c r="O104" t="s">
        <v>143</v>
      </c>
      <c r="P104" t="s">
        <v>144</v>
      </c>
      <c r="Q104" t="s">
        <v>145</v>
      </c>
      <c r="R104" t="s">
        <v>149</v>
      </c>
      <c r="S104" t="s">
        <v>147</v>
      </c>
      <c r="T104" s="3">
        <v>46978326</v>
      </c>
      <c r="U104" s="3">
        <v>383217</v>
      </c>
      <c r="V104" s="34">
        <v>488770.60999999993</v>
      </c>
    </row>
    <row r="105" spans="1:22" hidden="1" x14ac:dyDescent="0.25">
      <c r="A105" t="s">
        <v>121</v>
      </c>
      <c r="B105" t="s">
        <v>122</v>
      </c>
      <c r="C105" t="s">
        <v>11</v>
      </c>
      <c r="D105" s="45">
        <v>43922</v>
      </c>
      <c r="E105" s="55"/>
      <c r="F105" s="55"/>
      <c r="G105" s="55"/>
      <c r="H105" s="55">
        <f t="shared" si="1"/>
        <v>43922</v>
      </c>
      <c r="I105" s="46">
        <v>43951</v>
      </c>
      <c r="J105" t="s">
        <v>141</v>
      </c>
      <c r="K105" t="s">
        <v>124</v>
      </c>
      <c r="L105" s="3">
        <v>213690</v>
      </c>
      <c r="M105" s="13">
        <v>0.99</v>
      </c>
      <c r="O105" t="s">
        <v>143</v>
      </c>
      <c r="P105" t="s">
        <v>144</v>
      </c>
      <c r="Q105" t="s">
        <v>145</v>
      </c>
      <c r="R105" t="s">
        <v>156</v>
      </c>
      <c r="S105" t="s">
        <v>147</v>
      </c>
      <c r="T105" s="3">
        <v>273562</v>
      </c>
      <c r="U105" s="3">
        <v>991</v>
      </c>
      <c r="V105" s="34">
        <v>16917.32</v>
      </c>
    </row>
    <row r="106" spans="1:22" hidden="1" x14ac:dyDescent="0.25">
      <c r="A106" t="s">
        <v>121</v>
      </c>
      <c r="B106" t="s">
        <v>122</v>
      </c>
      <c r="C106" t="s">
        <v>11</v>
      </c>
      <c r="D106" s="45">
        <v>43922</v>
      </c>
      <c r="E106" s="55"/>
      <c r="F106" s="55"/>
      <c r="G106" s="55"/>
      <c r="H106" s="55">
        <f t="shared" si="1"/>
        <v>43922</v>
      </c>
      <c r="I106" s="46">
        <v>43951</v>
      </c>
      <c r="J106" t="s">
        <v>141</v>
      </c>
      <c r="K106" t="s">
        <v>124</v>
      </c>
      <c r="L106" s="3">
        <v>1581159</v>
      </c>
      <c r="M106" s="13">
        <v>0.99</v>
      </c>
      <c r="O106" t="s">
        <v>143</v>
      </c>
      <c r="P106" t="s">
        <v>144</v>
      </c>
      <c r="Q106" t="s">
        <v>145</v>
      </c>
      <c r="R106" t="s">
        <v>146</v>
      </c>
      <c r="S106" t="s">
        <v>147</v>
      </c>
      <c r="T106" s="3">
        <v>9019485</v>
      </c>
      <c r="U106" s="3">
        <v>33481</v>
      </c>
      <c r="V106" s="34">
        <v>452263.56</v>
      </c>
    </row>
    <row r="107" spans="1:22" hidden="1" x14ac:dyDescent="0.25">
      <c r="A107" t="s">
        <v>121</v>
      </c>
      <c r="B107" t="s">
        <v>122</v>
      </c>
      <c r="C107" t="s">
        <v>11</v>
      </c>
      <c r="D107" s="45">
        <v>43922</v>
      </c>
      <c r="E107" s="55"/>
      <c r="F107" s="55"/>
      <c r="G107" s="55"/>
      <c r="H107" s="55">
        <f t="shared" si="1"/>
        <v>43922</v>
      </c>
      <c r="I107" s="46">
        <v>43951</v>
      </c>
      <c r="J107" t="s">
        <v>141</v>
      </c>
      <c r="K107" t="s">
        <v>124</v>
      </c>
      <c r="L107" s="3">
        <v>138687</v>
      </c>
      <c r="M107" s="13">
        <v>0.99</v>
      </c>
      <c r="O107" t="s">
        <v>143</v>
      </c>
      <c r="P107" t="s">
        <v>144</v>
      </c>
      <c r="Q107" t="s">
        <v>145</v>
      </c>
      <c r="R107" t="s">
        <v>174</v>
      </c>
      <c r="S107" t="s">
        <v>147</v>
      </c>
      <c r="T107" s="3">
        <v>209227</v>
      </c>
      <c r="U107" s="3">
        <v>542</v>
      </c>
      <c r="V107" s="34">
        <v>9861.92</v>
      </c>
    </row>
    <row r="108" spans="1:22" hidden="1" x14ac:dyDescent="0.25">
      <c r="A108" t="s">
        <v>121</v>
      </c>
      <c r="B108" t="s">
        <v>122</v>
      </c>
      <c r="C108" t="s">
        <v>11</v>
      </c>
      <c r="D108" s="45">
        <v>43922</v>
      </c>
      <c r="E108" s="55"/>
      <c r="F108" s="55"/>
      <c r="G108" s="55"/>
      <c r="H108" s="55">
        <f t="shared" si="1"/>
        <v>43922</v>
      </c>
      <c r="I108" s="46">
        <v>43951</v>
      </c>
      <c r="J108" t="s">
        <v>141</v>
      </c>
      <c r="K108" t="s">
        <v>196</v>
      </c>
      <c r="L108" s="3">
        <v>298113</v>
      </c>
      <c r="M108" s="13">
        <v>0.99</v>
      </c>
      <c r="O108" t="s">
        <v>143</v>
      </c>
      <c r="P108" t="s">
        <v>144</v>
      </c>
      <c r="Q108" t="s">
        <v>145</v>
      </c>
      <c r="R108" t="s">
        <v>149</v>
      </c>
      <c r="S108" t="s">
        <v>147</v>
      </c>
      <c r="T108" s="3">
        <v>737787</v>
      </c>
      <c r="U108" s="3">
        <v>4633</v>
      </c>
      <c r="V108" s="34">
        <v>31208.52</v>
      </c>
    </row>
    <row r="109" spans="1:22" hidden="1" x14ac:dyDescent="0.25">
      <c r="A109" t="s">
        <v>121</v>
      </c>
      <c r="B109" t="s">
        <v>122</v>
      </c>
      <c r="C109" t="s">
        <v>11</v>
      </c>
      <c r="D109" s="45">
        <v>43922</v>
      </c>
      <c r="E109" s="55"/>
      <c r="F109" s="55"/>
      <c r="G109" s="55"/>
      <c r="H109" s="55">
        <f t="shared" si="1"/>
        <v>43922</v>
      </c>
      <c r="I109" s="46">
        <v>43951</v>
      </c>
      <c r="J109" t="s">
        <v>141</v>
      </c>
      <c r="K109" t="s">
        <v>196</v>
      </c>
      <c r="L109" s="3">
        <v>205376</v>
      </c>
      <c r="M109" s="13">
        <v>0.99</v>
      </c>
      <c r="O109" t="s">
        <v>143</v>
      </c>
      <c r="P109" t="s">
        <v>144</v>
      </c>
      <c r="Q109" t="s">
        <v>145</v>
      </c>
      <c r="R109" t="s">
        <v>156</v>
      </c>
      <c r="S109" t="s">
        <v>147</v>
      </c>
      <c r="T109" s="3">
        <v>471360</v>
      </c>
      <c r="U109" s="3">
        <v>1672</v>
      </c>
      <c r="V109" s="34">
        <v>18194.330000000002</v>
      </c>
    </row>
    <row r="110" spans="1:22" hidden="1" x14ac:dyDescent="0.25">
      <c r="A110" t="s">
        <v>121</v>
      </c>
      <c r="B110" t="s">
        <v>122</v>
      </c>
      <c r="C110" t="s">
        <v>11</v>
      </c>
      <c r="D110" s="45">
        <v>43922</v>
      </c>
      <c r="E110" s="55"/>
      <c r="F110" s="55"/>
      <c r="G110" s="55"/>
      <c r="H110" s="55">
        <f t="shared" si="1"/>
        <v>43922</v>
      </c>
      <c r="I110" s="46">
        <v>43951</v>
      </c>
      <c r="J110" t="s">
        <v>141</v>
      </c>
      <c r="K110" t="s">
        <v>196</v>
      </c>
      <c r="L110" s="3">
        <v>317184</v>
      </c>
      <c r="M110" s="13">
        <v>0.99</v>
      </c>
      <c r="O110" t="s">
        <v>143</v>
      </c>
      <c r="P110" t="s">
        <v>144</v>
      </c>
      <c r="Q110" t="s">
        <v>145</v>
      </c>
      <c r="R110" t="s">
        <v>146</v>
      </c>
      <c r="S110" t="s">
        <v>147</v>
      </c>
      <c r="T110" s="3">
        <v>763015</v>
      </c>
      <c r="U110" s="3">
        <v>2201</v>
      </c>
      <c r="V110" s="34">
        <v>25261.43</v>
      </c>
    </row>
    <row r="111" spans="1:22" hidden="1" x14ac:dyDescent="0.25">
      <c r="A111" t="s">
        <v>121</v>
      </c>
      <c r="B111" t="s">
        <v>122</v>
      </c>
      <c r="C111" t="s">
        <v>11</v>
      </c>
      <c r="D111" s="45">
        <v>43922</v>
      </c>
      <c r="E111" s="55"/>
      <c r="F111" s="55"/>
      <c r="G111" s="55"/>
      <c r="H111" s="55">
        <f t="shared" si="1"/>
        <v>43922</v>
      </c>
      <c r="I111" s="46">
        <v>43951</v>
      </c>
      <c r="J111" t="s">
        <v>141</v>
      </c>
      <c r="K111" t="s">
        <v>196</v>
      </c>
      <c r="L111" s="3">
        <v>1179135</v>
      </c>
      <c r="M111" s="13">
        <v>0.99</v>
      </c>
      <c r="O111" t="s">
        <v>143</v>
      </c>
      <c r="P111" t="s">
        <v>144</v>
      </c>
      <c r="Q111" t="s">
        <v>177</v>
      </c>
      <c r="R111" t="s">
        <v>174</v>
      </c>
      <c r="S111" t="s">
        <v>147</v>
      </c>
      <c r="T111" s="3">
        <v>4165045</v>
      </c>
      <c r="U111" s="3">
        <v>4141</v>
      </c>
      <c r="V111" s="34">
        <v>43239.72</v>
      </c>
    </row>
    <row r="112" spans="1:22" hidden="1" x14ac:dyDescent="0.25">
      <c r="A112" t="s">
        <v>121</v>
      </c>
      <c r="B112" t="s">
        <v>122</v>
      </c>
      <c r="C112" t="s">
        <v>11</v>
      </c>
      <c r="D112" s="45">
        <v>43922</v>
      </c>
      <c r="E112" s="55"/>
      <c r="F112" s="55"/>
      <c r="G112" s="55"/>
      <c r="H112" s="55">
        <f t="shared" si="1"/>
        <v>43922</v>
      </c>
      <c r="I112" s="46">
        <v>43951</v>
      </c>
      <c r="J112" t="s">
        <v>141</v>
      </c>
      <c r="K112" t="s">
        <v>142</v>
      </c>
      <c r="L112" s="3">
        <v>991488</v>
      </c>
      <c r="M112" s="13">
        <v>0.99</v>
      </c>
      <c r="O112" t="s">
        <v>143</v>
      </c>
      <c r="P112" t="s">
        <v>144</v>
      </c>
      <c r="Q112" t="s">
        <v>145</v>
      </c>
      <c r="R112" t="s">
        <v>146</v>
      </c>
      <c r="S112" t="s">
        <v>147</v>
      </c>
      <c r="T112" s="3">
        <v>4271707</v>
      </c>
      <c r="U112" s="3">
        <v>10958</v>
      </c>
      <c r="V112" s="34">
        <v>110902.06</v>
      </c>
    </row>
    <row r="113" spans="1:22" hidden="1" x14ac:dyDescent="0.25">
      <c r="A113" t="s">
        <v>121</v>
      </c>
      <c r="B113" t="s">
        <v>122</v>
      </c>
      <c r="C113" t="s">
        <v>11</v>
      </c>
      <c r="D113" s="45">
        <v>43922</v>
      </c>
      <c r="E113" s="55"/>
      <c r="F113" s="55"/>
      <c r="G113" s="55"/>
      <c r="H113" s="55">
        <f t="shared" si="1"/>
        <v>43922</v>
      </c>
      <c r="I113" s="46">
        <v>43951</v>
      </c>
      <c r="J113" t="s">
        <v>141</v>
      </c>
      <c r="K113" t="s">
        <v>142</v>
      </c>
      <c r="L113" s="3">
        <v>314176</v>
      </c>
      <c r="M113" s="13">
        <v>0.99</v>
      </c>
      <c r="O113" t="s">
        <v>143</v>
      </c>
      <c r="P113" t="s">
        <v>144</v>
      </c>
      <c r="Q113" t="s">
        <v>194</v>
      </c>
      <c r="R113" t="s">
        <v>174</v>
      </c>
      <c r="S113" t="s">
        <v>147</v>
      </c>
      <c r="T113" s="3">
        <v>1121742</v>
      </c>
      <c r="U113" s="3">
        <v>1783</v>
      </c>
      <c r="V113" s="34">
        <v>23508.94</v>
      </c>
    </row>
    <row r="114" spans="1:22" hidden="1" x14ac:dyDescent="0.25">
      <c r="A114" t="s">
        <v>121</v>
      </c>
      <c r="B114" t="s">
        <v>122</v>
      </c>
      <c r="C114" t="s">
        <v>11</v>
      </c>
      <c r="D114" s="45">
        <v>43922</v>
      </c>
      <c r="E114" s="55"/>
      <c r="F114" s="55"/>
      <c r="G114" s="55"/>
      <c r="H114" s="55">
        <f t="shared" si="1"/>
        <v>43922</v>
      </c>
      <c r="I114" s="46">
        <v>43951</v>
      </c>
      <c r="J114" t="s">
        <v>141</v>
      </c>
      <c r="K114" t="s">
        <v>197</v>
      </c>
      <c r="L114" s="3">
        <v>1231102</v>
      </c>
      <c r="M114" s="13">
        <v>0.99</v>
      </c>
      <c r="O114" t="s">
        <v>143</v>
      </c>
      <c r="P114" t="s">
        <v>144</v>
      </c>
      <c r="Q114" t="s">
        <v>145</v>
      </c>
      <c r="R114" t="s">
        <v>149</v>
      </c>
      <c r="S114" t="s">
        <v>147</v>
      </c>
      <c r="T114" s="3">
        <v>3039179</v>
      </c>
      <c r="U114" s="3">
        <v>8162</v>
      </c>
      <c r="V114" s="34">
        <v>76868.570000000007</v>
      </c>
    </row>
    <row r="115" spans="1:22" hidden="1" x14ac:dyDescent="0.25">
      <c r="A115" t="s">
        <v>121</v>
      </c>
      <c r="B115" t="s">
        <v>122</v>
      </c>
      <c r="C115" t="s">
        <v>11</v>
      </c>
      <c r="D115" s="45">
        <v>43922</v>
      </c>
      <c r="E115" s="55"/>
      <c r="F115" s="55"/>
      <c r="G115" s="55"/>
      <c r="H115" s="55">
        <f t="shared" si="1"/>
        <v>43922</v>
      </c>
      <c r="I115" s="46">
        <v>43951</v>
      </c>
      <c r="J115" t="s">
        <v>141</v>
      </c>
      <c r="K115" t="s">
        <v>197</v>
      </c>
      <c r="L115" s="3">
        <v>1139196</v>
      </c>
      <c r="M115" s="13">
        <v>0.99</v>
      </c>
      <c r="O115" t="s">
        <v>143</v>
      </c>
      <c r="P115" t="s">
        <v>144</v>
      </c>
      <c r="Q115" t="s">
        <v>145</v>
      </c>
      <c r="R115" t="s">
        <v>156</v>
      </c>
      <c r="S115" t="s">
        <v>147</v>
      </c>
      <c r="T115" s="3">
        <v>2835746</v>
      </c>
      <c r="U115" s="3">
        <v>6447</v>
      </c>
      <c r="V115" s="34">
        <v>87156.989999999991</v>
      </c>
    </row>
    <row r="116" spans="1:22" hidden="1" x14ac:dyDescent="0.25">
      <c r="A116" t="s">
        <v>121</v>
      </c>
      <c r="B116" t="s">
        <v>122</v>
      </c>
      <c r="C116" t="s">
        <v>11</v>
      </c>
      <c r="D116" s="45">
        <v>43922</v>
      </c>
      <c r="E116" s="55"/>
      <c r="F116" s="55"/>
      <c r="G116" s="55"/>
      <c r="H116" s="55">
        <f t="shared" si="1"/>
        <v>43922</v>
      </c>
      <c r="I116" s="46">
        <v>43951</v>
      </c>
      <c r="J116" t="s">
        <v>141</v>
      </c>
      <c r="K116" t="s">
        <v>197</v>
      </c>
      <c r="L116" s="3">
        <v>2212870</v>
      </c>
      <c r="M116" s="13">
        <v>0.99</v>
      </c>
      <c r="O116" t="s">
        <v>143</v>
      </c>
      <c r="P116" t="s">
        <v>144</v>
      </c>
      <c r="Q116" t="s">
        <v>145</v>
      </c>
      <c r="R116" t="s">
        <v>146</v>
      </c>
      <c r="S116" t="s">
        <v>147</v>
      </c>
      <c r="T116" s="3">
        <v>8201770</v>
      </c>
      <c r="U116" s="3">
        <v>14630</v>
      </c>
      <c r="V116" s="34">
        <v>212415.44</v>
      </c>
    </row>
    <row r="117" spans="1:22" hidden="1" x14ac:dyDescent="0.25">
      <c r="A117" t="s">
        <v>121</v>
      </c>
      <c r="B117" t="s">
        <v>122</v>
      </c>
      <c r="C117" t="s">
        <v>11</v>
      </c>
      <c r="D117" s="45">
        <v>43952</v>
      </c>
      <c r="E117" s="55"/>
      <c r="F117" s="55"/>
      <c r="G117" s="55"/>
      <c r="H117" s="55">
        <f t="shared" si="1"/>
        <v>43952</v>
      </c>
      <c r="I117" s="46">
        <v>43982</v>
      </c>
      <c r="J117" t="s">
        <v>141</v>
      </c>
      <c r="K117" t="s">
        <v>198</v>
      </c>
      <c r="L117" s="3">
        <v>266946</v>
      </c>
      <c r="M117" s="13">
        <v>0.99</v>
      </c>
      <c r="O117" t="s">
        <v>143</v>
      </c>
      <c r="P117" t="s">
        <v>144</v>
      </c>
      <c r="Q117" t="s">
        <v>145</v>
      </c>
      <c r="R117" t="s">
        <v>149</v>
      </c>
      <c r="S117" t="s">
        <v>147</v>
      </c>
      <c r="T117" s="3">
        <v>357475</v>
      </c>
      <c r="U117" s="3">
        <v>1584</v>
      </c>
      <c r="V117" s="34">
        <v>8903.84</v>
      </c>
    </row>
    <row r="118" spans="1:22" hidden="1" x14ac:dyDescent="0.25">
      <c r="A118" t="s">
        <v>121</v>
      </c>
      <c r="B118" t="s">
        <v>122</v>
      </c>
      <c r="C118" t="s">
        <v>11</v>
      </c>
      <c r="D118" s="45">
        <v>43952</v>
      </c>
      <c r="E118" s="55"/>
      <c r="F118" s="55"/>
      <c r="G118" s="55"/>
      <c r="H118" s="55">
        <f t="shared" si="1"/>
        <v>43952</v>
      </c>
      <c r="I118" s="46">
        <v>43982</v>
      </c>
      <c r="J118" t="s">
        <v>141</v>
      </c>
      <c r="K118" t="s">
        <v>198</v>
      </c>
      <c r="L118" s="3">
        <v>685466</v>
      </c>
      <c r="M118" s="13">
        <v>0.99</v>
      </c>
      <c r="O118" t="s">
        <v>143</v>
      </c>
      <c r="P118" t="s">
        <v>144</v>
      </c>
      <c r="Q118" t="s">
        <v>145</v>
      </c>
      <c r="R118" t="s">
        <v>146</v>
      </c>
      <c r="S118" t="s">
        <v>147</v>
      </c>
      <c r="T118" s="3">
        <v>1251340</v>
      </c>
      <c r="U118" s="3">
        <v>6933</v>
      </c>
      <c r="V118" s="34">
        <v>31908.170000000002</v>
      </c>
    </row>
    <row r="119" spans="1:22" hidden="1" x14ac:dyDescent="0.25">
      <c r="A119" t="s">
        <v>121</v>
      </c>
      <c r="B119" t="s">
        <v>122</v>
      </c>
      <c r="C119" t="s">
        <v>11</v>
      </c>
      <c r="D119" s="45">
        <v>43952</v>
      </c>
      <c r="E119" s="55"/>
      <c r="F119" s="55"/>
      <c r="G119" s="55"/>
      <c r="H119" s="55">
        <f t="shared" si="1"/>
        <v>43952</v>
      </c>
      <c r="I119" s="46">
        <v>43982</v>
      </c>
      <c r="J119" t="s">
        <v>141</v>
      </c>
      <c r="K119" t="s">
        <v>198</v>
      </c>
      <c r="L119" s="3">
        <v>433502</v>
      </c>
      <c r="M119" s="13">
        <v>0.99</v>
      </c>
      <c r="O119" t="s">
        <v>143</v>
      </c>
      <c r="P119" t="s">
        <v>144</v>
      </c>
      <c r="Q119" t="s">
        <v>194</v>
      </c>
      <c r="R119" t="s">
        <v>174</v>
      </c>
      <c r="S119" t="s">
        <v>147</v>
      </c>
      <c r="T119" s="3">
        <v>627819</v>
      </c>
      <c r="U119" s="3">
        <v>1273</v>
      </c>
      <c r="V119" s="34">
        <v>8657.99</v>
      </c>
    </row>
    <row r="120" spans="1:22" hidden="1" x14ac:dyDescent="0.25">
      <c r="A120" t="s">
        <v>121</v>
      </c>
      <c r="B120" t="s">
        <v>122</v>
      </c>
      <c r="C120" t="s">
        <v>11</v>
      </c>
      <c r="D120" s="45">
        <v>43952</v>
      </c>
      <c r="E120" s="55"/>
      <c r="F120" s="55"/>
      <c r="G120" s="55"/>
      <c r="H120" s="55">
        <f t="shared" si="1"/>
        <v>43952</v>
      </c>
      <c r="I120" s="46">
        <v>43982</v>
      </c>
      <c r="J120" t="s">
        <v>141</v>
      </c>
      <c r="K120" t="s">
        <v>142</v>
      </c>
      <c r="L120" s="3">
        <v>109248</v>
      </c>
      <c r="M120" s="13">
        <v>0.99</v>
      </c>
      <c r="O120" t="s">
        <v>143</v>
      </c>
      <c r="P120" t="s">
        <v>144</v>
      </c>
      <c r="Q120" t="s">
        <v>145</v>
      </c>
      <c r="R120" t="s">
        <v>156</v>
      </c>
      <c r="S120" t="s">
        <v>147</v>
      </c>
      <c r="T120" s="3">
        <v>156683</v>
      </c>
      <c r="U120" s="3">
        <v>842</v>
      </c>
      <c r="V120" s="34">
        <v>4473.41</v>
      </c>
    </row>
    <row r="121" spans="1:22" hidden="1" x14ac:dyDescent="0.25">
      <c r="A121" t="s">
        <v>121</v>
      </c>
      <c r="B121" t="s">
        <v>122</v>
      </c>
      <c r="C121" t="s">
        <v>11</v>
      </c>
      <c r="D121" s="45">
        <v>43952</v>
      </c>
      <c r="E121" s="55"/>
      <c r="F121" s="55"/>
      <c r="G121" s="55"/>
      <c r="H121" s="55">
        <f t="shared" si="1"/>
        <v>43952</v>
      </c>
      <c r="I121" s="46">
        <v>43982</v>
      </c>
      <c r="J121" t="s">
        <v>141</v>
      </c>
      <c r="K121" t="s">
        <v>142</v>
      </c>
      <c r="L121" s="3">
        <v>155360</v>
      </c>
      <c r="M121" s="13">
        <v>0.99</v>
      </c>
      <c r="O121" t="s">
        <v>143</v>
      </c>
      <c r="P121" t="s">
        <v>144</v>
      </c>
      <c r="Q121" t="s">
        <v>145</v>
      </c>
      <c r="R121" t="s">
        <v>146</v>
      </c>
      <c r="S121" t="s">
        <v>147</v>
      </c>
      <c r="T121" s="3">
        <v>240588</v>
      </c>
      <c r="U121" s="3">
        <v>1017</v>
      </c>
      <c r="V121" s="34">
        <v>10023.67</v>
      </c>
    </row>
    <row r="122" spans="1:22" hidden="1" x14ac:dyDescent="0.25">
      <c r="A122" t="s">
        <v>121</v>
      </c>
      <c r="B122" t="s">
        <v>122</v>
      </c>
      <c r="C122" t="s">
        <v>11</v>
      </c>
      <c r="D122" s="45">
        <v>43952</v>
      </c>
      <c r="E122" s="55"/>
      <c r="F122" s="55"/>
      <c r="G122" s="55"/>
      <c r="H122" s="55">
        <f t="shared" si="1"/>
        <v>43952</v>
      </c>
      <c r="I122" s="46">
        <v>43982</v>
      </c>
      <c r="J122" t="s">
        <v>141</v>
      </c>
      <c r="K122" t="s">
        <v>142</v>
      </c>
      <c r="L122" s="3">
        <v>292097</v>
      </c>
      <c r="M122" s="13">
        <v>0.99</v>
      </c>
      <c r="O122" t="s">
        <v>143</v>
      </c>
      <c r="P122" t="s">
        <v>144</v>
      </c>
      <c r="Q122" t="s">
        <v>199</v>
      </c>
      <c r="R122" t="s">
        <v>174</v>
      </c>
      <c r="S122" t="s">
        <v>147</v>
      </c>
      <c r="T122" s="3">
        <v>497587</v>
      </c>
      <c r="U122" s="3">
        <v>888</v>
      </c>
      <c r="V122" s="34">
        <v>6083.9</v>
      </c>
    </row>
    <row r="123" spans="1:22" hidden="1" x14ac:dyDescent="0.25">
      <c r="A123" t="s">
        <v>121</v>
      </c>
      <c r="B123" t="s">
        <v>122</v>
      </c>
      <c r="C123" t="s">
        <v>11</v>
      </c>
      <c r="D123" s="45">
        <v>43952</v>
      </c>
      <c r="E123" s="55"/>
      <c r="F123" s="55"/>
      <c r="G123" s="55"/>
      <c r="H123" s="55">
        <f t="shared" si="1"/>
        <v>43952</v>
      </c>
      <c r="I123" s="46">
        <v>43982</v>
      </c>
      <c r="J123" t="s">
        <v>141</v>
      </c>
      <c r="K123" t="s">
        <v>158</v>
      </c>
      <c r="L123" s="3">
        <v>2324598</v>
      </c>
      <c r="M123" s="13">
        <v>0.99</v>
      </c>
      <c r="O123" t="s">
        <v>143</v>
      </c>
      <c r="P123" t="s">
        <v>144</v>
      </c>
      <c r="Q123" t="s">
        <v>145</v>
      </c>
      <c r="R123" t="s">
        <v>149</v>
      </c>
      <c r="S123" t="s">
        <v>147</v>
      </c>
      <c r="T123" s="3">
        <v>4707066</v>
      </c>
      <c r="U123" s="3">
        <v>52391</v>
      </c>
      <c r="V123" s="34">
        <v>159905.93000000002</v>
      </c>
    </row>
    <row r="124" spans="1:22" hidden="1" x14ac:dyDescent="0.25">
      <c r="A124" t="s">
        <v>121</v>
      </c>
      <c r="B124" t="s">
        <v>122</v>
      </c>
      <c r="C124" t="s">
        <v>11</v>
      </c>
      <c r="D124" s="45">
        <v>43952</v>
      </c>
      <c r="E124" s="55"/>
      <c r="F124" s="55"/>
      <c r="G124" s="55"/>
      <c r="H124" s="55">
        <f t="shared" si="1"/>
        <v>43952</v>
      </c>
      <c r="I124" s="46">
        <v>43982</v>
      </c>
      <c r="J124" t="s">
        <v>141</v>
      </c>
      <c r="K124" t="s">
        <v>158</v>
      </c>
      <c r="L124" s="3">
        <v>800427</v>
      </c>
      <c r="M124" s="13">
        <v>0.99</v>
      </c>
      <c r="O124" t="s">
        <v>143</v>
      </c>
      <c r="P124" t="s">
        <v>144</v>
      </c>
      <c r="Q124" t="s">
        <v>145</v>
      </c>
      <c r="R124" t="s">
        <v>156</v>
      </c>
      <c r="S124" t="s">
        <v>147</v>
      </c>
      <c r="T124" s="3">
        <v>1439220</v>
      </c>
      <c r="U124" s="3">
        <v>10171</v>
      </c>
      <c r="V124" s="34">
        <v>85887.61</v>
      </c>
    </row>
    <row r="125" spans="1:22" hidden="1" x14ac:dyDescent="0.25">
      <c r="A125" t="s">
        <v>121</v>
      </c>
      <c r="B125" t="s">
        <v>122</v>
      </c>
      <c r="C125" t="s">
        <v>11</v>
      </c>
      <c r="D125" s="45">
        <v>43952</v>
      </c>
      <c r="E125" s="55"/>
      <c r="F125" s="55"/>
      <c r="G125" s="55"/>
      <c r="H125" s="55">
        <f t="shared" si="1"/>
        <v>43952</v>
      </c>
      <c r="I125" s="46">
        <v>43982</v>
      </c>
      <c r="J125" t="s">
        <v>141</v>
      </c>
      <c r="K125" t="s">
        <v>158</v>
      </c>
      <c r="L125" s="3">
        <v>364669</v>
      </c>
      <c r="M125" s="13">
        <v>0.99</v>
      </c>
      <c r="O125" t="s">
        <v>143</v>
      </c>
      <c r="P125" t="s">
        <v>144</v>
      </c>
      <c r="Q125" t="s">
        <v>145</v>
      </c>
      <c r="R125" t="s">
        <v>200</v>
      </c>
      <c r="S125" t="s">
        <v>147</v>
      </c>
      <c r="T125" s="3">
        <v>699442</v>
      </c>
      <c r="U125" s="3">
        <v>5599</v>
      </c>
      <c r="V125" s="34">
        <v>25172.12</v>
      </c>
    </row>
    <row r="126" spans="1:22" hidden="1" x14ac:dyDescent="0.25">
      <c r="A126" t="s">
        <v>121</v>
      </c>
      <c r="B126" t="s">
        <v>122</v>
      </c>
      <c r="C126" t="s">
        <v>11</v>
      </c>
      <c r="D126" s="45">
        <v>43952</v>
      </c>
      <c r="E126" s="55"/>
      <c r="F126" s="55"/>
      <c r="G126" s="55"/>
      <c r="H126" s="55">
        <f t="shared" si="1"/>
        <v>43952</v>
      </c>
      <c r="I126" s="46">
        <v>43982</v>
      </c>
      <c r="J126" t="s">
        <v>141</v>
      </c>
      <c r="K126" t="s">
        <v>158</v>
      </c>
      <c r="L126" s="3">
        <v>798325</v>
      </c>
      <c r="M126" s="13">
        <v>0.99</v>
      </c>
      <c r="O126" t="s">
        <v>143</v>
      </c>
      <c r="P126" t="s">
        <v>144</v>
      </c>
      <c r="Q126" t="s">
        <v>145</v>
      </c>
      <c r="R126" t="s">
        <v>146</v>
      </c>
      <c r="S126" t="s">
        <v>147</v>
      </c>
      <c r="T126" s="3">
        <v>1347177</v>
      </c>
      <c r="U126" s="3">
        <v>5084</v>
      </c>
      <c r="V126" s="34">
        <v>83401.460000000006</v>
      </c>
    </row>
    <row r="127" spans="1:22" hidden="1" x14ac:dyDescent="0.25">
      <c r="A127" t="s">
        <v>121</v>
      </c>
      <c r="B127" t="s">
        <v>122</v>
      </c>
      <c r="C127" t="s">
        <v>11</v>
      </c>
      <c r="D127" s="45">
        <v>43952</v>
      </c>
      <c r="E127" s="55"/>
      <c r="F127" s="55"/>
      <c r="G127" s="55"/>
      <c r="H127" s="55">
        <f t="shared" si="1"/>
        <v>43952</v>
      </c>
      <c r="I127" s="46">
        <v>43982</v>
      </c>
      <c r="J127" t="s">
        <v>141</v>
      </c>
      <c r="K127" t="s">
        <v>158</v>
      </c>
      <c r="L127" s="3">
        <v>510463</v>
      </c>
      <c r="M127" s="13">
        <v>0.99</v>
      </c>
      <c r="O127" t="s">
        <v>143</v>
      </c>
      <c r="P127" t="s">
        <v>144</v>
      </c>
      <c r="Q127" t="s">
        <v>185</v>
      </c>
      <c r="R127" t="s">
        <v>174</v>
      </c>
      <c r="S127" t="s">
        <v>147</v>
      </c>
      <c r="T127" s="3">
        <v>785734</v>
      </c>
      <c r="U127" s="3">
        <v>951</v>
      </c>
      <c r="V127" s="34">
        <v>13618.5</v>
      </c>
    </row>
    <row r="128" spans="1:22" hidden="1" x14ac:dyDescent="0.25">
      <c r="A128" t="s">
        <v>121</v>
      </c>
      <c r="B128" t="s">
        <v>122</v>
      </c>
      <c r="C128" t="s">
        <v>11</v>
      </c>
      <c r="D128" s="45">
        <v>43952</v>
      </c>
      <c r="E128" s="55"/>
      <c r="F128" s="55"/>
      <c r="G128" s="55"/>
      <c r="H128" s="55">
        <f t="shared" si="1"/>
        <v>43952</v>
      </c>
      <c r="I128" s="46">
        <v>43982</v>
      </c>
      <c r="J128" t="s">
        <v>141</v>
      </c>
      <c r="K128" t="s">
        <v>158</v>
      </c>
      <c r="L128" s="3">
        <v>918504</v>
      </c>
      <c r="M128" s="13">
        <v>0.99</v>
      </c>
      <c r="O128" t="s">
        <v>143</v>
      </c>
      <c r="P128" t="s">
        <v>144</v>
      </c>
      <c r="Q128" t="s">
        <v>173</v>
      </c>
      <c r="R128" t="s">
        <v>174</v>
      </c>
      <c r="S128" t="s">
        <v>147</v>
      </c>
      <c r="T128" s="3">
        <v>1330222</v>
      </c>
      <c r="U128" s="3">
        <v>1465</v>
      </c>
      <c r="V128" s="34">
        <v>31740.649999999998</v>
      </c>
    </row>
    <row r="129" spans="1:22" hidden="1" x14ac:dyDescent="0.25">
      <c r="A129" t="s">
        <v>121</v>
      </c>
      <c r="B129" t="s">
        <v>122</v>
      </c>
      <c r="C129" t="s">
        <v>11</v>
      </c>
      <c r="D129" s="45">
        <v>43952</v>
      </c>
      <c r="E129" s="55"/>
      <c r="F129" s="55"/>
      <c r="G129" s="55"/>
      <c r="H129" s="55">
        <f t="shared" si="1"/>
        <v>43952</v>
      </c>
      <c r="I129" s="46">
        <v>43982</v>
      </c>
      <c r="J129" t="s">
        <v>141</v>
      </c>
      <c r="K129" t="s">
        <v>201</v>
      </c>
      <c r="L129" s="3">
        <v>971296</v>
      </c>
      <c r="M129" s="13">
        <v>0.99</v>
      </c>
      <c r="O129" t="s">
        <v>143</v>
      </c>
      <c r="P129" t="s">
        <v>144</v>
      </c>
      <c r="Q129" t="s">
        <v>145</v>
      </c>
      <c r="R129" t="s">
        <v>149</v>
      </c>
      <c r="S129" t="s">
        <v>147</v>
      </c>
      <c r="T129" s="3">
        <v>1508423</v>
      </c>
      <c r="U129" s="3">
        <v>4677</v>
      </c>
      <c r="V129" s="34">
        <v>60871.94</v>
      </c>
    </row>
    <row r="130" spans="1:22" hidden="1" x14ac:dyDescent="0.25">
      <c r="A130" t="s">
        <v>121</v>
      </c>
      <c r="B130" t="s">
        <v>122</v>
      </c>
      <c r="C130" t="s">
        <v>11</v>
      </c>
      <c r="D130" s="45">
        <v>43952</v>
      </c>
      <c r="E130" s="55"/>
      <c r="F130" s="55"/>
      <c r="G130" s="55"/>
      <c r="H130" s="55">
        <f t="shared" si="1"/>
        <v>43952</v>
      </c>
      <c r="I130" s="46">
        <v>43982</v>
      </c>
      <c r="J130" t="s">
        <v>141</v>
      </c>
      <c r="K130" t="s">
        <v>201</v>
      </c>
      <c r="L130" s="3">
        <v>317247</v>
      </c>
      <c r="M130" s="13">
        <v>0.99</v>
      </c>
      <c r="O130" t="s">
        <v>143</v>
      </c>
      <c r="P130" t="s">
        <v>144</v>
      </c>
      <c r="Q130" t="s">
        <v>145</v>
      </c>
      <c r="R130" t="s">
        <v>156</v>
      </c>
      <c r="S130" t="s">
        <v>147</v>
      </c>
      <c r="T130" s="3">
        <v>597810</v>
      </c>
      <c r="U130" s="3">
        <v>4121</v>
      </c>
      <c r="V130" s="34">
        <v>22393.51</v>
      </c>
    </row>
    <row r="131" spans="1:22" hidden="1" x14ac:dyDescent="0.25">
      <c r="A131" t="s">
        <v>121</v>
      </c>
      <c r="B131" t="s">
        <v>122</v>
      </c>
      <c r="C131" t="s">
        <v>11</v>
      </c>
      <c r="D131" s="45">
        <v>43952</v>
      </c>
      <c r="E131" s="55"/>
      <c r="F131" s="55"/>
      <c r="G131" s="55"/>
      <c r="H131" s="55">
        <f t="shared" ref="H131:H194" si="2">D131</f>
        <v>43952</v>
      </c>
      <c r="I131" s="46">
        <v>43982</v>
      </c>
      <c r="J131" t="s">
        <v>141</v>
      </c>
      <c r="K131" t="s">
        <v>201</v>
      </c>
      <c r="L131" s="3">
        <v>461310</v>
      </c>
      <c r="M131" s="13">
        <v>0.99</v>
      </c>
      <c r="O131" t="s">
        <v>143</v>
      </c>
      <c r="P131" t="s">
        <v>144</v>
      </c>
      <c r="Q131" t="s">
        <v>145</v>
      </c>
      <c r="R131" t="s">
        <v>146</v>
      </c>
      <c r="S131" t="s">
        <v>147</v>
      </c>
      <c r="T131" s="3">
        <v>904042</v>
      </c>
      <c r="U131" s="3">
        <v>4511</v>
      </c>
      <c r="V131" s="34">
        <v>31148.55</v>
      </c>
    </row>
    <row r="132" spans="1:22" hidden="1" x14ac:dyDescent="0.25">
      <c r="A132" t="s">
        <v>121</v>
      </c>
      <c r="B132" t="s">
        <v>122</v>
      </c>
      <c r="C132" t="s">
        <v>11</v>
      </c>
      <c r="D132" s="45">
        <v>43952</v>
      </c>
      <c r="E132" s="55"/>
      <c r="F132" s="55"/>
      <c r="G132" s="55"/>
      <c r="H132" s="55">
        <f t="shared" si="2"/>
        <v>43952</v>
      </c>
      <c r="I132" s="46">
        <v>43982</v>
      </c>
      <c r="J132" t="s">
        <v>141</v>
      </c>
      <c r="K132" t="s">
        <v>197</v>
      </c>
      <c r="L132" s="3">
        <v>685762</v>
      </c>
      <c r="M132" s="13">
        <v>0.99</v>
      </c>
      <c r="O132" t="s">
        <v>143</v>
      </c>
      <c r="P132" t="s">
        <v>144</v>
      </c>
      <c r="Q132" t="s">
        <v>145</v>
      </c>
      <c r="R132" t="s">
        <v>149</v>
      </c>
      <c r="S132" t="s">
        <v>147</v>
      </c>
      <c r="T132" s="3">
        <v>1791747</v>
      </c>
      <c r="U132" s="3">
        <v>5298</v>
      </c>
      <c r="V132" s="34">
        <v>36933.620000000003</v>
      </c>
    </row>
    <row r="133" spans="1:22" hidden="1" x14ac:dyDescent="0.25">
      <c r="A133" t="s">
        <v>121</v>
      </c>
      <c r="B133" t="s">
        <v>122</v>
      </c>
      <c r="C133" t="s">
        <v>11</v>
      </c>
      <c r="D133" s="45">
        <v>43952</v>
      </c>
      <c r="E133" s="55"/>
      <c r="F133" s="55"/>
      <c r="G133" s="55"/>
      <c r="H133" s="55">
        <f t="shared" si="2"/>
        <v>43952</v>
      </c>
      <c r="I133" s="46">
        <v>43982</v>
      </c>
      <c r="J133" t="s">
        <v>141</v>
      </c>
      <c r="K133" t="s">
        <v>197</v>
      </c>
      <c r="L133" s="3">
        <v>391840</v>
      </c>
      <c r="M133" s="13">
        <v>0.99</v>
      </c>
      <c r="O133" t="s">
        <v>143</v>
      </c>
      <c r="P133" t="s">
        <v>144</v>
      </c>
      <c r="Q133" t="s">
        <v>145</v>
      </c>
      <c r="R133" t="s">
        <v>156</v>
      </c>
      <c r="S133" t="s">
        <v>147</v>
      </c>
      <c r="T133" s="3">
        <v>789913</v>
      </c>
      <c r="U133" s="3">
        <v>3158</v>
      </c>
      <c r="V133" s="34">
        <v>28210.07</v>
      </c>
    </row>
    <row r="134" spans="1:22" hidden="1" x14ac:dyDescent="0.25">
      <c r="A134" t="s">
        <v>121</v>
      </c>
      <c r="B134" t="s">
        <v>122</v>
      </c>
      <c r="C134" t="s">
        <v>11</v>
      </c>
      <c r="D134" s="45">
        <v>43952</v>
      </c>
      <c r="E134" s="55"/>
      <c r="F134" s="55"/>
      <c r="G134" s="55"/>
      <c r="H134" s="55">
        <f t="shared" si="2"/>
        <v>43952</v>
      </c>
      <c r="I134" s="46">
        <v>43982</v>
      </c>
      <c r="J134" t="s">
        <v>141</v>
      </c>
      <c r="K134" t="s">
        <v>197</v>
      </c>
      <c r="L134" s="3">
        <v>1013439</v>
      </c>
      <c r="M134" s="13">
        <v>0.99</v>
      </c>
      <c r="O134" t="s">
        <v>143</v>
      </c>
      <c r="P134" t="s">
        <v>144</v>
      </c>
      <c r="Q134" t="s">
        <v>145</v>
      </c>
      <c r="R134" t="s">
        <v>146</v>
      </c>
      <c r="S134" t="s">
        <v>147</v>
      </c>
      <c r="T134" s="3">
        <v>2747056</v>
      </c>
      <c r="U134" s="3">
        <v>7032</v>
      </c>
      <c r="V134" s="34">
        <v>77860.31</v>
      </c>
    </row>
    <row r="135" spans="1:22" hidden="1" x14ac:dyDescent="0.25">
      <c r="A135" t="s">
        <v>121</v>
      </c>
      <c r="B135" t="s">
        <v>122</v>
      </c>
      <c r="C135" t="s">
        <v>11</v>
      </c>
      <c r="D135" s="45">
        <v>43983</v>
      </c>
      <c r="E135" s="55"/>
      <c r="F135" s="55"/>
      <c r="G135" s="55"/>
      <c r="H135" s="55">
        <f t="shared" si="2"/>
        <v>43983</v>
      </c>
      <c r="I135" s="46">
        <v>44012</v>
      </c>
      <c r="J135" t="s">
        <v>141</v>
      </c>
      <c r="K135" t="s">
        <v>162</v>
      </c>
      <c r="L135" s="3">
        <v>573896</v>
      </c>
      <c r="M135" s="13">
        <v>0.99</v>
      </c>
      <c r="O135" t="s">
        <v>143</v>
      </c>
      <c r="P135" t="s">
        <v>144</v>
      </c>
      <c r="Q135" t="s">
        <v>145</v>
      </c>
      <c r="R135" t="s">
        <v>149</v>
      </c>
      <c r="S135" t="s">
        <v>147</v>
      </c>
      <c r="T135" s="3">
        <v>1080591</v>
      </c>
      <c r="U135" s="3">
        <v>3511</v>
      </c>
      <c r="V135" s="34">
        <v>39550.159999999996</v>
      </c>
    </row>
    <row r="136" spans="1:22" hidden="1" x14ac:dyDescent="0.25">
      <c r="A136" t="s">
        <v>121</v>
      </c>
      <c r="B136" t="s">
        <v>122</v>
      </c>
      <c r="C136" t="s">
        <v>11</v>
      </c>
      <c r="D136" s="45">
        <v>43983</v>
      </c>
      <c r="E136" s="55"/>
      <c r="F136" s="55"/>
      <c r="G136" s="55"/>
      <c r="H136" s="55">
        <f t="shared" si="2"/>
        <v>43983</v>
      </c>
      <c r="I136" s="46">
        <v>44012</v>
      </c>
      <c r="J136" t="s">
        <v>141</v>
      </c>
      <c r="K136" t="s">
        <v>162</v>
      </c>
      <c r="L136" s="3">
        <v>46592</v>
      </c>
      <c r="M136" s="13">
        <v>0.99</v>
      </c>
      <c r="O136" t="s">
        <v>143</v>
      </c>
      <c r="P136" t="s">
        <v>144</v>
      </c>
      <c r="Q136" t="s">
        <v>145</v>
      </c>
      <c r="R136" t="s">
        <v>156</v>
      </c>
      <c r="S136" t="s">
        <v>147</v>
      </c>
      <c r="T136" s="3">
        <v>62404</v>
      </c>
      <c r="U136" s="3">
        <v>1213</v>
      </c>
      <c r="V136" s="34">
        <v>1867.34</v>
      </c>
    </row>
    <row r="137" spans="1:22" hidden="1" x14ac:dyDescent="0.25">
      <c r="A137" t="s">
        <v>121</v>
      </c>
      <c r="B137" t="s">
        <v>122</v>
      </c>
      <c r="C137" t="s">
        <v>11</v>
      </c>
      <c r="D137" s="45">
        <v>43983</v>
      </c>
      <c r="E137" s="55"/>
      <c r="F137" s="55"/>
      <c r="G137" s="55"/>
      <c r="H137" s="55">
        <f t="shared" si="2"/>
        <v>43983</v>
      </c>
      <c r="I137" s="46">
        <v>44012</v>
      </c>
      <c r="J137" t="s">
        <v>141</v>
      </c>
      <c r="K137" t="s">
        <v>162</v>
      </c>
      <c r="L137" s="3">
        <v>805223</v>
      </c>
      <c r="M137" s="13">
        <v>0.99</v>
      </c>
      <c r="O137" t="s">
        <v>143</v>
      </c>
      <c r="P137" t="s">
        <v>144</v>
      </c>
      <c r="Q137" t="s">
        <v>145</v>
      </c>
      <c r="R137" t="s">
        <v>146</v>
      </c>
      <c r="S137" t="s">
        <v>147</v>
      </c>
      <c r="T137" s="3">
        <v>1686895</v>
      </c>
      <c r="U137" s="3">
        <v>6387</v>
      </c>
      <c r="V137" s="34">
        <v>58689.009999999995</v>
      </c>
    </row>
    <row r="138" spans="1:22" hidden="1" x14ac:dyDescent="0.25">
      <c r="A138" t="s">
        <v>121</v>
      </c>
      <c r="B138" t="s">
        <v>122</v>
      </c>
      <c r="C138" t="s">
        <v>11</v>
      </c>
      <c r="D138" s="45">
        <v>43983</v>
      </c>
      <c r="E138" s="55"/>
      <c r="F138" s="55"/>
      <c r="G138" s="55"/>
      <c r="H138" s="55">
        <f t="shared" si="2"/>
        <v>43983</v>
      </c>
      <c r="I138" s="46">
        <v>44012</v>
      </c>
      <c r="J138" t="s">
        <v>141</v>
      </c>
      <c r="K138" t="s">
        <v>162</v>
      </c>
      <c r="L138" s="3">
        <v>690562</v>
      </c>
      <c r="M138" s="13">
        <v>0.99</v>
      </c>
      <c r="O138" t="s">
        <v>143</v>
      </c>
      <c r="P138" t="s">
        <v>144</v>
      </c>
      <c r="Q138" t="s">
        <v>202</v>
      </c>
      <c r="R138" t="s">
        <v>174</v>
      </c>
      <c r="S138" t="s">
        <v>147</v>
      </c>
      <c r="T138" s="3">
        <v>2274225</v>
      </c>
      <c r="U138" s="3">
        <v>2276</v>
      </c>
      <c r="V138" s="34">
        <v>40320.49</v>
      </c>
    </row>
    <row r="139" spans="1:22" hidden="1" x14ac:dyDescent="0.25">
      <c r="A139" t="s">
        <v>121</v>
      </c>
      <c r="B139" t="s">
        <v>122</v>
      </c>
      <c r="C139" t="s">
        <v>11</v>
      </c>
      <c r="D139" s="45">
        <v>43983</v>
      </c>
      <c r="E139" s="55"/>
      <c r="F139" s="55"/>
      <c r="G139" s="55"/>
      <c r="H139" s="55">
        <f t="shared" si="2"/>
        <v>43983</v>
      </c>
      <c r="I139" s="46">
        <v>44012</v>
      </c>
      <c r="J139" t="s">
        <v>141</v>
      </c>
      <c r="K139" t="s">
        <v>158</v>
      </c>
      <c r="L139" s="3">
        <v>183861</v>
      </c>
      <c r="M139" s="13">
        <v>0.99</v>
      </c>
      <c r="O139" t="s">
        <v>143</v>
      </c>
      <c r="P139" t="s">
        <v>144</v>
      </c>
      <c r="Q139" t="s">
        <v>145</v>
      </c>
      <c r="R139" t="s">
        <v>149</v>
      </c>
      <c r="S139" t="s">
        <v>147</v>
      </c>
      <c r="T139" s="3">
        <v>261444</v>
      </c>
      <c r="U139" s="3">
        <v>1203</v>
      </c>
      <c r="V139" s="34">
        <v>20066</v>
      </c>
    </row>
    <row r="140" spans="1:22" hidden="1" x14ac:dyDescent="0.25">
      <c r="A140" t="s">
        <v>121</v>
      </c>
      <c r="B140" t="s">
        <v>122</v>
      </c>
      <c r="C140" t="s">
        <v>11</v>
      </c>
      <c r="D140" s="45">
        <v>43983</v>
      </c>
      <c r="E140" s="55"/>
      <c r="F140" s="55"/>
      <c r="G140" s="55"/>
      <c r="H140" s="55">
        <f t="shared" si="2"/>
        <v>43983</v>
      </c>
      <c r="I140" s="46">
        <v>44012</v>
      </c>
      <c r="J140" t="s">
        <v>141</v>
      </c>
      <c r="K140" t="s">
        <v>158</v>
      </c>
      <c r="L140" s="3">
        <v>97937</v>
      </c>
      <c r="M140" s="13">
        <v>0.99</v>
      </c>
      <c r="O140" t="s">
        <v>143</v>
      </c>
      <c r="P140" t="s">
        <v>144</v>
      </c>
      <c r="Q140" t="s">
        <v>145</v>
      </c>
      <c r="R140" t="s">
        <v>156</v>
      </c>
      <c r="S140" t="s">
        <v>147</v>
      </c>
      <c r="T140" s="3">
        <v>118146</v>
      </c>
      <c r="U140" s="3">
        <v>529</v>
      </c>
      <c r="V140" s="34">
        <v>4211.3900000000003</v>
      </c>
    </row>
    <row r="141" spans="1:22" hidden="1" x14ac:dyDescent="0.25">
      <c r="A141" t="s">
        <v>121</v>
      </c>
      <c r="B141" t="s">
        <v>122</v>
      </c>
      <c r="C141" t="s">
        <v>11</v>
      </c>
      <c r="D141" s="45">
        <v>43983</v>
      </c>
      <c r="E141" s="55"/>
      <c r="F141" s="55"/>
      <c r="G141" s="55"/>
      <c r="H141" s="55">
        <f t="shared" si="2"/>
        <v>43983</v>
      </c>
      <c r="I141" s="46">
        <v>44012</v>
      </c>
      <c r="J141" t="s">
        <v>141</v>
      </c>
      <c r="K141" t="s">
        <v>158</v>
      </c>
      <c r="L141" s="3">
        <v>230819</v>
      </c>
      <c r="M141" s="13">
        <v>0.99</v>
      </c>
      <c r="O141" t="s">
        <v>143</v>
      </c>
      <c r="P141" t="s">
        <v>144</v>
      </c>
      <c r="Q141" t="s">
        <v>145</v>
      </c>
      <c r="R141" t="s">
        <v>146</v>
      </c>
      <c r="S141" t="s">
        <v>147</v>
      </c>
      <c r="T141" s="3">
        <v>274839</v>
      </c>
      <c r="U141" s="3">
        <v>585</v>
      </c>
      <c r="V141" s="34">
        <v>13175.880000000001</v>
      </c>
    </row>
    <row r="142" spans="1:22" hidden="1" x14ac:dyDescent="0.25">
      <c r="A142" t="s">
        <v>121</v>
      </c>
      <c r="B142" t="s">
        <v>122</v>
      </c>
      <c r="C142" t="s">
        <v>11</v>
      </c>
      <c r="D142" s="45">
        <v>43983</v>
      </c>
      <c r="E142" s="55"/>
      <c r="F142" s="55"/>
      <c r="G142" s="55"/>
      <c r="H142" s="55">
        <f t="shared" si="2"/>
        <v>43983</v>
      </c>
      <c r="I142" s="46">
        <v>44012</v>
      </c>
      <c r="J142" t="s">
        <v>141</v>
      </c>
      <c r="K142" t="s">
        <v>158</v>
      </c>
      <c r="L142" s="3">
        <v>263840</v>
      </c>
      <c r="M142" s="13">
        <v>0.99</v>
      </c>
      <c r="O142" t="s">
        <v>143</v>
      </c>
      <c r="P142" t="s">
        <v>144</v>
      </c>
      <c r="Q142" t="s">
        <v>173</v>
      </c>
      <c r="R142" t="s">
        <v>174</v>
      </c>
      <c r="S142" t="s">
        <v>147</v>
      </c>
      <c r="T142" s="3">
        <v>286183</v>
      </c>
      <c r="U142" s="3">
        <v>222</v>
      </c>
      <c r="V142" s="34">
        <v>4658.25</v>
      </c>
    </row>
    <row r="143" spans="1:22" hidden="1" x14ac:dyDescent="0.25">
      <c r="A143" t="s">
        <v>121</v>
      </c>
      <c r="B143" t="s">
        <v>122</v>
      </c>
      <c r="C143" t="s">
        <v>11</v>
      </c>
      <c r="D143" s="45">
        <v>43983</v>
      </c>
      <c r="E143" s="55"/>
      <c r="F143" s="55"/>
      <c r="G143" s="55"/>
      <c r="H143" s="55">
        <f t="shared" si="2"/>
        <v>43983</v>
      </c>
      <c r="I143" s="46">
        <v>44012</v>
      </c>
      <c r="J143" t="s">
        <v>141</v>
      </c>
      <c r="K143" t="s">
        <v>165</v>
      </c>
      <c r="L143" s="3">
        <v>34032</v>
      </c>
      <c r="M143" s="13">
        <v>0.99</v>
      </c>
      <c r="O143" t="s">
        <v>143</v>
      </c>
      <c r="P143" t="s">
        <v>144</v>
      </c>
      <c r="Q143" t="s">
        <v>145</v>
      </c>
      <c r="R143" t="s">
        <v>149</v>
      </c>
      <c r="S143" t="s">
        <v>147</v>
      </c>
      <c r="T143" s="3">
        <v>49279</v>
      </c>
      <c r="U143" s="3">
        <v>339</v>
      </c>
      <c r="V143" s="34">
        <v>1990.99</v>
      </c>
    </row>
    <row r="144" spans="1:22" hidden="1" x14ac:dyDescent="0.25">
      <c r="A144" t="s">
        <v>121</v>
      </c>
      <c r="B144" t="s">
        <v>122</v>
      </c>
      <c r="C144" t="s">
        <v>11</v>
      </c>
      <c r="D144" s="45">
        <v>43983</v>
      </c>
      <c r="E144" s="55"/>
      <c r="F144" s="55"/>
      <c r="G144" s="55"/>
      <c r="H144" s="55">
        <f t="shared" si="2"/>
        <v>43983</v>
      </c>
      <c r="I144" s="46">
        <v>44012</v>
      </c>
      <c r="J144" t="s">
        <v>141</v>
      </c>
      <c r="K144" t="s">
        <v>165</v>
      </c>
      <c r="L144" s="3">
        <v>1636</v>
      </c>
      <c r="M144" s="13">
        <v>0.99</v>
      </c>
      <c r="O144" t="s">
        <v>143</v>
      </c>
      <c r="P144" t="s">
        <v>144</v>
      </c>
      <c r="Q144" t="s">
        <v>145</v>
      </c>
      <c r="R144" t="s">
        <v>156</v>
      </c>
      <c r="S144" t="s">
        <v>147</v>
      </c>
      <c r="T144" s="3">
        <v>1885</v>
      </c>
      <c r="U144" s="3">
        <v>20</v>
      </c>
      <c r="V144" s="34">
        <v>102.91</v>
      </c>
    </row>
    <row r="145" spans="1:22" hidden="1" x14ac:dyDescent="0.25">
      <c r="A145" t="s">
        <v>121</v>
      </c>
      <c r="B145" t="s">
        <v>122</v>
      </c>
      <c r="C145" t="s">
        <v>11</v>
      </c>
      <c r="D145" s="45">
        <v>43983</v>
      </c>
      <c r="E145" s="55"/>
      <c r="F145" s="55"/>
      <c r="G145" s="55"/>
      <c r="H145" s="55">
        <f t="shared" si="2"/>
        <v>43983</v>
      </c>
      <c r="I145" s="46">
        <v>44012</v>
      </c>
      <c r="J145" t="s">
        <v>141</v>
      </c>
      <c r="K145" t="s">
        <v>165</v>
      </c>
      <c r="L145" s="3">
        <v>490520</v>
      </c>
      <c r="M145" s="13">
        <v>0.99</v>
      </c>
      <c r="O145" t="s">
        <v>143</v>
      </c>
      <c r="P145" t="s">
        <v>144</v>
      </c>
      <c r="Q145" t="s">
        <v>145</v>
      </c>
      <c r="R145" t="s">
        <v>146</v>
      </c>
      <c r="S145" t="s">
        <v>147</v>
      </c>
      <c r="T145" s="3">
        <v>808917</v>
      </c>
      <c r="U145" s="3">
        <v>2185</v>
      </c>
      <c r="V145" s="34">
        <v>37377.39</v>
      </c>
    </row>
    <row r="146" spans="1:22" hidden="1" x14ac:dyDescent="0.25">
      <c r="A146" t="s">
        <v>121</v>
      </c>
      <c r="B146" t="s">
        <v>122</v>
      </c>
      <c r="C146" t="s">
        <v>11</v>
      </c>
      <c r="D146" s="45">
        <v>43983</v>
      </c>
      <c r="E146" s="55"/>
      <c r="F146" s="55"/>
      <c r="G146" s="55"/>
      <c r="H146" s="55">
        <f t="shared" si="2"/>
        <v>43983</v>
      </c>
      <c r="I146" s="46">
        <v>44012</v>
      </c>
      <c r="J146" t="s">
        <v>141</v>
      </c>
      <c r="K146" t="s">
        <v>165</v>
      </c>
      <c r="L146" s="3">
        <v>970494</v>
      </c>
      <c r="M146" s="13">
        <v>0.99</v>
      </c>
      <c r="O146" t="s">
        <v>143</v>
      </c>
      <c r="P146" t="s">
        <v>144</v>
      </c>
      <c r="Q146" t="s">
        <v>177</v>
      </c>
      <c r="R146" t="s">
        <v>174</v>
      </c>
      <c r="S146" t="s">
        <v>147</v>
      </c>
      <c r="T146" s="3">
        <v>2408259</v>
      </c>
      <c r="U146" s="3">
        <v>3953</v>
      </c>
      <c r="V146" s="34">
        <v>61288.43</v>
      </c>
    </row>
    <row r="147" spans="1:22" hidden="1" x14ac:dyDescent="0.25">
      <c r="A147" t="s">
        <v>121</v>
      </c>
      <c r="B147" t="s">
        <v>122</v>
      </c>
      <c r="C147" t="s">
        <v>11</v>
      </c>
      <c r="D147" s="45">
        <v>43983</v>
      </c>
      <c r="E147" s="55"/>
      <c r="F147" s="55"/>
      <c r="G147" s="55"/>
      <c r="H147" s="55">
        <f t="shared" si="2"/>
        <v>43983</v>
      </c>
      <c r="I147" s="46">
        <v>44012</v>
      </c>
      <c r="J147" t="s">
        <v>141</v>
      </c>
      <c r="K147" t="s">
        <v>165</v>
      </c>
      <c r="L147" s="3">
        <v>336383</v>
      </c>
      <c r="M147" s="13">
        <v>0.99</v>
      </c>
      <c r="O147" t="s">
        <v>143</v>
      </c>
      <c r="P147" t="s">
        <v>144</v>
      </c>
      <c r="Q147" t="s">
        <v>192</v>
      </c>
      <c r="R147" t="s">
        <v>174</v>
      </c>
      <c r="S147" t="s">
        <v>147</v>
      </c>
      <c r="T147" s="3">
        <v>770785</v>
      </c>
      <c r="U147" s="3">
        <v>1001</v>
      </c>
      <c r="V147" s="34">
        <v>20748.7</v>
      </c>
    </row>
    <row r="148" spans="1:22" hidden="1" x14ac:dyDescent="0.25">
      <c r="A148" t="s">
        <v>121</v>
      </c>
      <c r="B148" t="s">
        <v>122</v>
      </c>
      <c r="C148" t="s">
        <v>11</v>
      </c>
      <c r="D148" s="45">
        <v>43983</v>
      </c>
      <c r="E148" s="55"/>
      <c r="F148" s="55"/>
      <c r="G148" s="55"/>
      <c r="H148" s="55">
        <f t="shared" si="2"/>
        <v>43983</v>
      </c>
      <c r="I148" s="46">
        <v>44012</v>
      </c>
      <c r="J148" t="s">
        <v>141</v>
      </c>
      <c r="K148" t="s">
        <v>165</v>
      </c>
      <c r="L148" s="3">
        <v>101728</v>
      </c>
      <c r="M148" s="13">
        <v>0.99</v>
      </c>
      <c r="O148" t="s">
        <v>143</v>
      </c>
      <c r="P148" t="s">
        <v>144</v>
      </c>
      <c r="Q148" t="s">
        <v>145</v>
      </c>
      <c r="R148" t="s">
        <v>174</v>
      </c>
      <c r="S148" t="s">
        <v>147</v>
      </c>
      <c r="T148" s="3">
        <v>223374</v>
      </c>
      <c r="U148" s="3">
        <v>464</v>
      </c>
      <c r="V148" s="34">
        <v>5809.58</v>
      </c>
    </row>
    <row r="149" spans="1:22" hidden="1" x14ac:dyDescent="0.25">
      <c r="A149" t="s">
        <v>121</v>
      </c>
      <c r="B149" t="s">
        <v>122</v>
      </c>
      <c r="C149" t="s">
        <v>11</v>
      </c>
      <c r="D149" s="45">
        <v>43983</v>
      </c>
      <c r="E149" s="55"/>
      <c r="F149" s="55"/>
      <c r="G149" s="55"/>
      <c r="H149" s="55">
        <f t="shared" si="2"/>
        <v>43983</v>
      </c>
      <c r="I149" s="46">
        <v>44012</v>
      </c>
      <c r="J149" t="s">
        <v>141</v>
      </c>
      <c r="K149" t="s">
        <v>203</v>
      </c>
      <c r="L149" s="3">
        <v>99367</v>
      </c>
      <c r="M149" s="13">
        <v>0.99</v>
      </c>
      <c r="O149" t="s">
        <v>143</v>
      </c>
      <c r="P149" t="s">
        <v>144</v>
      </c>
      <c r="Q149" t="s">
        <v>145</v>
      </c>
      <c r="R149" t="s">
        <v>149</v>
      </c>
      <c r="S149" t="s">
        <v>147</v>
      </c>
      <c r="T149" s="3">
        <v>163813</v>
      </c>
      <c r="U149" s="3">
        <v>794</v>
      </c>
      <c r="V149" s="34">
        <v>10240.959999999999</v>
      </c>
    </row>
    <row r="150" spans="1:22" hidden="1" x14ac:dyDescent="0.25">
      <c r="A150" t="s">
        <v>121</v>
      </c>
      <c r="B150" t="s">
        <v>122</v>
      </c>
      <c r="C150" t="s">
        <v>11</v>
      </c>
      <c r="D150" s="45">
        <v>43983</v>
      </c>
      <c r="E150" s="55"/>
      <c r="F150" s="55"/>
      <c r="G150" s="55"/>
      <c r="H150" s="55">
        <f t="shared" si="2"/>
        <v>43983</v>
      </c>
      <c r="I150" s="46">
        <v>44012</v>
      </c>
      <c r="J150" t="s">
        <v>141</v>
      </c>
      <c r="K150" t="s">
        <v>203</v>
      </c>
      <c r="L150" s="3">
        <v>257529</v>
      </c>
      <c r="M150" s="13">
        <v>0.99</v>
      </c>
      <c r="O150" t="s">
        <v>143</v>
      </c>
      <c r="P150" t="s">
        <v>144</v>
      </c>
      <c r="Q150" t="s">
        <v>145</v>
      </c>
      <c r="R150" t="s">
        <v>156</v>
      </c>
      <c r="S150" t="s">
        <v>147</v>
      </c>
      <c r="T150" s="3">
        <v>472939</v>
      </c>
      <c r="U150" s="3">
        <v>4701</v>
      </c>
      <c r="V150" s="34">
        <v>35830.79</v>
      </c>
    </row>
    <row r="151" spans="1:22" hidden="1" x14ac:dyDescent="0.25">
      <c r="A151" t="s">
        <v>121</v>
      </c>
      <c r="B151" t="s">
        <v>122</v>
      </c>
      <c r="C151" t="s">
        <v>11</v>
      </c>
      <c r="D151" s="45">
        <v>43983</v>
      </c>
      <c r="E151" s="55"/>
      <c r="F151" s="55"/>
      <c r="G151" s="55"/>
      <c r="H151" s="55">
        <f t="shared" si="2"/>
        <v>43983</v>
      </c>
      <c r="I151" s="46">
        <v>44012</v>
      </c>
      <c r="J151" t="s">
        <v>141</v>
      </c>
      <c r="K151" t="s">
        <v>203</v>
      </c>
      <c r="L151" s="3">
        <v>184776</v>
      </c>
      <c r="M151" s="13">
        <v>0.99</v>
      </c>
      <c r="O151" t="s">
        <v>143</v>
      </c>
      <c r="P151" t="s">
        <v>144</v>
      </c>
      <c r="Q151" t="s">
        <v>145</v>
      </c>
      <c r="R151" t="s">
        <v>146</v>
      </c>
      <c r="S151" t="s">
        <v>147</v>
      </c>
      <c r="T151" s="3">
        <v>288861</v>
      </c>
      <c r="U151" s="3">
        <v>1764</v>
      </c>
      <c r="V151" s="34">
        <v>25755.339999999997</v>
      </c>
    </row>
    <row r="152" spans="1:22" hidden="1" x14ac:dyDescent="0.25">
      <c r="A152" t="s">
        <v>121</v>
      </c>
      <c r="B152" t="s">
        <v>122</v>
      </c>
      <c r="C152" t="s">
        <v>11</v>
      </c>
      <c r="D152" s="45">
        <v>43983</v>
      </c>
      <c r="E152" s="55"/>
      <c r="F152" s="55"/>
      <c r="G152" s="55"/>
      <c r="H152" s="55">
        <f t="shared" si="2"/>
        <v>43983</v>
      </c>
      <c r="I152" s="46">
        <v>44012</v>
      </c>
      <c r="J152" t="s">
        <v>141</v>
      </c>
      <c r="K152" t="s">
        <v>203</v>
      </c>
      <c r="L152" s="3">
        <v>2124</v>
      </c>
      <c r="M152" s="13">
        <v>0.99</v>
      </c>
      <c r="O152" t="s">
        <v>143</v>
      </c>
      <c r="P152" t="s">
        <v>144</v>
      </c>
      <c r="Q152" t="s">
        <v>145</v>
      </c>
      <c r="R152" t="s">
        <v>174</v>
      </c>
      <c r="S152" t="s">
        <v>147</v>
      </c>
      <c r="T152" s="3">
        <v>4267</v>
      </c>
      <c r="U152" s="3">
        <v>11</v>
      </c>
      <c r="V152" s="34">
        <v>563.91</v>
      </c>
    </row>
    <row r="153" spans="1:22" hidden="1" x14ac:dyDescent="0.25">
      <c r="A153" t="s">
        <v>121</v>
      </c>
      <c r="B153" t="s">
        <v>122</v>
      </c>
      <c r="C153" t="s">
        <v>11</v>
      </c>
      <c r="D153" s="45">
        <v>43983</v>
      </c>
      <c r="E153" s="55"/>
      <c r="F153" s="55"/>
      <c r="G153" s="55"/>
      <c r="H153" s="55">
        <f t="shared" si="2"/>
        <v>43983</v>
      </c>
      <c r="I153" s="46">
        <v>44012</v>
      </c>
      <c r="J153" t="s">
        <v>141</v>
      </c>
      <c r="K153" t="s">
        <v>204</v>
      </c>
      <c r="L153" s="3">
        <v>398274</v>
      </c>
      <c r="M153" s="13">
        <v>0.99</v>
      </c>
      <c r="O153" t="s">
        <v>143</v>
      </c>
      <c r="P153" t="s">
        <v>144</v>
      </c>
      <c r="Q153" t="s">
        <v>145</v>
      </c>
      <c r="R153" t="s">
        <v>149</v>
      </c>
      <c r="S153" t="s">
        <v>147</v>
      </c>
      <c r="T153" s="3">
        <v>744151</v>
      </c>
      <c r="U153" s="3">
        <v>4063</v>
      </c>
      <c r="V153" s="34">
        <v>37476.76</v>
      </c>
    </row>
    <row r="154" spans="1:22" hidden="1" x14ac:dyDescent="0.25">
      <c r="A154" t="s">
        <v>121</v>
      </c>
      <c r="B154" t="s">
        <v>122</v>
      </c>
      <c r="C154" t="s">
        <v>11</v>
      </c>
      <c r="D154" s="45">
        <v>43983</v>
      </c>
      <c r="E154" s="55"/>
      <c r="F154" s="55"/>
      <c r="G154" s="55"/>
      <c r="H154" s="55">
        <f t="shared" si="2"/>
        <v>43983</v>
      </c>
      <c r="I154" s="46">
        <v>44012</v>
      </c>
      <c r="J154" t="s">
        <v>141</v>
      </c>
      <c r="K154" t="s">
        <v>204</v>
      </c>
      <c r="L154" s="3">
        <v>160791</v>
      </c>
      <c r="M154" s="13">
        <v>0.99</v>
      </c>
      <c r="O154" t="s">
        <v>143</v>
      </c>
      <c r="P154" t="s">
        <v>144</v>
      </c>
      <c r="Q154" t="s">
        <v>145</v>
      </c>
      <c r="R154" t="s">
        <v>156</v>
      </c>
      <c r="S154" t="s">
        <v>147</v>
      </c>
      <c r="T154" s="3">
        <v>258242</v>
      </c>
      <c r="U154" s="3">
        <v>2362</v>
      </c>
      <c r="V154" s="34">
        <v>13693.01</v>
      </c>
    </row>
    <row r="155" spans="1:22" hidden="1" x14ac:dyDescent="0.25">
      <c r="A155" t="s">
        <v>121</v>
      </c>
      <c r="B155" t="s">
        <v>122</v>
      </c>
      <c r="C155" t="s">
        <v>11</v>
      </c>
      <c r="D155" s="45">
        <v>43983</v>
      </c>
      <c r="E155" s="55"/>
      <c r="F155" s="55"/>
      <c r="G155" s="55"/>
      <c r="H155" s="55">
        <f t="shared" si="2"/>
        <v>43983</v>
      </c>
      <c r="I155" s="46">
        <v>44012</v>
      </c>
      <c r="J155" t="s">
        <v>141</v>
      </c>
      <c r="K155" t="s">
        <v>204</v>
      </c>
      <c r="L155" s="3">
        <v>254296</v>
      </c>
      <c r="M155" s="13">
        <v>0.99</v>
      </c>
      <c r="O155" t="s">
        <v>143</v>
      </c>
      <c r="P155" t="s">
        <v>144</v>
      </c>
      <c r="Q155" t="s">
        <v>145</v>
      </c>
      <c r="R155" t="s">
        <v>146</v>
      </c>
      <c r="S155" t="s">
        <v>147</v>
      </c>
      <c r="T155" s="3">
        <v>524196</v>
      </c>
      <c r="U155" s="3">
        <v>3552</v>
      </c>
      <c r="V155" s="34">
        <v>27918.579999999998</v>
      </c>
    </row>
    <row r="156" spans="1:22" hidden="1" x14ac:dyDescent="0.25">
      <c r="A156" t="s">
        <v>121</v>
      </c>
      <c r="B156" t="s">
        <v>122</v>
      </c>
      <c r="C156" t="s">
        <v>11</v>
      </c>
      <c r="D156" s="45">
        <v>43983</v>
      </c>
      <c r="E156" s="55"/>
      <c r="F156" s="55"/>
      <c r="G156" s="55"/>
      <c r="H156" s="55">
        <f t="shared" si="2"/>
        <v>43983</v>
      </c>
      <c r="I156" s="46">
        <v>44012</v>
      </c>
      <c r="J156" t="s">
        <v>141</v>
      </c>
      <c r="K156" t="s">
        <v>204</v>
      </c>
      <c r="L156" s="3">
        <v>3478</v>
      </c>
      <c r="M156" s="13">
        <v>0.99</v>
      </c>
      <c r="O156" t="s">
        <v>143</v>
      </c>
      <c r="P156" t="s">
        <v>144</v>
      </c>
      <c r="Q156" t="s">
        <v>145</v>
      </c>
      <c r="R156" t="s">
        <v>174</v>
      </c>
      <c r="S156" t="s">
        <v>147</v>
      </c>
      <c r="T156" s="3">
        <v>19783</v>
      </c>
      <c r="U156" s="3">
        <v>63</v>
      </c>
      <c r="V156" s="34">
        <v>1691.65</v>
      </c>
    </row>
    <row r="157" spans="1:22" hidden="1" x14ac:dyDescent="0.25">
      <c r="A157" t="s">
        <v>121</v>
      </c>
      <c r="B157" t="s">
        <v>122</v>
      </c>
      <c r="C157" t="s">
        <v>11</v>
      </c>
      <c r="D157" s="45">
        <v>43983</v>
      </c>
      <c r="E157" s="55"/>
      <c r="F157" s="55"/>
      <c r="G157" s="55"/>
      <c r="H157" s="55">
        <f t="shared" si="2"/>
        <v>43983</v>
      </c>
      <c r="I157" s="46">
        <v>44012</v>
      </c>
      <c r="J157" t="s">
        <v>141</v>
      </c>
      <c r="K157" t="s">
        <v>197</v>
      </c>
      <c r="L157" s="3">
        <v>220708</v>
      </c>
      <c r="M157" s="13">
        <v>0.99</v>
      </c>
      <c r="O157" t="s">
        <v>143</v>
      </c>
      <c r="P157" t="s">
        <v>144</v>
      </c>
      <c r="Q157" t="s">
        <v>145</v>
      </c>
      <c r="R157" t="s">
        <v>149</v>
      </c>
      <c r="S157" t="s">
        <v>147</v>
      </c>
      <c r="T157" s="3">
        <v>752804</v>
      </c>
      <c r="U157" s="3">
        <v>7190</v>
      </c>
      <c r="V157" s="34">
        <v>49102.16</v>
      </c>
    </row>
    <row r="158" spans="1:22" hidden="1" x14ac:dyDescent="0.25">
      <c r="A158" t="s">
        <v>121</v>
      </c>
      <c r="B158" t="s">
        <v>122</v>
      </c>
      <c r="C158" t="s">
        <v>11</v>
      </c>
      <c r="D158" s="45">
        <v>43983</v>
      </c>
      <c r="E158" s="55"/>
      <c r="F158" s="55"/>
      <c r="G158" s="55"/>
      <c r="H158" s="55">
        <f t="shared" si="2"/>
        <v>43983</v>
      </c>
      <c r="I158" s="46">
        <v>44012</v>
      </c>
      <c r="J158" t="s">
        <v>141</v>
      </c>
      <c r="K158" t="s">
        <v>197</v>
      </c>
      <c r="L158" s="3">
        <v>210902</v>
      </c>
      <c r="M158" s="13">
        <v>0.99</v>
      </c>
      <c r="O158" t="s">
        <v>143</v>
      </c>
      <c r="P158" t="s">
        <v>144</v>
      </c>
      <c r="Q158" t="s">
        <v>145</v>
      </c>
      <c r="R158" t="s">
        <v>156</v>
      </c>
      <c r="S158" t="s">
        <v>147</v>
      </c>
      <c r="T158" s="3">
        <v>341841</v>
      </c>
      <c r="U158" s="3">
        <v>1004</v>
      </c>
      <c r="V158" s="34">
        <v>17151.400000000001</v>
      </c>
    </row>
    <row r="159" spans="1:22" hidden="1" x14ac:dyDescent="0.25">
      <c r="A159" t="s">
        <v>121</v>
      </c>
      <c r="B159" t="s">
        <v>122</v>
      </c>
      <c r="C159" t="s">
        <v>11</v>
      </c>
      <c r="D159" s="45">
        <v>43983</v>
      </c>
      <c r="E159" s="55"/>
      <c r="F159" s="55"/>
      <c r="G159" s="55"/>
      <c r="H159" s="55">
        <f t="shared" si="2"/>
        <v>43983</v>
      </c>
      <c r="I159" s="46">
        <v>44012</v>
      </c>
      <c r="J159" t="s">
        <v>141</v>
      </c>
      <c r="K159" t="s">
        <v>197</v>
      </c>
      <c r="L159" s="3">
        <v>863446</v>
      </c>
      <c r="M159" s="13">
        <v>0.99</v>
      </c>
      <c r="O159" t="s">
        <v>143</v>
      </c>
      <c r="P159" t="s">
        <v>144</v>
      </c>
      <c r="Q159" t="s">
        <v>145</v>
      </c>
      <c r="R159" t="s">
        <v>146</v>
      </c>
      <c r="S159" t="s">
        <v>147</v>
      </c>
      <c r="T159" s="3">
        <v>1766498</v>
      </c>
      <c r="U159" s="3">
        <v>3172</v>
      </c>
      <c r="V159" s="34">
        <v>64280.290000000008</v>
      </c>
    </row>
    <row r="160" spans="1:22" hidden="1" x14ac:dyDescent="0.25">
      <c r="A160" t="s">
        <v>121</v>
      </c>
      <c r="B160" t="s">
        <v>122</v>
      </c>
      <c r="C160" t="s">
        <v>11</v>
      </c>
      <c r="D160" s="45">
        <v>44013</v>
      </c>
      <c r="E160" s="55"/>
      <c r="F160" s="55"/>
      <c r="G160" s="55"/>
      <c r="H160" s="55">
        <f t="shared" si="2"/>
        <v>44013</v>
      </c>
      <c r="I160" s="46">
        <v>44043</v>
      </c>
      <c r="J160" t="s">
        <v>141</v>
      </c>
      <c r="K160" t="s">
        <v>198</v>
      </c>
      <c r="L160" s="3">
        <v>218757</v>
      </c>
      <c r="M160" s="13">
        <v>0.99</v>
      </c>
      <c r="O160" t="s">
        <v>143</v>
      </c>
      <c r="P160" t="s">
        <v>144</v>
      </c>
      <c r="Q160" t="s">
        <v>145</v>
      </c>
      <c r="R160" t="s">
        <v>146</v>
      </c>
      <c r="S160" t="s">
        <v>147</v>
      </c>
      <c r="T160" s="3">
        <v>676414</v>
      </c>
      <c r="U160" s="3">
        <v>2758</v>
      </c>
      <c r="V160" s="34">
        <v>30417.55</v>
      </c>
    </row>
    <row r="161" spans="1:22" hidden="1" x14ac:dyDescent="0.25">
      <c r="A161" t="s">
        <v>121</v>
      </c>
      <c r="B161" t="s">
        <v>122</v>
      </c>
      <c r="C161" t="s">
        <v>11</v>
      </c>
      <c r="D161" s="45">
        <v>44013</v>
      </c>
      <c r="E161" s="55"/>
      <c r="F161" s="55"/>
      <c r="G161" s="55"/>
      <c r="H161" s="55">
        <f t="shared" si="2"/>
        <v>44013</v>
      </c>
      <c r="I161" s="46">
        <v>44043</v>
      </c>
      <c r="J161" t="s">
        <v>141</v>
      </c>
      <c r="K161" t="s">
        <v>198</v>
      </c>
      <c r="L161" s="3">
        <v>228032</v>
      </c>
      <c r="M161" s="13">
        <v>0.99</v>
      </c>
      <c r="O161" t="s">
        <v>143</v>
      </c>
      <c r="P161" t="s">
        <v>144</v>
      </c>
      <c r="Q161" t="s">
        <v>145</v>
      </c>
      <c r="R161" t="s">
        <v>174</v>
      </c>
      <c r="S161" t="s">
        <v>147</v>
      </c>
      <c r="T161" s="3">
        <v>520210</v>
      </c>
      <c r="U161" s="3">
        <v>601</v>
      </c>
      <c r="V161" s="34">
        <v>8832.4500000000007</v>
      </c>
    </row>
    <row r="162" spans="1:22" hidden="1" x14ac:dyDescent="0.25">
      <c r="A162" t="s">
        <v>121</v>
      </c>
      <c r="B162" t="s">
        <v>122</v>
      </c>
      <c r="C162" t="s">
        <v>11</v>
      </c>
      <c r="D162" s="45">
        <v>44013</v>
      </c>
      <c r="E162" s="55"/>
      <c r="F162" s="55"/>
      <c r="G162" s="55"/>
      <c r="H162" s="55">
        <f t="shared" si="2"/>
        <v>44013</v>
      </c>
      <c r="I162" s="46">
        <v>44043</v>
      </c>
      <c r="J162" t="s">
        <v>141</v>
      </c>
      <c r="K162" t="s">
        <v>169</v>
      </c>
      <c r="L162" s="3">
        <v>242729</v>
      </c>
      <c r="M162" s="13">
        <v>0.99</v>
      </c>
      <c r="O162" t="s">
        <v>143</v>
      </c>
      <c r="P162" t="s">
        <v>144</v>
      </c>
      <c r="Q162" t="s">
        <v>145</v>
      </c>
      <c r="R162" t="s">
        <v>149</v>
      </c>
      <c r="S162" t="s">
        <v>147</v>
      </c>
      <c r="T162" s="3">
        <v>523926</v>
      </c>
      <c r="U162" s="3">
        <v>1824</v>
      </c>
      <c r="V162" s="34">
        <v>11555.480000000001</v>
      </c>
    </row>
    <row r="163" spans="1:22" hidden="1" x14ac:dyDescent="0.25">
      <c r="A163" t="s">
        <v>121</v>
      </c>
      <c r="B163" t="s">
        <v>122</v>
      </c>
      <c r="C163" t="s">
        <v>11</v>
      </c>
      <c r="D163" s="45">
        <v>44013</v>
      </c>
      <c r="E163" s="55"/>
      <c r="F163" s="55"/>
      <c r="G163" s="55"/>
      <c r="H163" s="55">
        <f t="shared" si="2"/>
        <v>44013</v>
      </c>
      <c r="I163" s="46">
        <v>44043</v>
      </c>
      <c r="J163" t="s">
        <v>141</v>
      </c>
      <c r="K163" t="s">
        <v>169</v>
      </c>
      <c r="L163" s="3">
        <v>267273</v>
      </c>
      <c r="M163" s="13">
        <v>0.99</v>
      </c>
      <c r="O163" t="s">
        <v>143</v>
      </c>
      <c r="P163" t="s">
        <v>144</v>
      </c>
      <c r="Q163" t="s">
        <v>145</v>
      </c>
      <c r="R163" t="s">
        <v>156</v>
      </c>
      <c r="S163" t="s">
        <v>147</v>
      </c>
      <c r="T163" s="3">
        <v>586021</v>
      </c>
      <c r="U163" s="3">
        <v>4564</v>
      </c>
      <c r="V163" s="34">
        <v>15911.74</v>
      </c>
    </row>
    <row r="164" spans="1:22" hidden="1" x14ac:dyDescent="0.25">
      <c r="A164" t="s">
        <v>121</v>
      </c>
      <c r="B164" t="s">
        <v>122</v>
      </c>
      <c r="C164" t="s">
        <v>11</v>
      </c>
      <c r="D164" s="45">
        <v>44013</v>
      </c>
      <c r="E164" s="55"/>
      <c r="F164" s="55"/>
      <c r="G164" s="55"/>
      <c r="H164" s="55">
        <f t="shared" si="2"/>
        <v>44013</v>
      </c>
      <c r="I164" s="46">
        <v>44043</v>
      </c>
      <c r="J164" t="s">
        <v>141</v>
      </c>
      <c r="K164" t="s">
        <v>169</v>
      </c>
      <c r="L164" s="3">
        <v>189457</v>
      </c>
      <c r="M164" s="13">
        <v>0.99</v>
      </c>
      <c r="O164" t="s">
        <v>143</v>
      </c>
      <c r="P164" t="s">
        <v>144</v>
      </c>
      <c r="Q164" t="s">
        <v>145</v>
      </c>
      <c r="R164" t="s">
        <v>146</v>
      </c>
      <c r="S164" t="s">
        <v>147</v>
      </c>
      <c r="T164" s="3">
        <v>402570</v>
      </c>
      <c r="U164" s="3">
        <v>1377</v>
      </c>
      <c r="V164" s="34">
        <v>13494.289999999999</v>
      </c>
    </row>
    <row r="165" spans="1:22" hidden="1" x14ac:dyDescent="0.25">
      <c r="A165" t="s">
        <v>121</v>
      </c>
      <c r="B165" t="s">
        <v>122</v>
      </c>
      <c r="C165" t="s">
        <v>11</v>
      </c>
      <c r="D165" s="45">
        <v>44013</v>
      </c>
      <c r="E165" s="55"/>
      <c r="F165" s="55"/>
      <c r="G165" s="55"/>
      <c r="H165" s="55">
        <f t="shared" si="2"/>
        <v>44013</v>
      </c>
      <c r="I165" s="46">
        <v>44043</v>
      </c>
      <c r="J165" t="s">
        <v>141</v>
      </c>
      <c r="K165" t="s">
        <v>169</v>
      </c>
      <c r="L165" s="3">
        <v>4346</v>
      </c>
      <c r="M165" s="13">
        <v>0.99</v>
      </c>
      <c r="O165" t="s">
        <v>143</v>
      </c>
      <c r="P165" t="s">
        <v>144</v>
      </c>
      <c r="Q165" t="s">
        <v>185</v>
      </c>
      <c r="R165" t="s">
        <v>174</v>
      </c>
      <c r="S165" t="s">
        <v>147</v>
      </c>
      <c r="T165" s="3">
        <v>30107</v>
      </c>
      <c r="U165" s="3">
        <v>60</v>
      </c>
      <c r="V165" s="34">
        <v>1092.49</v>
      </c>
    </row>
    <row r="166" spans="1:22" hidden="1" x14ac:dyDescent="0.25">
      <c r="A166" t="s">
        <v>121</v>
      </c>
      <c r="B166" t="s">
        <v>122</v>
      </c>
      <c r="C166" t="s">
        <v>11</v>
      </c>
      <c r="D166" s="45">
        <v>44013</v>
      </c>
      <c r="E166" s="55"/>
      <c r="F166" s="55"/>
      <c r="G166" s="55"/>
      <c r="H166" s="55">
        <f t="shared" si="2"/>
        <v>44013</v>
      </c>
      <c r="I166" s="46">
        <v>44043</v>
      </c>
      <c r="J166" t="s">
        <v>141</v>
      </c>
      <c r="K166" t="s">
        <v>204</v>
      </c>
      <c r="L166" s="3">
        <v>316243</v>
      </c>
      <c r="M166" s="13">
        <v>0.99</v>
      </c>
      <c r="O166" t="s">
        <v>143</v>
      </c>
      <c r="P166" t="s">
        <v>144</v>
      </c>
      <c r="Q166" t="s">
        <v>145</v>
      </c>
      <c r="R166" t="s">
        <v>149</v>
      </c>
      <c r="S166" t="s">
        <v>147</v>
      </c>
      <c r="T166" s="3">
        <v>868605</v>
      </c>
      <c r="U166" s="3">
        <v>2901</v>
      </c>
      <c r="V166" s="34">
        <v>20399.919999999998</v>
      </c>
    </row>
    <row r="167" spans="1:22" hidden="1" x14ac:dyDescent="0.25">
      <c r="A167" t="s">
        <v>121</v>
      </c>
      <c r="B167" t="s">
        <v>122</v>
      </c>
      <c r="C167" t="s">
        <v>11</v>
      </c>
      <c r="D167" s="45">
        <v>44013</v>
      </c>
      <c r="E167" s="55"/>
      <c r="F167" s="55"/>
      <c r="G167" s="55"/>
      <c r="H167" s="55">
        <f t="shared" si="2"/>
        <v>44013</v>
      </c>
      <c r="I167" s="46">
        <v>44043</v>
      </c>
      <c r="J167" t="s">
        <v>141</v>
      </c>
      <c r="K167" t="s">
        <v>204</v>
      </c>
      <c r="L167" s="3">
        <v>249200</v>
      </c>
      <c r="M167" s="13">
        <v>0.99</v>
      </c>
      <c r="O167" t="s">
        <v>143</v>
      </c>
      <c r="P167" t="s">
        <v>144</v>
      </c>
      <c r="Q167" t="s">
        <v>145</v>
      </c>
      <c r="R167" t="s">
        <v>156</v>
      </c>
      <c r="S167" t="s">
        <v>147</v>
      </c>
      <c r="T167" s="3">
        <v>706244</v>
      </c>
      <c r="U167" s="3">
        <v>4602</v>
      </c>
      <c r="V167" s="34">
        <v>25420.94</v>
      </c>
    </row>
    <row r="168" spans="1:22" hidden="1" x14ac:dyDescent="0.25">
      <c r="A168" t="s">
        <v>121</v>
      </c>
      <c r="B168" t="s">
        <v>122</v>
      </c>
      <c r="C168" t="s">
        <v>11</v>
      </c>
      <c r="D168" s="45">
        <v>44013</v>
      </c>
      <c r="E168" s="55"/>
      <c r="F168" s="55"/>
      <c r="G168" s="55"/>
      <c r="H168" s="55">
        <f t="shared" si="2"/>
        <v>44013</v>
      </c>
      <c r="I168" s="46">
        <v>44043</v>
      </c>
      <c r="J168" t="s">
        <v>141</v>
      </c>
      <c r="K168" t="s">
        <v>204</v>
      </c>
      <c r="L168" s="3">
        <v>361090</v>
      </c>
      <c r="M168" s="13">
        <v>0.99</v>
      </c>
      <c r="O168" t="s">
        <v>143</v>
      </c>
      <c r="P168" t="s">
        <v>144</v>
      </c>
      <c r="Q168" t="s">
        <v>145</v>
      </c>
      <c r="R168" t="s">
        <v>146</v>
      </c>
      <c r="S168" t="s">
        <v>147</v>
      </c>
      <c r="T168" s="3">
        <v>1260115</v>
      </c>
      <c r="U168" s="3">
        <v>4702</v>
      </c>
      <c r="V168" s="34">
        <v>42203.06</v>
      </c>
    </row>
    <row r="169" spans="1:22" hidden="1" x14ac:dyDescent="0.25">
      <c r="A169" t="s">
        <v>121</v>
      </c>
      <c r="B169" t="s">
        <v>122</v>
      </c>
      <c r="C169" t="s">
        <v>11</v>
      </c>
      <c r="D169" s="45">
        <v>44013</v>
      </c>
      <c r="E169" s="55"/>
      <c r="F169" s="55"/>
      <c r="G169" s="55"/>
      <c r="H169" s="55">
        <f t="shared" si="2"/>
        <v>44013</v>
      </c>
      <c r="I169" s="46">
        <v>44043</v>
      </c>
      <c r="J169" t="s">
        <v>141</v>
      </c>
      <c r="K169" t="s">
        <v>204</v>
      </c>
      <c r="L169" s="3">
        <v>6591</v>
      </c>
      <c r="M169" s="13">
        <v>0.99</v>
      </c>
      <c r="O169" t="s">
        <v>143</v>
      </c>
      <c r="P169" t="s">
        <v>144</v>
      </c>
      <c r="Q169" t="s">
        <v>185</v>
      </c>
      <c r="R169" t="s">
        <v>174</v>
      </c>
      <c r="S169" t="s">
        <v>147</v>
      </c>
      <c r="T169" s="3">
        <v>19384</v>
      </c>
      <c r="U169" s="3">
        <v>37</v>
      </c>
      <c r="V169" s="34">
        <v>757.07999999999993</v>
      </c>
    </row>
    <row r="170" spans="1:22" hidden="1" x14ac:dyDescent="0.25">
      <c r="A170" t="s">
        <v>121</v>
      </c>
      <c r="B170" t="s">
        <v>122</v>
      </c>
      <c r="C170" t="s">
        <v>11</v>
      </c>
      <c r="D170" s="45">
        <v>44013</v>
      </c>
      <c r="E170" s="55"/>
      <c r="F170" s="55"/>
      <c r="G170" s="55"/>
      <c r="H170" s="55">
        <f t="shared" si="2"/>
        <v>44013</v>
      </c>
      <c r="I170" s="46">
        <v>44043</v>
      </c>
      <c r="J170" t="s">
        <v>141</v>
      </c>
      <c r="K170" t="s">
        <v>197</v>
      </c>
      <c r="L170" s="3">
        <v>215028</v>
      </c>
      <c r="M170" s="13">
        <v>0.99</v>
      </c>
      <c r="O170" t="s">
        <v>143</v>
      </c>
      <c r="P170" t="s">
        <v>144</v>
      </c>
      <c r="Q170" t="s">
        <v>145</v>
      </c>
      <c r="R170" t="s">
        <v>149</v>
      </c>
      <c r="S170" t="s">
        <v>147</v>
      </c>
      <c r="T170" s="3">
        <v>993054</v>
      </c>
      <c r="U170" s="3">
        <v>9740</v>
      </c>
      <c r="V170" s="34">
        <v>39143.879999999997</v>
      </c>
    </row>
    <row r="171" spans="1:22" hidden="1" x14ac:dyDescent="0.25">
      <c r="A171" t="s">
        <v>121</v>
      </c>
      <c r="B171" t="s">
        <v>122</v>
      </c>
      <c r="C171" t="s">
        <v>11</v>
      </c>
      <c r="D171" s="45">
        <v>44013</v>
      </c>
      <c r="E171" s="55"/>
      <c r="F171" s="55"/>
      <c r="G171" s="55"/>
      <c r="H171" s="55">
        <f t="shared" si="2"/>
        <v>44013</v>
      </c>
      <c r="I171" s="46">
        <v>44043</v>
      </c>
      <c r="J171" t="s">
        <v>141</v>
      </c>
      <c r="K171" t="s">
        <v>197</v>
      </c>
      <c r="L171" s="3">
        <v>148280</v>
      </c>
      <c r="M171" s="13">
        <v>0.99</v>
      </c>
      <c r="O171" t="s">
        <v>143</v>
      </c>
      <c r="P171" t="s">
        <v>144</v>
      </c>
      <c r="Q171" t="s">
        <v>145</v>
      </c>
      <c r="R171" t="s">
        <v>156</v>
      </c>
      <c r="S171" t="s">
        <v>147</v>
      </c>
      <c r="T171" s="3">
        <v>330848</v>
      </c>
      <c r="U171" s="3">
        <v>1076</v>
      </c>
      <c r="V171" s="34">
        <v>11849.75</v>
      </c>
    </row>
    <row r="172" spans="1:22" hidden="1" x14ac:dyDescent="0.25">
      <c r="A172" t="s">
        <v>121</v>
      </c>
      <c r="B172" t="s">
        <v>122</v>
      </c>
      <c r="C172" t="s">
        <v>11</v>
      </c>
      <c r="D172" s="45">
        <v>44013</v>
      </c>
      <c r="E172" s="55"/>
      <c r="F172" s="55"/>
      <c r="G172" s="55"/>
      <c r="H172" s="55">
        <f t="shared" si="2"/>
        <v>44013</v>
      </c>
      <c r="I172" s="46">
        <v>44043</v>
      </c>
      <c r="J172" t="s">
        <v>141</v>
      </c>
      <c r="K172" t="s">
        <v>197</v>
      </c>
      <c r="L172" s="3">
        <v>380990</v>
      </c>
      <c r="M172" s="13">
        <v>0.99</v>
      </c>
      <c r="O172" t="s">
        <v>143</v>
      </c>
      <c r="P172" t="s">
        <v>144</v>
      </c>
      <c r="Q172" t="s">
        <v>145</v>
      </c>
      <c r="R172" t="s">
        <v>146</v>
      </c>
      <c r="S172" t="s">
        <v>147</v>
      </c>
      <c r="T172" s="3">
        <v>1231915</v>
      </c>
      <c r="U172" s="3">
        <v>2954</v>
      </c>
      <c r="V172" s="34">
        <v>43217.969999999994</v>
      </c>
    </row>
    <row r="173" spans="1:22" hidden="1" x14ac:dyDescent="0.25">
      <c r="A173" t="s">
        <v>121</v>
      </c>
      <c r="B173" t="s">
        <v>122</v>
      </c>
      <c r="C173" t="s">
        <v>11</v>
      </c>
      <c r="D173" s="45">
        <v>44044</v>
      </c>
      <c r="E173" s="55"/>
      <c r="F173" s="55"/>
      <c r="G173" s="55"/>
      <c r="H173" s="55">
        <f t="shared" si="2"/>
        <v>44044</v>
      </c>
      <c r="I173" s="46">
        <v>44074</v>
      </c>
      <c r="J173" t="s">
        <v>141</v>
      </c>
      <c r="K173" t="s">
        <v>198</v>
      </c>
      <c r="L173" s="3">
        <v>32899</v>
      </c>
      <c r="M173" s="13">
        <v>0.99</v>
      </c>
      <c r="O173" t="s">
        <v>143</v>
      </c>
      <c r="P173" t="s">
        <v>144</v>
      </c>
      <c r="Q173" t="s">
        <v>145</v>
      </c>
      <c r="R173" t="s">
        <v>146</v>
      </c>
      <c r="S173" t="s">
        <v>147</v>
      </c>
      <c r="T173" s="3">
        <v>58036</v>
      </c>
      <c r="U173" s="3">
        <v>313</v>
      </c>
      <c r="V173" s="34">
        <v>1932.53</v>
      </c>
    </row>
    <row r="174" spans="1:22" hidden="1" x14ac:dyDescent="0.25">
      <c r="A174" t="s">
        <v>121</v>
      </c>
      <c r="B174" t="s">
        <v>122</v>
      </c>
      <c r="C174" t="s">
        <v>11</v>
      </c>
      <c r="D174" s="45">
        <v>44044</v>
      </c>
      <c r="E174" s="55"/>
      <c r="F174" s="55"/>
      <c r="G174" s="55"/>
      <c r="H174" s="55">
        <f t="shared" si="2"/>
        <v>44044</v>
      </c>
      <c r="I174" s="46">
        <v>44074</v>
      </c>
      <c r="J174" t="s">
        <v>141</v>
      </c>
      <c r="K174" t="s">
        <v>198</v>
      </c>
      <c r="L174" s="3">
        <v>74079</v>
      </c>
      <c r="M174" s="13">
        <v>0.99</v>
      </c>
      <c r="O174" t="s">
        <v>143</v>
      </c>
      <c r="P174" t="s">
        <v>144</v>
      </c>
      <c r="Q174" t="s">
        <v>145</v>
      </c>
      <c r="R174" t="s">
        <v>174</v>
      </c>
      <c r="S174" t="s">
        <v>147</v>
      </c>
      <c r="T174" s="3">
        <v>137762</v>
      </c>
      <c r="U174" s="3">
        <v>186</v>
      </c>
      <c r="V174" s="34">
        <v>1676.25</v>
      </c>
    </row>
    <row r="175" spans="1:22" hidden="1" x14ac:dyDescent="0.25">
      <c r="A175" t="s">
        <v>121</v>
      </c>
      <c r="B175" t="s">
        <v>122</v>
      </c>
      <c r="C175" t="s">
        <v>11</v>
      </c>
      <c r="D175" s="45">
        <v>44044</v>
      </c>
      <c r="E175" s="55"/>
      <c r="F175" s="55"/>
      <c r="G175" s="55"/>
      <c r="H175" s="55">
        <f t="shared" si="2"/>
        <v>44044</v>
      </c>
      <c r="I175" s="46">
        <v>44074</v>
      </c>
      <c r="J175" t="s">
        <v>141</v>
      </c>
      <c r="K175" t="s">
        <v>142</v>
      </c>
      <c r="L175" s="3">
        <v>146405</v>
      </c>
      <c r="M175" s="13">
        <v>0.99</v>
      </c>
      <c r="O175" t="s">
        <v>143</v>
      </c>
      <c r="P175" t="s">
        <v>144</v>
      </c>
      <c r="Q175" t="s">
        <v>145</v>
      </c>
      <c r="R175" t="s">
        <v>146</v>
      </c>
      <c r="S175" t="s">
        <v>147</v>
      </c>
      <c r="T175" s="3">
        <v>304613</v>
      </c>
      <c r="U175" s="3">
        <v>1116</v>
      </c>
      <c r="V175" s="34">
        <v>14459.85</v>
      </c>
    </row>
    <row r="176" spans="1:22" hidden="1" x14ac:dyDescent="0.25">
      <c r="A176" t="s">
        <v>121</v>
      </c>
      <c r="B176" t="s">
        <v>122</v>
      </c>
      <c r="C176" t="s">
        <v>11</v>
      </c>
      <c r="D176" s="45">
        <v>44044</v>
      </c>
      <c r="E176" s="55"/>
      <c r="F176" s="55"/>
      <c r="G176" s="55"/>
      <c r="H176" s="55">
        <f t="shared" si="2"/>
        <v>44044</v>
      </c>
      <c r="I176" s="46">
        <v>44074</v>
      </c>
      <c r="J176" t="s">
        <v>141</v>
      </c>
      <c r="K176" t="s">
        <v>142</v>
      </c>
      <c r="L176" s="3">
        <v>252690</v>
      </c>
      <c r="M176" s="13">
        <v>0.99</v>
      </c>
      <c r="O176" t="s">
        <v>143</v>
      </c>
      <c r="P176" t="s">
        <v>144</v>
      </c>
      <c r="Q176" t="s">
        <v>185</v>
      </c>
      <c r="R176" t="s">
        <v>174</v>
      </c>
      <c r="S176" t="s">
        <v>147</v>
      </c>
      <c r="T176" s="3">
        <v>363488</v>
      </c>
      <c r="U176" s="3">
        <v>382</v>
      </c>
      <c r="V176" s="34">
        <v>4216.0200000000004</v>
      </c>
    </row>
    <row r="177" spans="1:22" hidden="1" x14ac:dyDescent="0.25">
      <c r="A177" t="s">
        <v>121</v>
      </c>
      <c r="B177" t="s">
        <v>122</v>
      </c>
      <c r="C177" t="s">
        <v>11</v>
      </c>
      <c r="D177" s="45">
        <v>44044</v>
      </c>
      <c r="E177" s="55"/>
      <c r="F177" s="55"/>
      <c r="G177" s="55"/>
      <c r="H177" s="55">
        <f t="shared" si="2"/>
        <v>44044</v>
      </c>
      <c r="I177" s="46">
        <v>44074</v>
      </c>
      <c r="J177" t="s">
        <v>141</v>
      </c>
      <c r="K177" t="s">
        <v>169</v>
      </c>
      <c r="L177" s="3">
        <v>208267</v>
      </c>
      <c r="M177" s="13">
        <v>0.99</v>
      </c>
      <c r="O177" t="s">
        <v>143</v>
      </c>
      <c r="P177" t="s">
        <v>144</v>
      </c>
      <c r="Q177" t="s">
        <v>145</v>
      </c>
      <c r="R177" t="s">
        <v>149</v>
      </c>
      <c r="S177" t="s">
        <v>147</v>
      </c>
      <c r="T177" s="3">
        <v>451621</v>
      </c>
      <c r="U177" s="3">
        <v>955</v>
      </c>
      <c r="V177" s="34">
        <v>9510.25</v>
      </c>
    </row>
    <row r="178" spans="1:22" hidden="1" x14ac:dyDescent="0.25">
      <c r="A178" t="s">
        <v>121</v>
      </c>
      <c r="B178" t="s">
        <v>122</v>
      </c>
      <c r="C178" t="s">
        <v>11</v>
      </c>
      <c r="D178" s="45">
        <v>44044</v>
      </c>
      <c r="E178" s="55"/>
      <c r="F178" s="55"/>
      <c r="G178" s="55"/>
      <c r="H178" s="55">
        <f t="shared" si="2"/>
        <v>44044</v>
      </c>
      <c r="I178" s="46">
        <v>44074</v>
      </c>
      <c r="J178" t="s">
        <v>141</v>
      </c>
      <c r="K178" t="s">
        <v>169</v>
      </c>
      <c r="L178" s="3">
        <v>231960</v>
      </c>
      <c r="M178" s="13">
        <v>0.99</v>
      </c>
      <c r="O178" t="s">
        <v>143</v>
      </c>
      <c r="P178" t="s">
        <v>144</v>
      </c>
      <c r="Q178" t="s">
        <v>145</v>
      </c>
      <c r="R178" t="s">
        <v>156</v>
      </c>
      <c r="S178" t="s">
        <v>147</v>
      </c>
      <c r="T178" s="3">
        <v>726075</v>
      </c>
      <c r="U178" s="3">
        <v>3812</v>
      </c>
      <c r="V178" s="34">
        <v>22750.079999999998</v>
      </c>
    </row>
    <row r="179" spans="1:22" hidden="1" x14ac:dyDescent="0.25">
      <c r="A179" t="s">
        <v>121</v>
      </c>
      <c r="B179" t="s">
        <v>122</v>
      </c>
      <c r="C179" t="s">
        <v>11</v>
      </c>
      <c r="D179" s="45">
        <v>44044</v>
      </c>
      <c r="E179" s="55"/>
      <c r="F179" s="55"/>
      <c r="G179" s="55"/>
      <c r="H179" s="55">
        <f t="shared" si="2"/>
        <v>44044</v>
      </c>
      <c r="I179" s="46">
        <v>44074</v>
      </c>
      <c r="J179" t="s">
        <v>141</v>
      </c>
      <c r="K179" t="s">
        <v>169</v>
      </c>
      <c r="L179" s="3">
        <v>138130</v>
      </c>
      <c r="M179" s="13">
        <v>0.99</v>
      </c>
      <c r="O179" t="s">
        <v>143</v>
      </c>
      <c r="P179" t="s">
        <v>144</v>
      </c>
      <c r="Q179" t="s">
        <v>145</v>
      </c>
      <c r="R179" t="s">
        <v>146</v>
      </c>
      <c r="S179" t="s">
        <v>147</v>
      </c>
      <c r="T179" s="3">
        <v>347106</v>
      </c>
      <c r="U179" s="3">
        <v>997</v>
      </c>
      <c r="V179" s="34">
        <v>13749.279999999999</v>
      </c>
    </row>
    <row r="180" spans="1:22" hidden="1" x14ac:dyDescent="0.25">
      <c r="A180" t="s">
        <v>121</v>
      </c>
      <c r="B180" t="s">
        <v>122</v>
      </c>
      <c r="C180" t="s">
        <v>11</v>
      </c>
      <c r="D180" s="45">
        <v>44044</v>
      </c>
      <c r="E180" s="55"/>
      <c r="F180" s="55"/>
      <c r="G180" s="55"/>
      <c r="H180" s="55">
        <f t="shared" si="2"/>
        <v>44044</v>
      </c>
      <c r="I180" s="46">
        <v>44074</v>
      </c>
      <c r="J180" t="s">
        <v>141</v>
      </c>
      <c r="K180" t="s">
        <v>169</v>
      </c>
      <c r="L180" s="3">
        <v>4152</v>
      </c>
      <c r="M180" s="13">
        <v>0.99</v>
      </c>
      <c r="O180" t="s">
        <v>143</v>
      </c>
      <c r="P180" t="s">
        <v>144</v>
      </c>
      <c r="Q180" t="s">
        <v>185</v>
      </c>
      <c r="R180" t="s">
        <v>174</v>
      </c>
      <c r="S180" t="s">
        <v>147</v>
      </c>
      <c r="T180" s="3">
        <v>19173</v>
      </c>
      <c r="U180" s="3">
        <v>26</v>
      </c>
      <c r="V180" s="34">
        <v>717.39</v>
      </c>
    </row>
    <row r="181" spans="1:22" hidden="1" x14ac:dyDescent="0.25">
      <c r="A181" t="s">
        <v>121</v>
      </c>
      <c r="B181" t="s">
        <v>122</v>
      </c>
      <c r="C181" t="s">
        <v>11</v>
      </c>
      <c r="D181" s="45">
        <v>44044</v>
      </c>
      <c r="E181" s="55"/>
      <c r="F181" s="55"/>
      <c r="G181" s="55"/>
      <c r="H181" s="55">
        <f t="shared" si="2"/>
        <v>44044</v>
      </c>
      <c r="I181" s="46">
        <v>44074</v>
      </c>
      <c r="J181" t="s">
        <v>141</v>
      </c>
      <c r="K181" t="s">
        <v>204</v>
      </c>
      <c r="L181" s="3">
        <v>102606</v>
      </c>
      <c r="M181" s="13">
        <v>0.99</v>
      </c>
      <c r="O181" t="s">
        <v>143</v>
      </c>
      <c r="P181" t="s">
        <v>144</v>
      </c>
      <c r="Q181" t="s">
        <v>145</v>
      </c>
      <c r="R181" t="s">
        <v>149</v>
      </c>
      <c r="S181" t="s">
        <v>147</v>
      </c>
      <c r="T181" s="3">
        <v>272293</v>
      </c>
      <c r="U181" s="3">
        <v>997</v>
      </c>
      <c r="V181" s="34">
        <v>8671.33</v>
      </c>
    </row>
    <row r="182" spans="1:22" hidden="1" x14ac:dyDescent="0.25">
      <c r="A182" t="s">
        <v>121</v>
      </c>
      <c r="B182" t="s">
        <v>122</v>
      </c>
      <c r="C182" t="s">
        <v>11</v>
      </c>
      <c r="D182" s="45">
        <v>44044</v>
      </c>
      <c r="E182" s="55"/>
      <c r="F182" s="55"/>
      <c r="G182" s="55"/>
      <c r="H182" s="55">
        <f t="shared" si="2"/>
        <v>44044</v>
      </c>
      <c r="I182" s="46">
        <v>44074</v>
      </c>
      <c r="J182" t="s">
        <v>141</v>
      </c>
      <c r="K182" t="s">
        <v>204</v>
      </c>
      <c r="L182" s="3">
        <v>123676</v>
      </c>
      <c r="M182" s="13">
        <v>0.99</v>
      </c>
      <c r="O182" t="s">
        <v>143</v>
      </c>
      <c r="P182" t="s">
        <v>144</v>
      </c>
      <c r="Q182" t="s">
        <v>145</v>
      </c>
      <c r="R182" t="s">
        <v>156</v>
      </c>
      <c r="S182" t="s">
        <v>147</v>
      </c>
      <c r="T182" s="3">
        <v>507779</v>
      </c>
      <c r="U182" s="3">
        <v>3068</v>
      </c>
      <c r="V182" s="34">
        <v>25368.400000000001</v>
      </c>
    </row>
    <row r="183" spans="1:22" hidden="1" x14ac:dyDescent="0.25">
      <c r="A183" t="s">
        <v>121</v>
      </c>
      <c r="B183" t="s">
        <v>122</v>
      </c>
      <c r="C183" t="s">
        <v>11</v>
      </c>
      <c r="D183" s="45">
        <v>44044</v>
      </c>
      <c r="E183" s="55"/>
      <c r="F183" s="55"/>
      <c r="G183" s="55"/>
      <c r="H183" s="55">
        <f t="shared" si="2"/>
        <v>44044</v>
      </c>
      <c r="I183" s="46">
        <v>44074</v>
      </c>
      <c r="J183" t="s">
        <v>141</v>
      </c>
      <c r="K183" t="s">
        <v>204</v>
      </c>
      <c r="L183" s="3">
        <v>121005</v>
      </c>
      <c r="M183" s="13">
        <v>0.99</v>
      </c>
      <c r="O183" t="s">
        <v>143</v>
      </c>
      <c r="P183" t="s">
        <v>144</v>
      </c>
      <c r="Q183" t="s">
        <v>145</v>
      </c>
      <c r="R183" t="s">
        <v>146</v>
      </c>
      <c r="S183" t="s">
        <v>147</v>
      </c>
      <c r="T183" s="3">
        <v>435147</v>
      </c>
      <c r="U183" s="3">
        <v>1840</v>
      </c>
      <c r="V183" s="34">
        <v>21215.94</v>
      </c>
    </row>
    <row r="184" spans="1:22" hidden="1" x14ac:dyDescent="0.25">
      <c r="A184" t="s">
        <v>121</v>
      </c>
      <c r="B184" t="s">
        <v>122</v>
      </c>
      <c r="C184" t="s">
        <v>11</v>
      </c>
      <c r="D184" s="45">
        <v>44044</v>
      </c>
      <c r="E184" s="55"/>
      <c r="F184" s="55"/>
      <c r="G184" s="55"/>
      <c r="H184" s="55">
        <f t="shared" si="2"/>
        <v>44044</v>
      </c>
      <c r="I184" s="46">
        <v>44074</v>
      </c>
      <c r="J184" t="s">
        <v>141</v>
      </c>
      <c r="K184" t="s">
        <v>204</v>
      </c>
      <c r="L184" s="3">
        <v>5778</v>
      </c>
      <c r="M184" s="13">
        <v>0.99</v>
      </c>
      <c r="O184" t="s">
        <v>143</v>
      </c>
      <c r="P184" t="s">
        <v>144</v>
      </c>
      <c r="Q184" t="s">
        <v>185</v>
      </c>
      <c r="R184" t="s">
        <v>174</v>
      </c>
      <c r="S184" t="s">
        <v>147</v>
      </c>
      <c r="T184" s="3">
        <v>29616</v>
      </c>
      <c r="U184" s="3">
        <v>49</v>
      </c>
      <c r="V184" s="34">
        <v>1446.33</v>
      </c>
    </row>
    <row r="185" spans="1:22" hidden="1" x14ac:dyDescent="0.25">
      <c r="A185" t="s">
        <v>121</v>
      </c>
      <c r="B185" t="s">
        <v>122</v>
      </c>
      <c r="C185" t="s">
        <v>11</v>
      </c>
      <c r="D185" s="45">
        <v>44044</v>
      </c>
      <c r="E185" s="55"/>
      <c r="F185" s="55"/>
      <c r="G185" s="55"/>
      <c r="H185" s="55">
        <f t="shared" si="2"/>
        <v>44044</v>
      </c>
      <c r="I185" s="46">
        <v>44074</v>
      </c>
      <c r="J185" t="s">
        <v>141</v>
      </c>
      <c r="K185" t="s">
        <v>197</v>
      </c>
      <c r="L185" s="3">
        <v>1964721</v>
      </c>
      <c r="M185" s="13">
        <v>0.99</v>
      </c>
      <c r="O185" t="s">
        <v>143</v>
      </c>
      <c r="P185" t="s">
        <v>144</v>
      </c>
      <c r="Q185" t="s">
        <v>145</v>
      </c>
      <c r="R185" t="s">
        <v>149</v>
      </c>
      <c r="S185" t="s">
        <v>147</v>
      </c>
      <c r="T185" s="3">
        <v>4092710</v>
      </c>
      <c r="U185" s="3">
        <v>50803</v>
      </c>
      <c r="V185" s="34">
        <v>40513.250000000007</v>
      </c>
    </row>
    <row r="186" spans="1:22" hidden="1" x14ac:dyDescent="0.25">
      <c r="A186" t="s">
        <v>121</v>
      </c>
      <c r="B186" t="s">
        <v>122</v>
      </c>
      <c r="C186" t="s">
        <v>11</v>
      </c>
      <c r="D186" s="45">
        <v>44044</v>
      </c>
      <c r="E186" s="55"/>
      <c r="F186" s="55"/>
      <c r="G186" s="55"/>
      <c r="H186" s="55">
        <f t="shared" si="2"/>
        <v>44044</v>
      </c>
      <c r="I186" s="46">
        <v>44074</v>
      </c>
      <c r="J186" t="s">
        <v>141</v>
      </c>
      <c r="K186" t="s">
        <v>197</v>
      </c>
      <c r="L186" s="3">
        <v>154729</v>
      </c>
      <c r="M186" s="13">
        <v>0.99</v>
      </c>
      <c r="O186" t="s">
        <v>143</v>
      </c>
      <c r="P186" t="s">
        <v>144</v>
      </c>
      <c r="Q186" t="s">
        <v>145</v>
      </c>
      <c r="R186" t="s">
        <v>156</v>
      </c>
      <c r="S186" t="s">
        <v>147</v>
      </c>
      <c r="T186" s="3">
        <v>375927</v>
      </c>
      <c r="U186" s="3">
        <v>1262</v>
      </c>
      <c r="V186" s="34">
        <v>13283.240000000002</v>
      </c>
    </row>
    <row r="187" spans="1:22" hidden="1" x14ac:dyDescent="0.25">
      <c r="A187" t="s">
        <v>121</v>
      </c>
      <c r="B187" t="s">
        <v>122</v>
      </c>
      <c r="C187" t="s">
        <v>11</v>
      </c>
      <c r="D187" s="45">
        <v>44044</v>
      </c>
      <c r="E187" s="55"/>
      <c r="F187" s="55"/>
      <c r="G187" s="55"/>
      <c r="H187" s="55">
        <f t="shared" si="2"/>
        <v>44044</v>
      </c>
      <c r="I187" s="46">
        <v>44074</v>
      </c>
      <c r="J187" t="s">
        <v>141</v>
      </c>
      <c r="K187" t="s">
        <v>197</v>
      </c>
      <c r="L187" s="3">
        <v>219637</v>
      </c>
      <c r="M187" s="13">
        <v>0.99</v>
      </c>
      <c r="O187" t="s">
        <v>143</v>
      </c>
      <c r="P187" t="s">
        <v>144</v>
      </c>
      <c r="Q187" t="s">
        <v>145</v>
      </c>
      <c r="R187" t="s">
        <v>146</v>
      </c>
      <c r="S187" t="s">
        <v>147</v>
      </c>
      <c r="T187" s="3">
        <v>580035</v>
      </c>
      <c r="U187" s="3">
        <v>1485</v>
      </c>
      <c r="V187" s="34">
        <v>19222.400000000001</v>
      </c>
    </row>
    <row r="188" spans="1:22" hidden="1" x14ac:dyDescent="0.25">
      <c r="A188" t="s">
        <v>121</v>
      </c>
      <c r="B188" t="s">
        <v>122</v>
      </c>
      <c r="C188" t="s">
        <v>11</v>
      </c>
      <c r="D188" s="45">
        <v>44075</v>
      </c>
      <c r="E188" s="55"/>
      <c r="F188" s="55"/>
      <c r="G188" s="55"/>
      <c r="H188" s="55">
        <f t="shared" si="2"/>
        <v>44075</v>
      </c>
      <c r="I188" s="46">
        <v>44104</v>
      </c>
      <c r="J188" t="s">
        <v>141</v>
      </c>
      <c r="K188" t="s">
        <v>142</v>
      </c>
      <c r="L188" s="3">
        <v>232129</v>
      </c>
      <c r="M188" s="13">
        <v>0.99</v>
      </c>
      <c r="O188" t="s">
        <v>143</v>
      </c>
      <c r="P188" t="s">
        <v>144</v>
      </c>
      <c r="Q188" t="s">
        <v>145</v>
      </c>
      <c r="R188" t="s">
        <v>146</v>
      </c>
      <c r="S188" t="s">
        <v>147</v>
      </c>
      <c r="T188" s="3">
        <v>610164</v>
      </c>
      <c r="U188" s="3">
        <v>1852</v>
      </c>
      <c r="V188" s="34">
        <v>32542.51</v>
      </c>
    </row>
    <row r="189" spans="1:22" hidden="1" x14ac:dyDescent="0.25">
      <c r="A189" t="s">
        <v>121</v>
      </c>
      <c r="B189" t="s">
        <v>122</v>
      </c>
      <c r="C189" t="s">
        <v>11</v>
      </c>
      <c r="D189" s="45">
        <v>44075</v>
      </c>
      <c r="E189" s="55"/>
      <c r="F189" s="55"/>
      <c r="G189" s="55"/>
      <c r="H189" s="55">
        <f t="shared" si="2"/>
        <v>44075</v>
      </c>
      <c r="I189" s="46">
        <v>44104</v>
      </c>
      <c r="J189" t="s">
        <v>141</v>
      </c>
      <c r="K189" t="s">
        <v>142</v>
      </c>
      <c r="L189" s="3">
        <v>109793</v>
      </c>
      <c r="M189" s="13">
        <v>0.99</v>
      </c>
      <c r="O189" t="s">
        <v>143</v>
      </c>
      <c r="P189" t="s">
        <v>144</v>
      </c>
      <c r="Q189" t="s">
        <v>145</v>
      </c>
      <c r="R189" t="s">
        <v>174</v>
      </c>
      <c r="S189" t="s">
        <v>147</v>
      </c>
      <c r="T189" s="3">
        <v>195297</v>
      </c>
      <c r="U189" s="3">
        <v>300</v>
      </c>
      <c r="V189" s="34">
        <v>4577.66</v>
      </c>
    </row>
    <row r="190" spans="1:22" hidden="1" x14ac:dyDescent="0.25">
      <c r="A190" t="s">
        <v>121</v>
      </c>
      <c r="B190" t="s">
        <v>122</v>
      </c>
      <c r="C190" t="s">
        <v>11</v>
      </c>
      <c r="D190" s="45">
        <v>44075</v>
      </c>
      <c r="E190" s="55"/>
      <c r="F190" s="55"/>
      <c r="G190" s="55"/>
      <c r="H190" s="55">
        <f t="shared" si="2"/>
        <v>44075</v>
      </c>
      <c r="I190" s="46">
        <v>44104</v>
      </c>
      <c r="J190" t="s">
        <v>141</v>
      </c>
      <c r="K190" t="s">
        <v>172</v>
      </c>
      <c r="L190" s="3">
        <v>207726</v>
      </c>
      <c r="M190" s="13">
        <v>0.99</v>
      </c>
      <c r="O190" t="s">
        <v>143</v>
      </c>
      <c r="P190" t="s">
        <v>144</v>
      </c>
      <c r="Q190" t="s">
        <v>145</v>
      </c>
      <c r="R190" t="s">
        <v>149</v>
      </c>
      <c r="S190" t="s">
        <v>147</v>
      </c>
      <c r="T190" s="3">
        <v>351052</v>
      </c>
      <c r="U190" s="3">
        <v>871</v>
      </c>
      <c r="V190" s="34">
        <v>16776.879999999997</v>
      </c>
    </row>
    <row r="191" spans="1:22" hidden="1" x14ac:dyDescent="0.25">
      <c r="A191" t="s">
        <v>121</v>
      </c>
      <c r="B191" t="s">
        <v>122</v>
      </c>
      <c r="C191" t="s">
        <v>11</v>
      </c>
      <c r="D191" s="45">
        <v>44075</v>
      </c>
      <c r="E191" s="55"/>
      <c r="F191" s="55"/>
      <c r="G191" s="55"/>
      <c r="H191" s="55">
        <f t="shared" si="2"/>
        <v>44075</v>
      </c>
      <c r="I191" s="46">
        <v>44104</v>
      </c>
      <c r="J191" t="s">
        <v>141</v>
      </c>
      <c r="K191" t="s">
        <v>172</v>
      </c>
      <c r="L191" s="3">
        <v>152935</v>
      </c>
      <c r="M191" s="13">
        <v>0.99</v>
      </c>
      <c r="O191" t="s">
        <v>143</v>
      </c>
      <c r="P191" t="s">
        <v>144</v>
      </c>
      <c r="Q191" t="s">
        <v>145</v>
      </c>
      <c r="R191" t="s">
        <v>156</v>
      </c>
      <c r="S191" t="s">
        <v>147</v>
      </c>
      <c r="T191" s="3">
        <v>382051</v>
      </c>
      <c r="U191" s="3">
        <v>1725</v>
      </c>
      <c r="V191" s="34">
        <v>18389.939999999999</v>
      </c>
    </row>
    <row r="192" spans="1:22" hidden="1" x14ac:dyDescent="0.25">
      <c r="A192" t="s">
        <v>121</v>
      </c>
      <c r="B192" t="s">
        <v>122</v>
      </c>
      <c r="C192" t="s">
        <v>11</v>
      </c>
      <c r="D192" s="45">
        <v>44075</v>
      </c>
      <c r="E192" s="55"/>
      <c r="F192" s="55"/>
      <c r="G192" s="55"/>
      <c r="H192" s="55">
        <f t="shared" si="2"/>
        <v>44075</v>
      </c>
      <c r="I192" s="46">
        <v>44104</v>
      </c>
      <c r="J192" t="s">
        <v>141</v>
      </c>
      <c r="K192" t="s">
        <v>172</v>
      </c>
      <c r="L192" s="3">
        <v>489659</v>
      </c>
      <c r="M192" s="13">
        <v>0.99</v>
      </c>
      <c r="O192" t="s">
        <v>143</v>
      </c>
      <c r="P192" t="s">
        <v>144</v>
      </c>
      <c r="Q192" t="s">
        <v>145</v>
      </c>
      <c r="R192" t="s">
        <v>146</v>
      </c>
      <c r="S192" t="s">
        <v>147</v>
      </c>
      <c r="T192" s="3">
        <v>1045468</v>
      </c>
      <c r="U192" s="3">
        <v>3015</v>
      </c>
      <c r="V192" s="34">
        <v>44125.090000000004</v>
      </c>
    </row>
    <row r="193" spans="1:22" hidden="1" x14ac:dyDescent="0.25">
      <c r="A193" t="s">
        <v>121</v>
      </c>
      <c r="B193" t="s">
        <v>122</v>
      </c>
      <c r="C193" t="s">
        <v>11</v>
      </c>
      <c r="D193" s="45">
        <v>44075</v>
      </c>
      <c r="E193" s="55"/>
      <c r="F193" s="55"/>
      <c r="G193" s="55"/>
      <c r="H193" s="55">
        <f t="shared" si="2"/>
        <v>44075</v>
      </c>
      <c r="I193" s="46">
        <v>44104</v>
      </c>
      <c r="J193" t="s">
        <v>141</v>
      </c>
      <c r="K193" t="s">
        <v>172</v>
      </c>
      <c r="L193" s="3">
        <v>132825</v>
      </c>
      <c r="M193" s="13">
        <v>0.99</v>
      </c>
      <c r="O193" t="s">
        <v>143</v>
      </c>
      <c r="P193" t="s">
        <v>144</v>
      </c>
      <c r="Q193" t="s">
        <v>185</v>
      </c>
      <c r="R193" t="s">
        <v>174</v>
      </c>
      <c r="S193" t="s">
        <v>147</v>
      </c>
      <c r="T193" s="3">
        <v>278343</v>
      </c>
      <c r="U193" s="3">
        <v>438</v>
      </c>
      <c r="V193" s="34">
        <v>6912.8</v>
      </c>
    </row>
    <row r="194" spans="1:22" hidden="1" x14ac:dyDescent="0.25">
      <c r="A194" t="s">
        <v>121</v>
      </c>
      <c r="B194" t="s">
        <v>122</v>
      </c>
      <c r="C194" t="s">
        <v>11</v>
      </c>
      <c r="D194" s="45">
        <v>44075</v>
      </c>
      <c r="E194" s="55"/>
      <c r="F194" s="55"/>
      <c r="G194" s="55"/>
      <c r="H194" s="55">
        <f t="shared" si="2"/>
        <v>44075</v>
      </c>
      <c r="I194" s="46">
        <v>44104</v>
      </c>
      <c r="J194" t="s">
        <v>141</v>
      </c>
      <c r="K194" t="s">
        <v>172</v>
      </c>
      <c r="L194" s="3">
        <v>156923</v>
      </c>
      <c r="M194" s="13">
        <v>0.99</v>
      </c>
      <c r="O194" t="s">
        <v>143</v>
      </c>
      <c r="P194" t="s">
        <v>144</v>
      </c>
      <c r="Q194" t="s">
        <v>173</v>
      </c>
      <c r="R194" t="s">
        <v>174</v>
      </c>
      <c r="S194" t="s">
        <v>147</v>
      </c>
      <c r="T194" s="3">
        <v>336045</v>
      </c>
      <c r="U194" s="3">
        <v>464</v>
      </c>
      <c r="V194" s="34">
        <v>7249.29</v>
      </c>
    </row>
    <row r="195" spans="1:22" hidden="1" x14ac:dyDescent="0.25">
      <c r="A195" t="s">
        <v>121</v>
      </c>
      <c r="B195" t="s">
        <v>122</v>
      </c>
      <c r="C195" t="s">
        <v>11</v>
      </c>
      <c r="D195" s="45">
        <v>44075</v>
      </c>
      <c r="E195" s="55"/>
      <c r="F195" s="55"/>
      <c r="G195" s="55"/>
      <c r="H195" s="55">
        <f t="shared" ref="H195:H258" si="3">D195</f>
        <v>44075</v>
      </c>
      <c r="I195" s="46">
        <v>44104</v>
      </c>
      <c r="J195" t="s">
        <v>141</v>
      </c>
      <c r="K195" t="s">
        <v>197</v>
      </c>
      <c r="L195" s="3">
        <v>1181554</v>
      </c>
      <c r="M195" s="13">
        <v>0.99</v>
      </c>
      <c r="O195" t="s">
        <v>143</v>
      </c>
      <c r="P195" t="s">
        <v>144</v>
      </c>
      <c r="Q195" t="s">
        <v>145</v>
      </c>
      <c r="R195" t="s">
        <v>149</v>
      </c>
      <c r="S195" t="s">
        <v>147</v>
      </c>
      <c r="T195" s="3">
        <v>2231687</v>
      </c>
      <c r="U195" s="3">
        <v>31377</v>
      </c>
      <c r="V195" s="34">
        <v>36537.31</v>
      </c>
    </row>
    <row r="196" spans="1:22" hidden="1" x14ac:dyDescent="0.25">
      <c r="A196" t="s">
        <v>121</v>
      </c>
      <c r="B196" t="s">
        <v>122</v>
      </c>
      <c r="C196" t="s">
        <v>11</v>
      </c>
      <c r="D196" s="45">
        <v>44075</v>
      </c>
      <c r="E196" s="55"/>
      <c r="F196" s="55"/>
      <c r="G196" s="55"/>
      <c r="H196" s="55">
        <f t="shared" si="3"/>
        <v>44075</v>
      </c>
      <c r="I196" s="46">
        <v>44104</v>
      </c>
      <c r="J196" t="s">
        <v>141</v>
      </c>
      <c r="K196" t="s">
        <v>197</v>
      </c>
      <c r="L196" s="3">
        <v>152111</v>
      </c>
      <c r="M196" s="13">
        <v>0.99</v>
      </c>
      <c r="O196" t="s">
        <v>143</v>
      </c>
      <c r="P196" t="s">
        <v>144</v>
      </c>
      <c r="Q196" t="s">
        <v>145</v>
      </c>
      <c r="R196" t="s">
        <v>156</v>
      </c>
      <c r="S196" t="s">
        <v>147</v>
      </c>
      <c r="T196" s="3">
        <v>313887</v>
      </c>
      <c r="U196" s="3">
        <v>1043</v>
      </c>
      <c r="V196" s="34">
        <v>11356.43</v>
      </c>
    </row>
    <row r="197" spans="1:22" hidden="1" x14ac:dyDescent="0.25">
      <c r="A197" t="s">
        <v>121</v>
      </c>
      <c r="B197" t="s">
        <v>122</v>
      </c>
      <c r="C197" t="s">
        <v>11</v>
      </c>
      <c r="D197" s="45">
        <v>44075</v>
      </c>
      <c r="E197" s="55"/>
      <c r="F197" s="55"/>
      <c r="G197" s="55"/>
      <c r="H197" s="55">
        <f t="shared" si="3"/>
        <v>44075</v>
      </c>
      <c r="I197" s="46">
        <v>44104</v>
      </c>
      <c r="J197" t="s">
        <v>141</v>
      </c>
      <c r="K197" t="s">
        <v>197</v>
      </c>
      <c r="L197" s="3">
        <v>249236</v>
      </c>
      <c r="M197" s="13">
        <v>0.99</v>
      </c>
      <c r="O197" t="s">
        <v>143</v>
      </c>
      <c r="P197" t="s">
        <v>144</v>
      </c>
      <c r="Q197" t="s">
        <v>145</v>
      </c>
      <c r="R197" t="s">
        <v>146</v>
      </c>
      <c r="S197" t="s">
        <v>147</v>
      </c>
      <c r="T197" s="3">
        <v>485517</v>
      </c>
      <c r="U197" s="3">
        <v>1118</v>
      </c>
      <c r="V197" s="34">
        <v>17487.390000000003</v>
      </c>
    </row>
    <row r="198" spans="1:22" hidden="1" x14ac:dyDescent="0.25">
      <c r="A198" t="s">
        <v>121</v>
      </c>
      <c r="B198" t="s">
        <v>122</v>
      </c>
      <c r="C198" t="s">
        <v>11</v>
      </c>
      <c r="D198" s="45">
        <v>44105</v>
      </c>
      <c r="E198" s="55"/>
      <c r="F198" s="55"/>
      <c r="G198" s="55"/>
      <c r="H198" s="55">
        <f t="shared" si="3"/>
        <v>44105</v>
      </c>
      <c r="I198" s="46">
        <v>44135</v>
      </c>
      <c r="J198" t="s">
        <v>141</v>
      </c>
      <c r="K198" t="s">
        <v>180</v>
      </c>
      <c r="L198" s="3">
        <v>126338</v>
      </c>
      <c r="M198" s="13">
        <v>0.99</v>
      </c>
      <c r="O198" t="s">
        <v>143</v>
      </c>
      <c r="P198" t="s">
        <v>144</v>
      </c>
      <c r="Q198" t="s">
        <v>145</v>
      </c>
      <c r="R198" t="s">
        <v>200</v>
      </c>
      <c r="S198" t="s">
        <v>147</v>
      </c>
      <c r="T198" s="3">
        <v>247924</v>
      </c>
      <c r="U198" s="3">
        <v>2921</v>
      </c>
      <c r="V198" s="34">
        <v>10876.39</v>
      </c>
    </row>
    <row r="199" spans="1:22" hidden="1" x14ac:dyDescent="0.25">
      <c r="A199" t="s">
        <v>121</v>
      </c>
      <c r="B199" t="s">
        <v>122</v>
      </c>
      <c r="C199" t="s">
        <v>11</v>
      </c>
      <c r="D199" s="45">
        <v>44105</v>
      </c>
      <c r="E199" s="55"/>
      <c r="F199" s="55"/>
      <c r="G199" s="55"/>
      <c r="H199" s="55">
        <f t="shared" si="3"/>
        <v>44105</v>
      </c>
      <c r="I199" s="46">
        <v>44135</v>
      </c>
      <c r="J199" t="s">
        <v>141</v>
      </c>
      <c r="K199" t="s">
        <v>142</v>
      </c>
      <c r="L199" s="3">
        <v>202941</v>
      </c>
      <c r="M199" s="13">
        <v>0.99</v>
      </c>
      <c r="O199" t="s">
        <v>143</v>
      </c>
      <c r="P199" t="s">
        <v>144</v>
      </c>
      <c r="Q199" t="s">
        <v>145</v>
      </c>
      <c r="R199" t="s">
        <v>146</v>
      </c>
      <c r="S199" t="s">
        <v>147</v>
      </c>
      <c r="T199" s="3">
        <v>477284</v>
      </c>
      <c r="U199" s="3">
        <v>1767</v>
      </c>
      <c r="V199" s="34">
        <v>20802.21</v>
      </c>
    </row>
    <row r="200" spans="1:22" hidden="1" x14ac:dyDescent="0.25">
      <c r="A200" t="s">
        <v>121</v>
      </c>
      <c r="B200" t="s">
        <v>122</v>
      </c>
      <c r="C200" t="s">
        <v>11</v>
      </c>
      <c r="D200" s="45">
        <v>44105</v>
      </c>
      <c r="E200" s="55"/>
      <c r="F200" s="55"/>
      <c r="G200" s="55"/>
      <c r="H200" s="55">
        <f t="shared" si="3"/>
        <v>44105</v>
      </c>
      <c r="I200" s="46">
        <v>44135</v>
      </c>
      <c r="J200" t="s">
        <v>141</v>
      </c>
      <c r="K200" t="s">
        <v>142</v>
      </c>
      <c r="L200" s="3">
        <v>104386</v>
      </c>
      <c r="M200" s="13">
        <v>0.99</v>
      </c>
      <c r="O200" t="s">
        <v>143</v>
      </c>
      <c r="P200" t="s">
        <v>144</v>
      </c>
      <c r="Q200" t="s">
        <v>205</v>
      </c>
      <c r="R200" t="s">
        <v>174</v>
      </c>
      <c r="S200" t="s">
        <v>147</v>
      </c>
      <c r="T200" s="3">
        <v>238801</v>
      </c>
      <c r="U200" s="3">
        <v>605</v>
      </c>
      <c r="V200" s="34">
        <v>5942.76</v>
      </c>
    </row>
    <row r="201" spans="1:22" hidden="1" x14ac:dyDescent="0.25">
      <c r="A201" t="s">
        <v>121</v>
      </c>
      <c r="B201" t="s">
        <v>122</v>
      </c>
      <c r="C201" t="s">
        <v>11</v>
      </c>
      <c r="D201" s="45">
        <v>44105</v>
      </c>
      <c r="E201" s="55"/>
      <c r="F201" s="55"/>
      <c r="G201" s="55"/>
      <c r="H201" s="55">
        <f t="shared" si="3"/>
        <v>44105</v>
      </c>
      <c r="I201" s="46">
        <v>44135</v>
      </c>
      <c r="J201" t="s">
        <v>141</v>
      </c>
      <c r="K201" t="s">
        <v>142</v>
      </c>
      <c r="L201" s="3">
        <v>87264</v>
      </c>
      <c r="M201" s="13">
        <v>0.99</v>
      </c>
      <c r="O201" t="s">
        <v>143</v>
      </c>
      <c r="P201" t="s">
        <v>144</v>
      </c>
      <c r="Q201" t="s">
        <v>177</v>
      </c>
      <c r="R201" t="s">
        <v>186</v>
      </c>
      <c r="S201" t="s">
        <v>147</v>
      </c>
      <c r="T201" s="3">
        <v>206495</v>
      </c>
      <c r="U201" s="3">
        <v>650</v>
      </c>
      <c r="V201" s="34">
        <v>10290.030000000001</v>
      </c>
    </row>
    <row r="202" spans="1:22" hidden="1" x14ac:dyDescent="0.25">
      <c r="A202" t="s">
        <v>121</v>
      </c>
      <c r="B202" t="s">
        <v>122</v>
      </c>
      <c r="C202" t="s">
        <v>11</v>
      </c>
      <c r="D202" s="45">
        <v>44105</v>
      </c>
      <c r="E202" s="55"/>
      <c r="F202" s="55"/>
      <c r="G202" s="55"/>
      <c r="H202" s="55">
        <f t="shared" si="3"/>
        <v>44105</v>
      </c>
      <c r="I202" s="46">
        <v>44135</v>
      </c>
      <c r="J202" t="s">
        <v>141</v>
      </c>
      <c r="K202" t="s">
        <v>179</v>
      </c>
      <c r="L202" s="3">
        <v>134344</v>
      </c>
      <c r="M202" s="13">
        <v>0.99</v>
      </c>
      <c r="O202" t="s">
        <v>143</v>
      </c>
      <c r="P202" t="s">
        <v>144</v>
      </c>
      <c r="Q202" t="s">
        <v>145</v>
      </c>
      <c r="R202" t="s">
        <v>149</v>
      </c>
      <c r="S202" t="s">
        <v>147</v>
      </c>
      <c r="T202" s="3">
        <v>391606</v>
      </c>
      <c r="U202" s="3">
        <v>1624</v>
      </c>
      <c r="V202" s="34">
        <v>15266.51</v>
      </c>
    </row>
    <row r="203" spans="1:22" hidden="1" x14ac:dyDescent="0.25">
      <c r="A203" t="s">
        <v>121</v>
      </c>
      <c r="B203" t="s">
        <v>122</v>
      </c>
      <c r="C203" t="s">
        <v>11</v>
      </c>
      <c r="D203" s="45">
        <v>44105</v>
      </c>
      <c r="E203" s="55"/>
      <c r="F203" s="55"/>
      <c r="G203" s="55"/>
      <c r="H203" s="55">
        <f t="shared" si="3"/>
        <v>44105</v>
      </c>
      <c r="I203" s="46">
        <v>44135</v>
      </c>
      <c r="J203" t="s">
        <v>141</v>
      </c>
      <c r="K203" t="s">
        <v>179</v>
      </c>
      <c r="L203" s="3">
        <v>70499</v>
      </c>
      <c r="M203" s="13">
        <v>0.99</v>
      </c>
      <c r="O203" t="s">
        <v>143</v>
      </c>
      <c r="P203" t="s">
        <v>144</v>
      </c>
      <c r="Q203" t="s">
        <v>145</v>
      </c>
      <c r="R203" t="s">
        <v>156</v>
      </c>
      <c r="S203" t="s">
        <v>147</v>
      </c>
      <c r="T203" s="3">
        <v>205039</v>
      </c>
      <c r="U203" s="3">
        <v>1257</v>
      </c>
      <c r="V203" s="34">
        <v>11267.29</v>
      </c>
    </row>
    <row r="204" spans="1:22" hidden="1" x14ac:dyDescent="0.25">
      <c r="A204" t="s">
        <v>121</v>
      </c>
      <c r="B204" t="s">
        <v>122</v>
      </c>
      <c r="C204" t="s">
        <v>11</v>
      </c>
      <c r="D204" s="45">
        <v>44105</v>
      </c>
      <c r="E204" s="55"/>
      <c r="F204" s="55"/>
      <c r="G204" s="55"/>
      <c r="H204" s="55">
        <f t="shared" si="3"/>
        <v>44105</v>
      </c>
      <c r="I204" s="46">
        <v>44135</v>
      </c>
      <c r="J204" t="s">
        <v>141</v>
      </c>
      <c r="K204" t="s">
        <v>179</v>
      </c>
      <c r="L204" s="3">
        <v>161063</v>
      </c>
      <c r="M204" s="13">
        <v>0.99</v>
      </c>
      <c r="O204" t="s">
        <v>143</v>
      </c>
      <c r="P204" t="s">
        <v>144</v>
      </c>
      <c r="Q204" t="s">
        <v>145</v>
      </c>
      <c r="R204" t="s">
        <v>146</v>
      </c>
      <c r="S204" t="s">
        <v>147</v>
      </c>
      <c r="T204" s="3">
        <v>525542</v>
      </c>
      <c r="U204" s="3">
        <v>2332</v>
      </c>
      <c r="V204" s="34">
        <v>30672.799999999996</v>
      </c>
    </row>
    <row r="205" spans="1:22" hidden="1" x14ac:dyDescent="0.25">
      <c r="A205" t="s">
        <v>121</v>
      </c>
      <c r="B205" t="s">
        <v>122</v>
      </c>
      <c r="C205" t="s">
        <v>11</v>
      </c>
      <c r="D205" s="45">
        <v>44105</v>
      </c>
      <c r="E205" s="55"/>
      <c r="F205" s="55"/>
      <c r="G205" s="55"/>
      <c r="H205" s="55">
        <f t="shared" si="3"/>
        <v>44105</v>
      </c>
      <c r="I205" s="46">
        <v>44135</v>
      </c>
      <c r="J205" t="s">
        <v>141</v>
      </c>
      <c r="K205" t="s">
        <v>179</v>
      </c>
      <c r="L205" s="3">
        <v>117234</v>
      </c>
      <c r="M205" s="13">
        <v>0.99</v>
      </c>
      <c r="O205" t="s">
        <v>143</v>
      </c>
      <c r="P205" t="s">
        <v>144</v>
      </c>
      <c r="Q205" t="s">
        <v>145</v>
      </c>
      <c r="R205" t="s">
        <v>174</v>
      </c>
      <c r="S205" t="s">
        <v>147</v>
      </c>
      <c r="T205" s="3">
        <v>313758</v>
      </c>
      <c r="U205" s="3">
        <v>488</v>
      </c>
      <c r="V205" s="34">
        <v>7605.4000000000005</v>
      </c>
    </row>
    <row r="206" spans="1:22" hidden="1" x14ac:dyDescent="0.25">
      <c r="A206" t="s">
        <v>121</v>
      </c>
      <c r="B206" t="s">
        <v>122</v>
      </c>
      <c r="C206" t="s">
        <v>11</v>
      </c>
      <c r="D206" s="45">
        <v>44105</v>
      </c>
      <c r="E206" s="55"/>
      <c r="F206" s="55"/>
      <c r="G206" s="55"/>
      <c r="H206" s="55">
        <f t="shared" si="3"/>
        <v>44105</v>
      </c>
      <c r="I206" s="46">
        <v>44135</v>
      </c>
      <c r="J206" t="s">
        <v>141</v>
      </c>
      <c r="K206" t="s">
        <v>197</v>
      </c>
      <c r="L206" s="3">
        <v>560085</v>
      </c>
      <c r="M206" s="13">
        <v>0.99</v>
      </c>
      <c r="O206" t="s">
        <v>143</v>
      </c>
      <c r="P206" t="s">
        <v>144</v>
      </c>
      <c r="Q206" t="s">
        <v>145</v>
      </c>
      <c r="R206" t="s">
        <v>149</v>
      </c>
      <c r="S206" t="s">
        <v>147</v>
      </c>
      <c r="T206" s="3">
        <v>1036581</v>
      </c>
      <c r="U206" s="3">
        <v>14086</v>
      </c>
      <c r="V206" s="34">
        <v>31561.129999999997</v>
      </c>
    </row>
    <row r="207" spans="1:22" hidden="1" x14ac:dyDescent="0.25">
      <c r="A207" t="s">
        <v>121</v>
      </c>
      <c r="B207" t="s">
        <v>122</v>
      </c>
      <c r="C207" t="s">
        <v>11</v>
      </c>
      <c r="D207" s="45">
        <v>44105</v>
      </c>
      <c r="E207" s="55"/>
      <c r="F207" s="55"/>
      <c r="G207" s="55"/>
      <c r="H207" s="55">
        <f t="shared" si="3"/>
        <v>44105</v>
      </c>
      <c r="I207" s="46">
        <v>44135</v>
      </c>
      <c r="J207" t="s">
        <v>141</v>
      </c>
      <c r="K207" t="s">
        <v>197</v>
      </c>
      <c r="L207" s="3">
        <v>114298</v>
      </c>
      <c r="M207" s="13">
        <v>0.99</v>
      </c>
      <c r="O207" t="s">
        <v>143</v>
      </c>
      <c r="P207" t="s">
        <v>144</v>
      </c>
      <c r="Q207" t="s">
        <v>145</v>
      </c>
      <c r="R207" t="s">
        <v>156</v>
      </c>
      <c r="S207" t="s">
        <v>147</v>
      </c>
      <c r="T207" s="3">
        <v>190272</v>
      </c>
      <c r="U207" s="3">
        <v>673</v>
      </c>
      <c r="V207" s="34">
        <v>7735.58</v>
      </c>
    </row>
    <row r="208" spans="1:22" hidden="1" x14ac:dyDescent="0.25">
      <c r="A208" t="s">
        <v>121</v>
      </c>
      <c r="B208" t="s">
        <v>122</v>
      </c>
      <c r="C208" t="s">
        <v>11</v>
      </c>
      <c r="D208" s="45">
        <v>44105</v>
      </c>
      <c r="E208" s="55"/>
      <c r="F208" s="55"/>
      <c r="G208" s="55"/>
      <c r="H208" s="55">
        <f t="shared" si="3"/>
        <v>44105</v>
      </c>
      <c r="I208" s="46">
        <v>44135</v>
      </c>
      <c r="J208" t="s">
        <v>141</v>
      </c>
      <c r="K208" t="s">
        <v>197</v>
      </c>
      <c r="L208" s="3">
        <v>271514</v>
      </c>
      <c r="M208" s="13">
        <v>0.99</v>
      </c>
      <c r="O208" t="s">
        <v>143</v>
      </c>
      <c r="P208" t="s">
        <v>144</v>
      </c>
      <c r="Q208" t="s">
        <v>145</v>
      </c>
      <c r="R208" t="s">
        <v>146</v>
      </c>
      <c r="S208" t="s">
        <v>147</v>
      </c>
      <c r="T208" s="3">
        <v>546512</v>
      </c>
      <c r="U208" s="3">
        <v>1227</v>
      </c>
      <c r="V208" s="34">
        <v>20868.82</v>
      </c>
    </row>
    <row r="209" spans="1:22" hidden="1" x14ac:dyDescent="0.25">
      <c r="A209" t="s">
        <v>121</v>
      </c>
      <c r="B209" t="s">
        <v>122</v>
      </c>
      <c r="C209" t="s">
        <v>11</v>
      </c>
      <c r="D209" s="45">
        <v>44136</v>
      </c>
      <c r="E209" s="55"/>
      <c r="F209" s="55"/>
      <c r="G209" s="55"/>
      <c r="H209" s="55">
        <f t="shared" si="3"/>
        <v>44136</v>
      </c>
      <c r="I209" s="46">
        <v>44165</v>
      </c>
      <c r="J209" t="s">
        <v>141</v>
      </c>
      <c r="K209" t="s">
        <v>180</v>
      </c>
      <c r="L209" s="3">
        <v>1025288</v>
      </c>
      <c r="M209" s="13">
        <v>0.99</v>
      </c>
      <c r="O209" t="s">
        <v>143</v>
      </c>
      <c r="P209" t="s">
        <v>144</v>
      </c>
      <c r="Q209" t="s">
        <v>145</v>
      </c>
      <c r="R209" t="s">
        <v>149</v>
      </c>
      <c r="S209" t="s">
        <v>147</v>
      </c>
      <c r="T209" s="3">
        <v>1294911</v>
      </c>
      <c r="U209" s="3">
        <v>8314</v>
      </c>
      <c r="V209" s="34">
        <v>63498.900000000009</v>
      </c>
    </row>
    <row r="210" spans="1:22" hidden="1" x14ac:dyDescent="0.25">
      <c r="A210" t="s">
        <v>121</v>
      </c>
      <c r="B210" t="s">
        <v>122</v>
      </c>
      <c r="C210" t="s">
        <v>11</v>
      </c>
      <c r="D210" s="45">
        <v>44136</v>
      </c>
      <c r="E210" s="55"/>
      <c r="F210" s="55"/>
      <c r="G210" s="55"/>
      <c r="H210" s="55">
        <f t="shared" si="3"/>
        <v>44136</v>
      </c>
      <c r="I210" s="46">
        <v>44165</v>
      </c>
      <c r="J210" t="s">
        <v>141</v>
      </c>
      <c r="K210" t="s">
        <v>180</v>
      </c>
      <c r="L210" s="3">
        <v>2108691</v>
      </c>
      <c r="M210" s="13">
        <v>0.99</v>
      </c>
      <c r="O210" t="s">
        <v>143</v>
      </c>
      <c r="P210" t="s">
        <v>144</v>
      </c>
      <c r="Q210" t="s">
        <v>145</v>
      </c>
      <c r="R210" t="s">
        <v>156</v>
      </c>
      <c r="S210" t="s">
        <v>147</v>
      </c>
      <c r="T210" s="3">
        <v>2970155</v>
      </c>
      <c r="U210" s="3">
        <v>24447</v>
      </c>
      <c r="V210" s="34">
        <v>136728.38</v>
      </c>
    </row>
    <row r="211" spans="1:22" hidden="1" x14ac:dyDescent="0.25">
      <c r="A211" t="s">
        <v>121</v>
      </c>
      <c r="B211" t="s">
        <v>122</v>
      </c>
      <c r="C211" t="s">
        <v>11</v>
      </c>
      <c r="D211" s="45">
        <v>44136</v>
      </c>
      <c r="E211" s="55"/>
      <c r="F211" s="55"/>
      <c r="G211" s="55"/>
      <c r="H211" s="55">
        <f t="shared" si="3"/>
        <v>44136</v>
      </c>
      <c r="I211" s="46">
        <v>44165</v>
      </c>
      <c r="J211" t="s">
        <v>141</v>
      </c>
      <c r="K211" t="s">
        <v>180</v>
      </c>
      <c r="L211" s="3">
        <v>311103</v>
      </c>
      <c r="M211" s="13">
        <v>0.99</v>
      </c>
      <c r="O211" t="s">
        <v>143</v>
      </c>
      <c r="P211" t="s">
        <v>144</v>
      </c>
      <c r="Q211" t="s">
        <v>145</v>
      </c>
      <c r="R211" t="s">
        <v>200</v>
      </c>
      <c r="S211" t="s">
        <v>147</v>
      </c>
      <c r="T211" s="3">
        <v>736574</v>
      </c>
      <c r="U211" s="3">
        <v>5316</v>
      </c>
      <c r="V211" s="34">
        <v>26158.44</v>
      </c>
    </row>
    <row r="212" spans="1:22" hidden="1" x14ac:dyDescent="0.25">
      <c r="A212" t="s">
        <v>121</v>
      </c>
      <c r="B212" t="s">
        <v>122</v>
      </c>
      <c r="C212" t="s">
        <v>11</v>
      </c>
      <c r="D212" s="45">
        <v>44136</v>
      </c>
      <c r="E212" s="55"/>
      <c r="F212" s="55"/>
      <c r="G212" s="55"/>
      <c r="H212" s="55">
        <f t="shared" si="3"/>
        <v>44136</v>
      </c>
      <c r="I212" s="46">
        <v>44165</v>
      </c>
      <c r="J212" t="s">
        <v>141</v>
      </c>
      <c r="K212" t="s">
        <v>180</v>
      </c>
      <c r="L212" s="3">
        <v>2948430</v>
      </c>
      <c r="M212" s="13">
        <v>0.99</v>
      </c>
      <c r="O212" t="s">
        <v>143</v>
      </c>
      <c r="P212" t="s">
        <v>144</v>
      </c>
      <c r="Q212" t="s">
        <v>145</v>
      </c>
      <c r="R212" t="s">
        <v>146</v>
      </c>
      <c r="S212" t="s">
        <v>147</v>
      </c>
      <c r="T212" s="3">
        <v>4184631</v>
      </c>
      <c r="U212" s="3">
        <v>37940</v>
      </c>
      <c r="V212" s="34">
        <v>117277.21999999999</v>
      </c>
    </row>
    <row r="213" spans="1:22" hidden="1" x14ac:dyDescent="0.25">
      <c r="A213" t="s">
        <v>121</v>
      </c>
      <c r="B213" t="s">
        <v>122</v>
      </c>
      <c r="C213" t="s">
        <v>11</v>
      </c>
      <c r="D213" s="45">
        <v>44136</v>
      </c>
      <c r="E213" s="55"/>
      <c r="F213" s="55"/>
      <c r="G213" s="55"/>
      <c r="H213" s="55">
        <f t="shared" si="3"/>
        <v>44136</v>
      </c>
      <c r="I213" s="46">
        <v>44165</v>
      </c>
      <c r="J213" t="s">
        <v>141</v>
      </c>
      <c r="K213" t="s">
        <v>180</v>
      </c>
      <c r="L213" s="3">
        <v>1298812</v>
      </c>
      <c r="M213" s="13">
        <v>0.99</v>
      </c>
      <c r="O213" t="s">
        <v>143</v>
      </c>
      <c r="P213" t="s">
        <v>144</v>
      </c>
      <c r="Q213" t="s">
        <v>145</v>
      </c>
      <c r="R213" t="s">
        <v>174</v>
      </c>
      <c r="S213" t="s">
        <v>147</v>
      </c>
      <c r="T213" s="3">
        <v>1640026</v>
      </c>
      <c r="U213" s="3">
        <v>4024</v>
      </c>
      <c r="V213" s="34">
        <v>46648.210000000006</v>
      </c>
    </row>
    <row r="214" spans="1:22" hidden="1" x14ac:dyDescent="0.25">
      <c r="A214" t="s">
        <v>121</v>
      </c>
      <c r="B214" t="s">
        <v>122</v>
      </c>
      <c r="C214" t="s">
        <v>11</v>
      </c>
      <c r="D214" s="45">
        <v>44136</v>
      </c>
      <c r="E214" s="55"/>
      <c r="F214" s="55"/>
      <c r="G214" s="55"/>
      <c r="H214" s="55">
        <f t="shared" si="3"/>
        <v>44136</v>
      </c>
      <c r="I214" s="46">
        <v>44165</v>
      </c>
      <c r="J214" t="s">
        <v>141</v>
      </c>
      <c r="K214" t="s">
        <v>180</v>
      </c>
      <c r="L214" s="3">
        <v>968804</v>
      </c>
      <c r="M214" s="13">
        <v>0.99</v>
      </c>
      <c r="O214" t="s">
        <v>143</v>
      </c>
      <c r="P214" t="s">
        <v>144</v>
      </c>
      <c r="Q214" t="s">
        <v>192</v>
      </c>
      <c r="R214" t="s">
        <v>186</v>
      </c>
      <c r="S214" t="s">
        <v>147</v>
      </c>
      <c r="T214" s="3">
        <v>1292407</v>
      </c>
      <c r="U214" s="3">
        <v>10398</v>
      </c>
      <c r="V214" s="34">
        <v>57296.799999999988</v>
      </c>
    </row>
    <row r="215" spans="1:22" hidden="1" x14ac:dyDescent="0.25">
      <c r="A215" t="s">
        <v>121</v>
      </c>
      <c r="B215" t="s">
        <v>122</v>
      </c>
      <c r="C215" t="s">
        <v>11</v>
      </c>
      <c r="D215" s="45">
        <v>44136</v>
      </c>
      <c r="E215" s="55"/>
      <c r="F215" s="55"/>
      <c r="G215" s="55"/>
      <c r="H215" s="55">
        <f t="shared" si="3"/>
        <v>44136</v>
      </c>
      <c r="I215" s="46">
        <v>44165</v>
      </c>
      <c r="J215" t="s">
        <v>141</v>
      </c>
      <c r="K215" t="s">
        <v>180</v>
      </c>
      <c r="L215" s="3">
        <v>747586</v>
      </c>
      <c r="M215" s="13">
        <v>0.99</v>
      </c>
      <c r="O215" t="s">
        <v>143</v>
      </c>
      <c r="P215" t="s">
        <v>144</v>
      </c>
      <c r="Q215" t="s">
        <v>185</v>
      </c>
      <c r="R215" t="s">
        <v>186</v>
      </c>
      <c r="S215" t="s">
        <v>147</v>
      </c>
      <c r="T215" s="3">
        <v>823394</v>
      </c>
      <c r="U215" s="3">
        <v>6246</v>
      </c>
      <c r="V215" s="34">
        <v>23219.360000000001</v>
      </c>
    </row>
    <row r="216" spans="1:22" hidden="1" x14ac:dyDescent="0.25">
      <c r="A216" t="s">
        <v>121</v>
      </c>
      <c r="B216" t="s">
        <v>122</v>
      </c>
      <c r="C216" t="s">
        <v>11</v>
      </c>
      <c r="D216" s="45">
        <v>44136</v>
      </c>
      <c r="E216" s="55"/>
      <c r="F216" s="55"/>
      <c r="G216" s="55"/>
      <c r="H216" s="55">
        <f t="shared" si="3"/>
        <v>44136</v>
      </c>
      <c r="I216" s="46">
        <v>44165</v>
      </c>
      <c r="J216" t="s">
        <v>141</v>
      </c>
      <c r="K216" t="s">
        <v>184</v>
      </c>
      <c r="L216" s="3">
        <v>145328</v>
      </c>
      <c r="M216" s="13">
        <v>0.99</v>
      </c>
      <c r="O216" t="s">
        <v>143</v>
      </c>
      <c r="P216" t="s">
        <v>144</v>
      </c>
      <c r="Q216" t="s">
        <v>145</v>
      </c>
      <c r="R216" t="s">
        <v>156</v>
      </c>
      <c r="S216" t="s">
        <v>147</v>
      </c>
      <c r="T216" s="3">
        <v>191277</v>
      </c>
      <c r="U216" s="3">
        <v>1837</v>
      </c>
      <c r="V216" s="34">
        <v>25213.29</v>
      </c>
    </row>
    <row r="217" spans="1:22" hidden="1" x14ac:dyDescent="0.25">
      <c r="A217" t="s">
        <v>121</v>
      </c>
      <c r="B217" t="s">
        <v>122</v>
      </c>
      <c r="C217" t="s">
        <v>11</v>
      </c>
      <c r="D217" s="45">
        <v>44136</v>
      </c>
      <c r="E217" s="55"/>
      <c r="F217" s="55"/>
      <c r="G217" s="55"/>
      <c r="H217" s="55">
        <f t="shared" si="3"/>
        <v>44136</v>
      </c>
      <c r="I217" s="46">
        <v>44165</v>
      </c>
      <c r="J217" t="s">
        <v>141</v>
      </c>
      <c r="K217" t="s">
        <v>184</v>
      </c>
      <c r="L217" s="3">
        <v>63900</v>
      </c>
      <c r="M217" s="13">
        <v>0.99</v>
      </c>
      <c r="O217" t="s">
        <v>143</v>
      </c>
      <c r="P217" t="s">
        <v>144</v>
      </c>
      <c r="Q217" t="s">
        <v>145</v>
      </c>
      <c r="R217" t="s">
        <v>146</v>
      </c>
      <c r="S217" t="s">
        <v>147</v>
      </c>
      <c r="T217" s="3">
        <v>70214</v>
      </c>
      <c r="U217" s="3">
        <v>308</v>
      </c>
      <c r="V217" s="34">
        <v>8575.7199999999993</v>
      </c>
    </row>
    <row r="218" spans="1:22" hidden="1" x14ac:dyDescent="0.25">
      <c r="A218" t="s">
        <v>121</v>
      </c>
      <c r="B218" t="s">
        <v>122</v>
      </c>
      <c r="C218" t="s">
        <v>11</v>
      </c>
      <c r="D218" s="45">
        <v>44136</v>
      </c>
      <c r="E218" s="55"/>
      <c r="F218" s="55"/>
      <c r="G218" s="55"/>
      <c r="H218" s="55">
        <f t="shared" si="3"/>
        <v>44136</v>
      </c>
      <c r="I218" s="46">
        <v>44165</v>
      </c>
      <c r="J218" t="s">
        <v>141</v>
      </c>
      <c r="K218" t="s">
        <v>184</v>
      </c>
      <c r="L218" s="3">
        <v>139217</v>
      </c>
      <c r="M218" s="13">
        <v>0.99</v>
      </c>
      <c r="O218" t="s">
        <v>143</v>
      </c>
      <c r="P218" t="s">
        <v>144</v>
      </c>
      <c r="Q218" t="s">
        <v>194</v>
      </c>
      <c r="R218" t="s">
        <v>174</v>
      </c>
      <c r="S218" t="s">
        <v>147</v>
      </c>
      <c r="T218" s="3">
        <v>146887</v>
      </c>
      <c r="U218" s="3">
        <v>279</v>
      </c>
      <c r="V218" s="34">
        <v>7874.89</v>
      </c>
    </row>
    <row r="219" spans="1:22" hidden="1" x14ac:dyDescent="0.25">
      <c r="A219" t="s">
        <v>121</v>
      </c>
      <c r="B219" t="s">
        <v>122</v>
      </c>
      <c r="C219" t="s">
        <v>11</v>
      </c>
      <c r="D219" s="45">
        <v>44136</v>
      </c>
      <c r="E219" s="55"/>
      <c r="F219" s="55"/>
      <c r="G219" s="55"/>
      <c r="H219" s="55">
        <f t="shared" si="3"/>
        <v>44136</v>
      </c>
      <c r="I219" s="46">
        <v>44165</v>
      </c>
      <c r="J219" t="s">
        <v>141</v>
      </c>
      <c r="K219" t="s">
        <v>181</v>
      </c>
      <c r="L219" s="3">
        <v>49380</v>
      </c>
      <c r="M219" s="13">
        <v>0.99</v>
      </c>
      <c r="O219" t="s">
        <v>143</v>
      </c>
      <c r="P219" t="s">
        <v>144</v>
      </c>
      <c r="Q219" t="s">
        <v>145</v>
      </c>
      <c r="R219" t="s">
        <v>149</v>
      </c>
      <c r="S219" t="s">
        <v>147</v>
      </c>
      <c r="T219" s="3">
        <v>64561</v>
      </c>
      <c r="U219" s="3">
        <v>386</v>
      </c>
      <c r="V219" s="34">
        <v>5783.87</v>
      </c>
    </row>
    <row r="220" spans="1:22" hidden="1" x14ac:dyDescent="0.25">
      <c r="A220" t="s">
        <v>121</v>
      </c>
      <c r="B220" t="s">
        <v>122</v>
      </c>
      <c r="C220" t="s">
        <v>11</v>
      </c>
      <c r="D220" s="45">
        <v>44136</v>
      </c>
      <c r="E220" s="55"/>
      <c r="F220" s="55"/>
      <c r="G220" s="55"/>
      <c r="H220" s="55">
        <f t="shared" si="3"/>
        <v>44136</v>
      </c>
      <c r="I220" s="46">
        <v>44165</v>
      </c>
      <c r="J220" t="s">
        <v>141</v>
      </c>
      <c r="K220" t="s">
        <v>181</v>
      </c>
      <c r="L220" s="3">
        <v>34519</v>
      </c>
      <c r="M220" s="13">
        <v>0.99</v>
      </c>
      <c r="O220" t="s">
        <v>143</v>
      </c>
      <c r="P220" t="s">
        <v>144</v>
      </c>
      <c r="Q220" t="s">
        <v>145</v>
      </c>
      <c r="R220" t="s">
        <v>156</v>
      </c>
      <c r="S220" t="s">
        <v>147</v>
      </c>
      <c r="T220" s="3">
        <v>63712</v>
      </c>
      <c r="U220" s="3">
        <v>757</v>
      </c>
      <c r="V220" s="34">
        <v>8788.34</v>
      </c>
    </row>
    <row r="221" spans="1:22" hidden="1" x14ac:dyDescent="0.25">
      <c r="A221" t="s">
        <v>121</v>
      </c>
      <c r="B221" t="s">
        <v>122</v>
      </c>
      <c r="C221" t="s">
        <v>11</v>
      </c>
      <c r="D221" s="45">
        <v>44136</v>
      </c>
      <c r="E221" s="55"/>
      <c r="F221" s="55"/>
      <c r="G221" s="55"/>
      <c r="H221" s="55">
        <f t="shared" si="3"/>
        <v>44136</v>
      </c>
      <c r="I221" s="46">
        <v>44165</v>
      </c>
      <c r="J221" t="s">
        <v>141</v>
      </c>
      <c r="K221" t="s">
        <v>181</v>
      </c>
      <c r="L221" s="3">
        <v>384654</v>
      </c>
      <c r="M221" s="13">
        <v>0.99</v>
      </c>
      <c r="O221" t="s">
        <v>143</v>
      </c>
      <c r="P221" t="s">
        <v>144</v>
      </c>
      <c r="Q221" t="s">
        <v>145</v>
      </c>
      <c r="R221" t="s">
        <v>146</v>
      </c>
      <c r="S221" t="s">
        <v>147</v>
      </c>
      <c r="T221" s="3">
        <v>661662</v>
      </c>
      <c r="U221" s="3">
        <v>2941</v>
      </c>
      <c r="V221" s="34">
        <v>60534.670000000006</v>
      </c>
    </row>
    <row r="222" spans="1:22" hidden="1" x14ac:dyDescent="0.25">
      <c r="A222" t="s">
        <v>121</v>
      </c>
      <c r="B222" t="s">
        <v>122</v>
      </c>
      <c r="C222" t="s">
        <v>11</v>
      </c>
      <c r="D222" s="45">
        <v>44136</v>
      </c>
      <c r="E222" s="55"/>
      <c r="F222" s="55"/>
      <c r="G222" s="55"/>
      <c r="H222" s="55">
        <f t="shared" si="3"/>
        <v>44136</v>
      </c>
      <c r="I222" s="46">
        <v>44165</v>
      </c>
      <c r="J222" t="s">
        <v>141</v>
      </c>
      <c r="K222" t="s">
        <v>181</v>
      </c>
      <c r="L222" s="3">
        <v>277809</v>
      </c>
      <c r="M222" s="13">
        <v>0.99</v>
      </c>
      <c r="O222" t="s">
        <v>143</v>
      </c>
      <c r="P222" t="s">
        <v>144</v>
      </c>
      <c r="Q222" t="s">
        <v>194</v>
      </c>
      <c r="R222" t="s">
        <v>174</v>
      </c>
      <c r="S222" t="s">
        <v>147</v>
      </c>
      <c r="T222" s="3">
        <v>448417</v>
      </c>
      <c r="U222" s="3">
        <v>1326</v>
      </c>
      <c r="V222" s="34">
        <v>17482.120000000003</v>
      </c>
    </row>
    <row r="223" spans="1:22" hidden="1" x14ac:dyDescent="0.25">
      <c r="A223" t="s">
        <v>121</v>
      </c>
      <c r="B223" t="s">
        <v>122</v>
      </c>
      <c r="C223" t="s">
        <v>11</v>
      </c>
      <c r="D223" s="45">
        <v>44136</v>
      </c>
      <c r="E223" s="55"/>
      <c r="F223" s="55"/>
      <c r="G223" s="55"/>
      <c r="H223" s="55">
        <f t="shared" si="3"/>
        <v>44136</v>
      </c>
      <c r="I223" s="46">
        <v>44165</v>
      </c>
      <c r="J223" t="s">
        <v>141</v>
      </c>
      <c r="K223" t="s">
        <v>206</v>
      </c>
      <c r="L223" s="3">
        <v>520904</v>
      </c>
      <c r="M223" s="13">
        <v>0.99</v>
      </c>
      <c r="O223" t="s">
        <v>143</v>
      </c>
      <c r="P223" t="s">
        <v>144</v>
      </c>
      <c r="Q223" t="s">
        <v>145</v>
      </c>
      <c r="R223" t="s">
        <v>146</v>
      </c>
      <c r="S223" t="s">
        <v>147</v>
      </c>
      <c r="T223" s="3">
        <v>869089</v>
      </c>
      <c r="U223" s="3">
        <v>6308</v>
      </c>
      <c r="V223" s="34">
        <v>46201.59</v>
      </c>
    </row>
    <row r="224" spans="1:22" hidden="1" x14ac:dyDescent="0.25">
      <c r="A224" t="s">
        <v>121</v>
      </c>
      <c r="B224" t="s">
        <v>122</v>
      </c>
      <c r="C224" t="s">
        <v>11</v>
      </c>
      <c r="D224" s="45">
        <v>44136</v>
      </c>
      <c r="E224" s="55"/>
      <c r="F224" s="55"/>
      <c r="G224" s="55"/>
      <c r="H224" s="55">
        <f t="shared" si="3"/>
        <v>44136</v>
      </c>
      <c r="I224" s="46">
        <v>44165</v>
      </c>
      <c r="J224" t="s">
        <v>141</v>
      </c>
      <c r="K224" t="s">
        <v>197</v>
      </c>
      <c r="L224" s="3">
        <v>237099</v>
      </c>
      <c r="M224" s="13">
        <v>0.99</v>
      </c>
      <c r="O224" t="s">
        <v>143</v>
      </c>
      <c r="P224" t="s">
        <v>144</v>
      </c>
      <c r="Q224" t="s">
        <v>145</v>
      </c>
      <c r="R224" t="s">
        <v>149</v>
      </c>
      <c r="S224" t="s">
        <v>147</v>
      </c>
      <c r="T224" s="3">
        <v>1100601</v>
      </c>
      <c r="U224" s="3">
        <v>12872</v>
      </c>
      <c r="V224" s="34">
        <v>232145.58000000002</v>
      </c>
    </row>
    <row r="225" spans="1:22" hidden="1" x14ac:dyDescent="0.25">
      <c r="A225" t="s">
        <v>121</v>
      </c>
      <c r="B225" t="s">
        <v>122</v>
      </c>
      <c r="C225" t="s">
        <v>11</v>
      </c>
      <c r="D225" s="45">
        <v>44136</v>
      </c>
      <c r="E225" s="55"/>
      <c r="F225" s="55"/>
      <c r="G225" s="55"/>
      <c r="H225" s="55">
        <f t="shared" si="3"/>
        <v>44136</v>
      </c>
      <c r="I225" s="46">
        <v>44165</v>
      </c>
      <c r="J225" t="s">
        <v>141</v>
      </c>
      <c r="K225" t="s">
        <v>197</v>
      </c>
      <c r="L225" s="3">
        <v>194399</v>
      </c>
      <c r="M225" s="13">
        <v>0.99</v>
      </c>
      <c r="O225" t="s">
        <v>143</v>
      </c>
      <c r="P225" t="s">
        <v>144</v>
      </c>
      <c r="Q225" t="s">
        <v>145</v>
      </c>
      <c r="R225" t="s">
        <v>156</v>
      </c>
      <c r="S225" t="s">
        <v>147</v>
      </c>
      <c r="T225" s="3">
        <v>418786</v>
      </c>
      <c r="U225" s="3">
        <v>1380</v>
      </c>
      <c r="V225" s="34">
        <v>27202.7</v>
      </c>
    </row>
    <row r="226" spans="1:22" hidden="1" x14ac:dyDescent="0.25">
      <c r="A226" t="s">
        <v>121</v>
      </c>
      <c r="B226" t="s">
        <v>122</v>
      </c>
      <c r="C226" t="s">
        <v>11</v>
      </c>
      <c r="D226" s="45">
        <v>44136</v>
      </c>
      <c r="E226" s="55"/>
      <c r="F226" s="55"/>
      <c r="G226" s="55"/>
      <c r="H226" s="55">
        <f t="shared" si="3"/>
        <v>44136</v>
      </c>
      <c r="I226" s="46">
        <v>44165</v>
      </c>
      <c r="J226" t="s">
        <v>141</v>
      </c>
      <c r="K226" t="s">
        <v>197</v>
      </c>
      <c r="L226" s="3">
        <v>85684</v>
      </c>
      <c r="M226" s="13">
        <v>0.99</v>
      </c>
      <c r="O226" t="s">
        <v>143</v>
      </c>
      <c r="P226" t="s">
        <v>144</v>
      </c>
      <c r="Q226" t="s">
        <v>145</v>
      </c>
      <c r="R226" t="s">
        <v>146</v>
      </c>
      <c r="S226" t="s">
        <v>147</v>
      </c>
      <c r="T226" s="3">
        <v>149358</v>
      </c>
      <c r="U226" s="3">
        <v>312</v>
      </c>
      <c r="V226" s="34">
        <v>5814.72</v>
      </c>
    </row>
    <row r="227" spans="1:22" hidden="1" x14ac:dyDescent="0.25">
      <c r="A227" t="s">
        <v>121</v>
      </c>
      <c r="B227" t="s">
        <v>122</v>
      </c>
      <c r="C227" t="s">
        <v>11</v>
      </c>
      <c r="D227" s="45">
        <v>44166</v>
      </c>
      <c r="E227" s="55"/>
      <c r="F227" s="55"/>
      <c r="G227" s="55"/>
      <c r="H227" s="55">
        <f t="shared" si="3"/>
        <v>44166</v>
      </c>
      <c r="I227" s="46">
        <v>44196</v>
      </c>
      <c r="J227" t="s">
        <v>141</v>
      </c>
      <c r="K227" t="s">
        <v>142</v>
      </c>
      <c r="L227" s="3">
        <v>430633</v>
      </c>
      <c r="M227" s="13">
        <v>0.99</v>
      </c>
      <c r="O227" t="s">
        <v>143</v>
      </c>
      <c r="P227" t="s">
        <v>144</v>
      </c>
      <c r="Q227" t="s">
        <v>145</v>
      </c>
      <c r="R227" t="s">
        <v>146</v>
      </c>
      <c r="S227" t="s">
        <v>147</v>
      </c>
      <c r="T227" s="3">
        <v>932224</v>
      </c>
      <c r="U227" s="3">
        <v>1819</v>
      </c>
      <c r="V227" s="34">
        <v>49608.42</v>
      </c>
    </row>
    <row r="228" spans="1:22" hidden="1" x14ac:dyDescent="0.25">
      <c r="A228" t="s">
        <v>121</v>
      </c>
      <c r="B228" t="s">
        <v>122</v>
      </c>
      <c r="C228" t="s">
        <v>11</v>
      </c>
      <c r="D228" s="45">
        <v>44166</v>
      </c>
      <c r="E228" s="55"/>
      <c r="F228" s="55"/>
      <c r="G228" s="55"/>
      <c r="H228" s="55">
        <f t="shared" si="3"/>
        <v>44166</v>
      </c>
      <c r="I228" s="46">
        <v>44196</v>
      </c>
      <c r="J228" t="s">
        <v>141</v>
      </c>
      <c r="K228" t="s">
        <v>142</v>
      </c>
      <c r="L228" s="3">
        <v>167658</v>
      </c>
      <c r="M228" s="13">
        <v>0.99</v>
      </c>
      <c r="O228" t="s">
        <v>143</v>
      </c>
      <c r="P228" t="s">
        <v>144</v>
      </c>
      <c r="Q228" t="s">
        <v>185</v>
      </c>
      <c r="R228" t="s">
        <v>174</v>
      </c>
      <c r="S228" t="s">
        <v>147</v>
      </c>
      <c r="T228" s="3">
        <v>295985</v>
      </c>
      <c r="U228" s="3">
        <v>580</v>
      </c>
      <c r="V228" s="34">
        <v>12167.539999999999</v>
      </c>
    </row>
    <row r="229" spans="1:22" hidden="1" x14ac:dyDescent="0.25">
      <c r="A229" t="s">
        <v>121</v>
      </c>
      <c r="B229" t="s">
        <v>122</v>
      </c>
      <c r="C229" t="s">
        <v>11</v>
      </c>
      <c r="D229" s="45">
        <v>44166</v>
      </c>
      <c r="E229" s="55"/>
      <c r="F229" s="55"/>
      <c r="G229" s="55"/>
      <c r="H229" s="55">
        <f t="shared" si="3"/>
        <v>44166</v>
      </c>
      <c r="I229" s="46">
        <v>44196</v>
      </c>
      <c r="J229" t="s">
        <v>141</v>
      </c>
      <c r="K229" t="s">
        <v>181</v>
      </c>
      <c r="L229" s="3">
        <v>105793</v>
      </c>
      <c r="M229" s="13">
        <v>0.99</v>
      </c>
      <c r="O229" t="s">
        <v>143</v>
      </c>
      <c r="P229" t="s">
        <v>144</v>
      </c>
      <c r="Q229" t="s">
        <v>145</v>
      </c>
      <c r="R229" t="s">
        <v>149</v>
      </c>
      <c r="S229" t="s">
        <v>147</v>
      </c>
      <c r="T229" s="3">
        <v>193043</v>
      </c>
      <c r="U229" s="3">
        <v>715</v>
      </c>
      <c r="V229" s="34">
        <v>9730.17</v>
      </c>
    </row>
    <row r="230" spans="1:22" hidden="1" x14ac:dyDescent="0.25">
      <c r="A230" t="s">
        <v>121</v>
      </c>
      <c r="B230" t="s">
        <v>122</v>
      </c>
      <c r="C230" t="s">
        <v>11</v>
      </c>
      <c r="D230" s="45">
        <v>44166</v>
      </c>
      <c r="E230" s="55"/>
      <c r="F230" s="55"/>
      <c r="G230" s="55"/>
      <c r="H230" s="55">
        <f t="shared" si="3"/>
        <v>44166</v>
      </c>
      <c r="I230" s="46">
        <v>44196</v>
      </c>
      <c r="J230" t="s">
        <v>141</v>
      </c>
      <c r="K230" t="s">
        <v>181</v>
      </c>
      <c r="L230" s="3">
        <v>37072</v>
      </c>
      <c r="M230" s="13">
        <v>0.99</v>
      </c>
      <c r="O230" t="s">
        <v>143</v>
      </c>
      <c r="P230" t="s">
        <v>144</v>
      </c>
      <c r="Q230" t="s">
        <v>145</v>
      </c>
      <c r="R230" t="s">
        <v>156</v>
      </c>
      <c r="S230" t="s">
        <v>147</v>
      </c>
      <c r="T230" s="3">
        <v>75374</v>
      </c>
      <c r="U230" s="3">
        <v>747</v>
      </c>
      <c r="V230" s="34">
        <v>7191.86</v>
      </c>
    </row>
    <row r="231" spans="1:22" hidden="1" x14ac:dyDescent="0.25">
      <c r="A231" t="s">
        <v>121</v>
      </c>
      <c r="B231" t="s">
        <v>122</v>
      </c>
      <c r="C231" t="s">
        <v>11</v>
      </c>
      <c r="D231" s="45">
        <v>44166</v>
      </c>
      <c r="E231" s="55"/>
      <c r="F231" s="55"/>
      <c r="G231" s="55"/>
      <c r="H231" s="55">
        <f t="shared" si="3"/>
        <v>44166</v>
      </c>
      <c r="I231" s="46">
        <v>44196</v>
      </c>
      <c r="J231" t="s">
        <v>141</v>
      </c>
      <c r="K231" t="s">
        <v>181</v>
      </c>
      <c r="L231" s="3">
        <v>632128</v>
      </c>
      <c r="M231" s="13">
        <v>0.99</v>
      </c>
      <c r="O231" t="s">
        <v>143</v>
      </c>
      <c r="P231" t="s">
        <v>144</v>
      </c>
      <c r="Q231" t="s">
        <v>145</v>
      </c>
      <c r="R231" t="s">
        <v>146</v>
      </c>
      <c r="S231" t="s">
        <v>147</v>
      </c>
      <c r="T231" s="3">
        <v>1517391</v>
      </c>
      <c r="U231" s="3">
        <v>5994</v>
      </c>
      <c r="V231" s="34">
        <v>86445.760000000009</v>
      </c>
    </row>
    <row r="232" spans="1:22" hidden="1" x14ac:dyDescent="0.25">
      <c r="A232" t="s">
        <v>121</v>
      </c>
      <c r="B232" t="s">
        <v>122</v>
      </c>
      <c r="C232" t="s">
        <v>11</v>
      </c>
      <c r="D232" s="45">
        <v>44166</v>
      </c>
      <c r="E232" s="55"/>
      <c r="F232" s="55"/>
      <c r="G232" s="55"/>
      <c r="H232" s="55">
        <f t="shared" si="3"/>
        <v>44166</v>
      </c>
      <c r="I232" s="46">
        <v>44196</v>
      </c>
      <c r="J232" t="s">
        <v>141</v>
      </c>
      <c r="K232" t="s">
        <v>181</v>
      </c>
      <c r="L232" s="3">
        <v>451197</v>
      </c>
      <c r="M232" s="13">
        <v>0.99</v>
      </c>
      <c r="O232" t="s">
        <v>143</v>
      </c>
      <c r="P232" t="s">
        <v>144</v>
      </c>
      <c r="Q232" t="s">
        <v>185</v>
      </c>
      <c r="R232" t="s">
        <v>174</v>
      </c>
      <c r="S232" t="s">
        <v>147</v>
      </c>
      <c r="T232" s="3">
        <v>810541</v>
      </c>
      <c r="U232" s="3">
        <v>1828</v>
      </c>
      <c r="V232" s="34">
        <v>21313.21</v>
      </c>
    </row>
    <row r="233" spans="1:22" hidden="1" x14ac:dyDescent="0.25">
      <c r="A233" t="s">
        <v>121</v>
      </c>
      <c r="B233" t="s">
        <v>122</v>
      </c>
      <c r="C233" t="s">
        <v>11</v>
      </c>
      <c r="D233" s="45">
        <v>44166</v>
      </c>
      <c r="E233" s="55"/>
      <c r="F233" s="55"/>
      <c r="G233" s="55"/>
      <c r="H233" s="55">
        <f t="shared" si="3"/>
        <v>44166</v>
      </c>
      <c r="I233" s="46">
        <v>44196</v>
      </c>
      <c r="J233" t="s">
        <v>141</v>
      </c>
      <c r="K233" t="s">
        <v>207</v>
      </c>
      <c r="L233" s="3">
        <v>60656</v>
      </c>
      <c r="M233" s="13">
        <v>0.99</v>
      </c>
      <c r="O233" t="s">
        <v>143</v>
      </c>
      <c r="P233" t="s">
        <v>144</v>
      </c>
      <c r="Q233" t="s">
        <v>145</v>
      </c>
      <c r="R233" t="s">
        <v>156</v>
      </c>
      <c r="S233" t="s">
        <v>147</v>
      </c>
      <c r="T233" s="3">
        <v>128089</v>
      </c>
      <c r="U233" s="3">
        <v>2572</v>
      </c>
      <c r="V233" s="34">
        <v>7145.16</v>
      </c>
    </row>
    <row r="234" spans="1:22" hidden="1" x14ac:dyDescent="0.25">
      <c r="A234" t="s">
        <v>121</v>
      </c>
      <c r="B234" t="s">
        <v>122</v>
      </c>
      <c r="C234" t="s">
        <v>11</v>
      </c>
      <c r="D234" s="45">
        <v>44166</v>
      </c>
      <c r="E234" s="55"/>
      <c r="F234" s="55"/>
      <c r="G234" s="55"/>
      <c r="H234" s="55">
        <f t="shared" si="3"/>
        <v>44166</v>
      </c>
      <c r="I234" s="46">
        <v>44196</v>
      </c>
      <c r="J234" t="s">
        <v>141</v>
      </c>
      <c r="K234" t="s">
        <v>207</v>
      </c>
      <c r="L234" s="3">
        <v>398793</v>
      </c>
      <c r="M234" s="13">
        <v>0.99</v>
      </c>
      <c r="O234" t="s">
        <v>143</v>
      </c>
      <c r="P234" t="s">
        <v>144</v>
      </c>
      <c r="Q234" t="s">
        <v>145</v>
      </c>
      <c r="R234" t="s">
        <v>146</v>
      </c>
      <c r="S234" t="s">
        <v>147</v>
      </c>
      <c r="T234" s="3">
        <v>877705</v>
      </c>
      <c r="U234" s="3">
        <v>6976</v>
      </c>
      <c r="V234" s="34">
        <v>45360.240000000005</v>
      </c>
    </row>
    <row r="235" spans="1:22" hidden="1" x14ac:dyDescent="0.25">
      <c r="A235" t="s">
        <v>121</v>
      </c>
      <c r="B235" t="s">
        <v>122</v>
      </c>
      <c r="C235" t="s">
        <v>11</v>
      </c>
      <c r="D235" s="45">
        <v>44166</v>
      </c>
      <c r="E235" s="55"/>
      <c r="F235" s="55"/>
      <c r="G235" s="55"/>
      <c r="H235" s="55">
        <f t="shared" si="3"/>
        <v>44166</v>
      </c>
      <c r="I235" s="46">
        <v>44196</v>
      </c>
      <c r="J235" t="s">
        <v>141</v>
      </c>
      <c r="K235" t="s">
        <v>207</v>
      </c>
      <c r="L235" s="3">
        <v>277952</v>
      </c>
      <c r="M235" s="13">
        <v>0.99</v>
      </c>
      <c r="O235" t="s">
        <v>143</v>
      </c>
      <c r="P235" t="s">
        <v>144</v>
      </c>
      <c r="Q235" t="s">
        <v>185</v>
      </c>
      <c r="R235" t="s">
        <v>174</v>
      </c>
      <c r="S235" t="s">
        <v>147</v>
      </c>
      <c r="T235" s="3">
        <v>621602</v>
      </c>
      <c r="U235" s="3">
        <v>4076</v>
      </c>
      <c r="V235" s="34">
        <v>17167.599999999999</v>
      </c>
    </row>
    <row r="236" spans="1:22" hidden="1" x14ac:dyDescent="0.25">
      <c r="A236" t="s">
        <v>121</v>
      </c>
      <c r="B236" t="s">
        <v>122</v>
      </c>
      <c r="C236" t="s">
        <v>11</v>
      </c>
      <c r="D236" s="45">
        <v>44166</v>
      </c>
      <c r="E236" s="55"/>
      <c r="F236" s="55"/>
      <c r="G236" s="55"/>
      <c r="H236" s="55">
        <f t="shared" si="3"/>
        <v>44166</v>
      </c>
      <c r="I236" s="46">
        <v>44196</v>
      </c>
      <c r="J236" t="s">
        <v>141</v>
      </c>
      <c r="K236" t="s">
        <v>197</v>
      </c>
      <c r="L236" s="3">
        <v>241751</v>
      </c>
      <c r="M236" s="13">
        <v>0.99</v>
      </c>
      <c r="O236" t="s">
        <v>143</v>
      </c>
      <c r="P236" t="s">
        <v>144</v>
      </c>
      <c r="Q236" t="s">
        <v>145</v>
      </c>
      <c r="R236" t="s">
        <v>149</v>
      </c>
      <c r="S236" t="s">
        <v>147</v>
      </c>
      <c r="T236" s="3">
        <v>731263</v>
      </c>
      <c r="U236" s="3">
        <v>5460</v>
      </c>
      <c r="V236" s="34">
        <v>55593.85</v>
      </c>
    </row>
    <row r="237" spans="1:22" hidden="1" x14ac:dyDescent="0.25">
      <c r="A237" t="s">
        <v>121</v>
      </c>
      <c r="B237" t="s">
        <v>122</v>
      </c>
      <c r="C237" t="s">
        <v>11</v>
      </c>
      <c r="D237" s="45">
        <v>44166</v>
      </c>
      <c r="E237" s="55"/>
      <c r="F237" s="55"/>
      <c r="G237" s="55"/>
      <c r="H237" s="55">
        <f t="shared" si="3"/>
        <v>44166</v>
      </c>
      <c r="I237" s="46">
        <v>44196</v>
      </c>
      <c r="J237" t="s">
        <v>141</v>
      </c>
      <c r="K237" t="s">
        <v>197</v>
      </c>
      <c r="L237" s="3">
        <v>263644</v>
      </c>
      <c r="M237" s="13">
        <v>0.99</v>
      </c>
      <c r="O237" t="s">
        <v>143</v>
      </c>
      <c r="P237" t="s">
        <v>144</v>
      </c>
      <c r="Q237" t="s">
        <v>145</v>
      </c>
      <c r="R237" t="s">
        <v>156</v>
      </c>
      <c r="S237" t="s">
        <v>147</v>
      </c>
      <c r="T237" s="3">
        <v>626845</v>
      </c>
      <c r="U237" s="3">
        <v>2016</v>
      </c>
      <c r="V237" s="34">
        <v>37382.050000000003</v>
      </c>
    </row>
    <row r="238" spans="1:22" hidden="1" x14ac:dyDescent="0.25">
      <c r="A238" t="s">
        <v>121</v>
      </c>
      <c r="B238" t="s">
        <v>122</v>
      </c>
      <c r="C238" t="s">
        <v>11</v>
      </c>
      <c r="D238" s="45">
        <v>44166</v>
      </c>
      <c r="E238" s="55"/>
      <c r="F238" s="55"/>
      <c r="G238" s="55"/>
      <c r="H238" s="55">
        <f t="shared" si="3"/>
        <v>44166</v>
      </c>
      <c r="I238" s="46">
        <v>44196</v>
      </c>
      <c r="J238" t="s">
        <v>141</v>
      </c>
      <c r="K238" t="s">
        <v>197</v>
      </c>
      <c r="L238" s="3">
        <v>369383</v>
      </c>
      <c r="M238" s="13">
        <v>0.99</v>
      </c>
      <c r="O238" t="s">
        <v>143</v>
      </c>
      <c r="P238" t="s">
        <v>144</v>
      </c>
      <c r="Q238" t="s">
        <v>145</v>
      </c>
      <c r="R238" t="s">
        <v>146</v>
      </c>
      <c r="S238" t="s">
        <v>147</v>
      </c>
      <c r="T238" s="3">
        <v>878633</v>
      </c>
      <c r="U238" s="3">
        <v>1860</v>
      </c>
      <c r="V238" s="34">
        <v>46676.1</v>
      </c>
    </row>
    <row r="239" spans="1:22" hidden="1" x14ac:dyDescent="0.25">
      <c r="A239" t="s">
        <v>121</v>
      </c>
      <c r="B239" t="s">
        <v>122</v>
      </c>
      <c r="C239" t="s">
        <v>11</v>
      </c>
      <c r="D239" s="45">
        <v>44197</v>
      </c>
      <c r="E239" s="55"/>
      <c r="F239" s="55"/>
      <c r="G239" s="55"/>
      <c r="H239" s="55">
        <f t="shared" si="3"/>
        <v>44197</v>
      </c>
      <c r="I239" s="46">
        <v>44227</v>
      </c>
      <c r="J239" t="s">
        <v>141</v>
      </c>
      <c r="K239" t="s">
        <v>142</v>
      </c>
      <c r="L239" s="3">
        <v>55688</v>
      </c>
      <c r="M239" s="13">
        <v>0.99</v>
      </c>
      <c r="O239" t="s">
        <v>143</v>
      </c>
      <c r="P239" t="s">
        <v>144</v>
      </c>
      <c r="Q239" t="s">
        <v>145</v>
      </c>
      <c r="R239" t="s">
        <v>146</v>
      </c>
      <c r="S239" t="s">
        <v>147</v>
      </c>
      <c r="T239" s="3">
        <v>126107</v>
      </c>
      <c r="U239" s="3">
        <v>356</v>
      </c>
      <c r="V239" s="34">
        <v>3822.29</v>
      </c>
    </row>
    <row r="240" spans="1:22" hidden="1" x14ac:dyDescent="0.25">
      <c r="A240" t="s">
        <v>121</v>
      </c>
      <c r="B240" t="s">
        <v>122</v>
      </c>
      <c r="C240" t="s">
        <v>11</v>
      </c>
      <c r="D240" s="45">
        <v>44197</v>
      </c>
      <c r="E240" s="55"/>
      <c r="F240" s="55"/>
      <c r="G240" s="55"/>
      <c r="H240" s="55">
        <f t="shared" si="3"/>
        <v>44197</v>
      </c>
      <c r="I240" s="46">
        <v>44227</v>
      </c>
      <c r="J240" t="s">
        <v>141</v>
      </c>
      <c r="K240" t="s">
        <v>142</v>
      </c>
      <c r="L240" s="3">
        <v>21148</v>
      </c>
      <c r="M240" s="13">
        <v>0.99</v>
      </c>
      <c r="O240" t="s">
        <v>143</v>
      </c>
      <c r="P240" t="s">
        <v>144</v>
      </c>
      <c r="Q240" t="s">
        <v>185</v>
      </c>
      <c r="R240" t="s">
        <v>174</v>
      </c>
      <c r="S240" t="s">
        <v>147</v>
      </c>
      <c r="T240" s="3">
        <v>35799</v>
      </c>
      <c r="U240" s="3">
        <v>64</v>
      </c>
      <c r="V240" s="34">
        <v>949.01</v>
      </c>
    </row>
    <row r="241" spans="1:22" hidden="1" x14ac:dyDescent="0.25">
      <c r="A241" t="s">
        <v>121</v>
      </c>
      <c r="B241" t="s">
        <v>122</v>
      </c>
      <c r="C241" t="s">
        <v>11</v>
      </c>
      <c r="D241" s="45">
        <v>44197</v>
      </c>
      <c r="E241" s="55"/>
      <c r="F241" s="55"/>
      <c r="G241" s="55"/>
      <c r="H241" s="55">
        <f t="shared" si="3"/>
        <v>44197</v>
      </c>
      <c r="I241" s="46">
        <v>44227</v>
      </c>
      <c r="J241" t="s">
        <v>141</v>
      </c>
      <c r="K241" t="s">
        <v>142</v>
      </c>
      <c r="L241" s="3">
        <v>113655</v>
      </c>
      <c r="M241" s="13">
        <v>0.99</v>
      </c>
      <c r="O241" t="s">
        <v>143</v>
      </c>
      <c r="P241" t="s">
        <v>144</v>
      </c>
      <c r="Q241" t="s">
        <v>205</v>
      </c>
      <c r="R241" t="s">
        <v>174</v>
      </c>
      <c r="S241" t="s">
        <v>147</v>
      </c>
      <c r="T241" s="3">
        <v>247046</v>
      </c>
      <c r="U241" s="3">
        <v>954</v>
      </c>
      <c r="V241" s="34">
        <v>6907.0599999999995</v>
      </c>
    </row>
    <row r="242" spans="1:22" hidden="1" x14ac:dyDescent="0.25">
      <c r="A242" t="s">
        <v>121</v>
      </c>
      <c r="B242" t="s">
        <v>122</v>
      </c>
      <c r="C242" t="s">
        <v>11</v>
      </c>
      <c r="D242" s="45">
        <v>44197</v>
      </c>
      <c r="E242" s="55"/>
      <c r="F242" s="55"/>
      <c r="G242" s="55"/>
      <c r="H242" s="55">
        <f t="shared" si="3"/>
        <v>44197</v>
      </c>
      <c r="I242" s="46">
        <v>44227</v>
      </c>
      <c r="J242" t="s">
        <v>141</v>
      </c>
      <c r="K242" t="s">
        <v>142</v>
      </c>
      <c r="L242" s="3">
        <v>50015</v>
      </c>
      <c r="M242" s="13">
        <v>0.99</v>
      </c>
      <c r="O242" t="s">
        <v>143</v>
      </c>
      <c r="P242" t="s">
        <v>144</v>
      </c>
      <c r="Q242" t="s">
        <v>177</v>
      </c>
      <c r="R242" t="s">
        <v>186</v>
      </c>
      <c r="S242" t="s">
        <v>147</v>
      </c>
      <c r="T242" s="3">
        <v>123955</v>
      </c>
      <c r="U242" s="3">
        <v>441</v>
      </c>
      <c r="V242" s="34">
        <v>4987.6400000000003</v>
      </c>
    </row>
    <row r="243" spans="1:22" hidden="1" x14ac:dyDescent="0.25">
      <c r="A243" t="s">
        <v>121</v>
      </c>
      <c r="B243" t="s">
        <v>122</v>
      </c>
      <c r="C243" t="s">
        <v>11</v>
      </c>
      <c r="D243" s="45">
        <v>44197</v>
      </c>
      <c r="E243" s="55"/>
      <c r="F243" s="55"/>
      <c r="G243" s="55"/>
      <c r="H243" s="55">
        <f t="shared" si="3"/>
        <v>44197</v>
      </c>
      <c r="I243" s="46">
        <v>44227</v>
      </c>
      <c r="J243" t="s">
        <v>141</v>
      </c>
      <c r="K243" t="s">
        <v>187</v>
      </c>
      <c r="L243" s="3">
        <v>36725</v>
      </c>
      <c r="M243" s="13">
        <v>0.99</v>
      </c>
      <c r="O243" t="s">
        <v>143</v>
      </c>
      <c r="P243" t="s">
        <v>144</v>
      </c>
      <c r="Q243" t="s">
        <v>145</v>
      </c>
      <c r="R243" t="s">
        <v>149</v>
      </c>
      <c r="S243" t="s">
        <v>147</v>
      </c>
      <c r="T243" s="3">
        <v>56853</v>
      </c>
      <c r="U243" s="3">
        <v>249</v>
      </c>
      <c r="V243" s="34">
        <v>1390.76</v>
      </c>
    </row>
    <row r="244" spans="1:22" hidden="1" x14ac:dyDescent="0.25">
      <c r="A244" t="s">
        <v>121</v>
      </c>
      <c r="B244" t="s">
        <v>122</v>
      </c>
      <c r="C244" t="s">
        <v>11</v>
      </c>
      <c r="D244" s="45">
        <v>44197</v>
      </c>
      <c r="E244" s="55"/>
      <c r="F244" s="55"/>
      <c r="G244" s="55"/>
      <c r="H244" s="55">
        <f t="shared" si="3"/>
        <v>44197</v>
      </c>
      <c r="I244" s="46">
        <v>44227</v>
      </c>
      <c r="J244" t="s">
        <v>141</v>
      </c>
      <c r="K244" t="s">
        <v>187</v>
      </c>
      <c r="L244" s="3">
        <v>28982</v>
      </c>
      <c r="M244" s="13">
        <v>0.99</v>
      </c>
      <c r="O244" t="s">
        <v>143</v>
      </c>
      <c r="P244" t="s">
        <v>144</v>
      </c>
      <c r="Q244" t="s">
        <v>145</v>
      </c>
      <c r="R244" t="s">
        <v>156</v>
      </c>
      <c r="S244" t="s">
        <v>147</v>
      </c>
      <c r="T244" s="3">
        <v>54140</v>
      </c>
      <c r="U244" s="3">
        <v>784</v>
      </c>
      <c r="V244" s="34">
        <v>2172.8000000000002</v>
      </c>
    </row>
    <row r="245" spans="1:22" hidden="1" x14ac:dyDescent="0.25">
      <c r="A245" t="s">
        <v>121</v>
      </c>
      <c r="B245" t="s">
        <v>122</v>
      </c>
      <c r="C245" t="s">
        <v>11</v>
      </c>
      <c r="D245" s="45">
        <v>44197</v>
      </c>
      <c r="E245" s="55"/>
      <c r="F245" s="55"/>
      <c r="G245" s="55"/>
      <c r="H245" s="55">
        <f t="shared" si="3"/>
        <v>44197</v>
      </c>
      <c r="I245" s="46">
        <v>44227</v>
      </c>
      <c r="J245" t="s">
        <v>141</v>
      </c>
      <c r="K245" t="s">
        <v>187</v>
      </c>
      <c r="L245" s="3">
        <v>109135</v>
      </c>
      <c r="M245" s="13">
        <v>0.99</v>
      </c>
      <c r="O245" t="s">
        <v>143</v>
      </c>
      <c r="P245" t="s">
        <v>144</v>
      </c>
      <c r="Q245" t="s">
        <v>145</v>
      </c>
      <c r="R245" t="s">
        <v>146</v>
      </c>
      <c r="S245" t="s">
        <v>147</v>
      </c>
      <c r="T245" s="3">
        <v>229287</v>
      </c>
      <c r="U245" s="3">
        <v>1335</v>
      </c>
      <c r="V245" s="34">
        <v>7424.0299999999988</v>
      </c>
    </row>
    <row r="246" spans="1:22" hidden="1" x14ac:dyDescent="0.25">
      <c r="A246" t="s">
        <v>121</v>
      </c>
      <c r="B246" t="s">
        <v>122</v>
      </c>
      <c r="C246" t="s">
        <v>11</v>
      </c>
      <c r="D246" s="45">
        <v>44197</v>
      </c>
      <c r="E246" s="55"/>
      <c r="F246" s="55"/>
      <c r="G246" s="55"/>
      <c r="H246" s="55">
        <f t="shared" si="3"/>
        <v>44197</v>
      </c>
      <c r="I246" s="46">
        <v>44227</v>
      </c>
      <c r="J246" t="s">
        <v>141</v>
      </c>
      <c r="K246" t="s">
        <v>187</v>
      </c>
      <c r="L246" s="3">
        <v>68350</v>
      </c>
      <c r="M246" s="13">
        <v>0.99</v>
      </c>
      <c r="O246" t="s">
        <v>143</v>
      </c>
      <c r="P246" t="s">
        <v>144</v>
      </c>
      <c r="Q246" t="s">
        <v>177</v>
      </c>
      <c r="R246" t="s">
        <v>174</v>
      </c>
      <c r="S246" t="s">
        <v>147</v>
      </c>
      <c r="T246" s="3">
        <v>118695</v>
      </c>
      <c r="U246" s="3">
        <v>289</v>
      </c>
      <c r="V246" s="34">
        <v>1137.25</v>
      </c>
    </row>
    <row r="247" spans="1:22" hidden="1" x14ac:dyDescent="0.25">
      <c r="A247" t="s">
        <v>121</v>
      </c>
      <c r="B247" t="s">
        <v>122</v>
      </c>
      <c r="C247" t="s">
        <v>11</v>
      </c>
      <c r="D247" s="45">
        <v>44197</v>
      </c>
      <c r="E247" s="55"/>
      <c r="F247" s="55"/>
      <c r="G247" s="55"/>
      <c r="H247" s="55">
        <f t="shared" si="3"/>
        <v>44197</v>
      </c>
      <c r="I247" s="46">
        <v>44227</v>
      </c>
      <c r="J247" t="s">
        <v>141</v>
      </c>
      <c r="K247" t="s">
        <v>182</v>
      </c>
      <c r="L247" s="3">
        <v>50952</v>
      </c>
      <c r="M247" s="13">
        <v>0.99</v>
      </c>
      <c r="O247" t="s">
        <v>143</v>
      </c>
      <c r="P247" t="s">
        <v>144</v>
      </c>
      <c r="Q247" t="s">
        <v>145</v>
      </c>
      <c r="R247" t="s">
        <v>149</v>
      </c>
      <c r="S247" t="s">
        <v>147</v>
      </c>
      <c r="T247" s="3">
        <v>82803</v>
      </c>
      <c r="U247" s="3">
        <v>160</v>
      </c>
      <c r="V247" s="34">
        <v>2116.87</v>
      </c>
    </row>
    <row r="248" spans="1:22" hidden="1" x14ac:dyDescent="0.25">
      <c r="A248" t="s">
        <v>121</v>
      </c>
      <c r="B248" t="s">
        <v>122</v>
      </c>
      <c r="C248" t="s">
        <v>11</v>
      </c>
      <c r="D248" s="45">
        <v>44197</v>
      </c>
      <c r="E248" s="55"/>
      <c r="F248" s="55"/>
      <c r="G248" s="55"/>
      <c r="H248" s="55">
        <f t="shared" si="3"/>
        <v>44197</v>
      </c>
      <c r="I248" s="46">
        <v>44227</v>
      </c>
      <c r="J248" t="s">
        <v>141</v>
      </c>
      <c r="K248" t="s">
        <v>182</v>
      </c>
      <c r="L248" s="3">
        <v>49094</v>
      </c>
      <c r="M248" s="13">
        <v>0.99</v>
      </c>
      <c r="O248" t="s">
        <v>143</v>
      </c>
      <c r="P248" t="s">
        <v>144</v>
      </c>
      <c r="Q248" t="s">
        <v>145</v>
      </c>
      <c r="R248" t="s">
        <v>156</v>
      </c>
      <c r="S248" t="s">
        <v>147</v>
      </c>
      <c r="T248" s="3">
        <v>104137</v>
      </c>
      <c r="U248" s="3">
        <v>624</v>
      </c>
      <c r="V248" s="34">
        <v>4563.97</v>
      </c>
    </row>
    <row r="249" spans="1:22" hidden="1" x14ac:dyDescent="0.25">
      <c r="A249" t="s">
        <v>121</v>
      </c>
      <c r="B249" t="s">
        <v>122</v>
      </c>
      <c r="C249" t="s">
        <v>11</v>
      </c>
      <c r="D249" s="45">
        <v>44197</v>
      </c>
      <c r="E249" s="55"/>
      <c r="F249" s="55"/>
      <c r="G249" s="55"/>
      <c r="H249" s="55">
        <f t="shared" si="3"/>
        <v>44197</v>
      </c>
      <c r="I249" s="46">
        <v>44227</v>
      </c>
      <c r="J249" t="s">
        <v>141</v>
      </c>
      <c r="K249" t="s">
        <v>182</v>
      </c>
      <c r="L249" s="3">
        <v>64218</v>
      </c>
      <c r="M249" s="13">
        <v>0.99</v>
      </c>
      <c r="O249" t="s">
        <v>143</v>
      </c>
      <c r="P249" t="s">
        <v>144</v>
      </c>
      <c r="Q249" t="s">
        <v>145</v>
      </c>
      <c r="R249" t="s">
        <v>146</v>
      </c>
      <c r="S249" t="s">
        <v>147</v>
      </c>
      <c r="T249" s="3">
        <v>172596</v>
      </c>
      <c r="U249" s="3">
        <v>820</v>
      </c>
      <c r="V249" s="34">
        <v>6036.02</v>
      </c>
    </row>
    <row r="250" spans="1:22" hidden="1" x14ac:dyDescent="0.25">
      <c r="A250" t="s">
        <v>121</v>
      </c>
      <c r="B250" t="s">
        <v>122</v>
      </c>
      <c r="C250" t="s">
        <v>11</v>
      </c>
      <c r="D250" s="45">
        <v>44197</v>
      </c>
      <c r="E250" s="55"/>
      <c r="F250" s="55"/>
      <c r="G250" s="55"/>
      <c r="H250" s="55">
        <f t="shared" si="3"/>
        <v>44197</v>
      </c>
      <c r="I250" s="46">
        <v>44227</v>
      </c>
      <c r="J250" t="s">
        <v>141</v>
      </c>
      <c r="K250" t="s">
        <v>182</v>
      </c>
      <c r="L250" s="3">
        <v>80026</v>
      </c>
      <c r="M250" s="13">
        <v>0.99</v>
      </c>
      <c r="O250" t="s">
        <v>143</v>
      </c>
      <c r="P250" t="s">
        <v>144</v>
      </c>
      <c r="Q250" t="s">
        <v>177</v>
      </c>
      <c r="R250" t="s">
        <v>174</v>
      </c>
      <c r="S250" t="s">
        <v>147</v>
      </c>
      <c r="T250" s="3">
        <v>151857</v>
      </c>
      <c r="U250" s="3">
        <v>478</v>
      </c>
      <c r="V250" s="34">
        <v>2868.14</v>
      </c>
    </row>
    <row r="251" spans="1:22" hidden="1" x14ac:dyDescent="0.25">
      <c r="A251" t="s">
        <v>121</v>
      </c>
      <c r="B251" t="s">
        <v>122</v>
      </c>
      <c r="C251" t="s">
        <v>11</v>
      </c>
      <c r="D251" s="45">
        <v>44197</v>
      </c>
      <c r="E251" s="55"/>
      <c r="F251" s="55"/>
      <c r="G251" s="55"/>
      <c r="H251" s="55">
        <f t="shared" si="3"/>
        <v>44197</v>
      </c>
      <c r="I251" s="46">
        <v>44227</v>
      </c>
      <c r="J251" t="s">
        <v>141</v>
      </c>
      <c r="K251" t="s">
        <v>197</v>
      </c>
      <c r="L251" s="3">
        <v>86057</v>
      </c>
      <c r="M251" s="13">
        <v>0.99</v>
      </c>
      <c r="O251" t="s">
        <v>143</v>
      </c>
      <c r="P251" t="s">
        <v>144</v>
      </c>
      <c r="Q251" t="s">
        <v>145</v>
      </c>
      <c r="R251" t="s">
        <v>149</v>
      </c>
      <c r="S251" t="s">
        <v>147</v>
      </c>
      <c r="T251" s="3">
        <v>259788</v>
      </c>
      <c r="U251" s="3">
        <v>3180</v>
      </c>
      <c r="V251" s="34">
        <v>14743.11</v>
      </c>
    </row>
    <row r="252" spans="1:22" hidden="1" x14ac:dyDescent="0.25">
      <c r="A252" t="s">
        <v>121</v>
      </c>
      <c r="B252" t="s">
        <v>122</v>
      </c>
      <c r="C252" t="s">
        <v>11</v>
      </c>
      <c r="D252" s="45">
        <v>44197</v>
      </c>
      <c r="E252" s="55"/>
      <c r="F252" s="55"/>
      <c r="G252" s="55"/>
      <c r="H252" s="55">
        <f t="shared" si="3"/>
        <v>44197</v>
      </c>
      <c r="I252" s="46">
        <v>44227</v>
      </c>
      <c r="J252" t="s">
        <v>141</v>
      </c>
      <c r="K252" t="s">
        <v>197</v>
      </c>
      <c r="L252" s="3">
        <v>79175</v>
      </c>
      <c r="M252" s="13">
        <v>0.99</v>
      </c>
      <c r="O252" t="s">
        <v>143</v>
      </c>
      <c r="P252" t="s">
        <v>144</v>
      </c>
      <c r="Q252" t="s">
        <v>145</v>
      </c>
      <c r="R252" t="s">
        <v>156</v>
      </c>
      <c r="S252" t="s">
        <v>147</v>
      </c>
      <c r="T252" s="3">
        <v>131721</v>
      </c>
      <c r="U252" s="3">
        <v>578</v>
      </c>
      <c r="V252" s="34">
        <v>5172.6899999999996</v>
      </c>
    </row>
    <row r="253" spans="1:22" hidden="1" x14ac:dyDescent="0.25">
      <c r="A253" t="s">
        <v>121</v>
      </c>
      <c r="B253" t="s">
        <v>122</v>
      </c>
      <c r="C253" t="s">
        <v>11</v>
      </c>
      <c r="D253" s="45">
        <v>44197</v>
      </c>
      <c r="E253" s="55"/>
      <c r="F253" s="55"/>
      <c r="G253" s="55"/>
      <c r="H253" s="55">
        <f t="shared" si="3"/>
        <v>44197</v>
      </c>
      <c r="I253" s="46">
        <v>44227</v>
      </c>
      <c r="J253" t="s">
        <v>141</v>
      </c>
      <c r="K253" t="s">
        <v>197</v>
      </c>
      <c r="L253" s="3">
        <v>149139</v>
      </c>
      <c r="M253" s="13">
        <v>0.99</v>
      </c>
      <c r="O253" t="s">
        <v>143</v>
      </c>
      <c r="P253" t="s">
        <v>144</v>
      </c>
      <c r="Q253" t="s">
        <v>145</v>
      </c>
      <c r="R253" t="s">
        <v>146</v>
      </c>
      <c r="S253" t="s">
        <v>147</v>
      </c>
      <c r="T253" s="3">
        <v>342629</v>
      </c>
      <c r="U253" s="3">
        <v>1008</v>
      </c>
      <c r="V253" s="34">
        <v>11549.96</v>
      </c>
    </row>
    <row r="254" spans="1:22" hidden="1" x14ac:dyDescent="0.25">
      <c r="A254" t="s">
        <v>121</v>
      </c>
      <c r="B254" t="s">
        <v>122</v>
      </c>
      <c r="C254" t="s">
        <v>11</v>
      </c>
      <c r="D254" s="45">
        <v>44197</v>
      </c>
      <c r="E254" s="55"/>
      <c r="F254" s="55"/>
      <c r="G254" s="55"/>
      <c r="H254" s="55">
        <f t="shared" si="3"/>
        <v>44197</v>
      </c>
      <c r="I254" s="46">
        <v>44227</v>
      </c>
      <c r="J254" t="s">
        <v>141</v>
      </c>
      <c r="K254" t="s">
        <v>197</v>
      </c>
      <c r="L254" s="3">
        <v>288</v>
      </c>
      <c r="M254" s="13">
        <v>0.99</v>
      </c>
      <c r="O254" t="s">
        <v>143</v>
      </c>
      <c r="P254" t="s">
        <v>144</v>
      </c>
      <c r="Q254" t="s">
        <v>185</v>
      </c>
      <c r="R254" t="s">
        <v>174</v>
      </c>
      <c r="S254" t="s">
        <v>147</v>
      </c>
      <c r="T254" s="3">
        <v>465</v>
      </c>
      <c r="U254" s="3">
        <v>2</v>
      </c>
      <c r="V254" s="34">
        <v>29.82</v>
      </c>
    </row>
    <row r="255" spans="1:22" hidden="1" x14ac:dyDescent="0.25">
      <c r="A255" t="s">
        <v>121</v>
      </c>
      <c r="B255" t="s">
        <v>122</v>
      </c>
      <c r="C255" t="s">
        <v>11</v>
      </c>
      <c r="D255" s="45">
        <v>44197</v>
      </c>
      <c r="E255" s="55"/>
      <c r="F255" s="55"/>
      <c r="G255" s="55"/>
      <c r="H255" s="55">
        <f t="shared" si="3"/>
        <v>44197</v>
      </c>
      <c r="I255" s="46">
        <v>44227</v>
      </c>
      <c r="J255" t="s">
        <v>141</v>
      </c>
      <c r="K255" t="s">
        <v>197</v>
      </c>
      <c r="L255" s="3">
        <v>1977</v>
      </c>
      <c r="M255" s="13">
        <v>0.99</v>
      </c>
      <c r="O255" t="s">
        <v>143</v>
      </c>
      <c r="P255" t="s">
        <v>144</v>
      </c>
      <c r="Q255" t="s">
        <v>205</v>
      </c>
      <c r="R255" t="s">
        <v>186</v>
      </c>
      <c r="S255" t="s">
        <v>147</v>
      </c>
      <c r="T255" s="3">
        <v>5200</v>
      </c>
      <c r="U255" s="3">
        <v>68</v>
      </c>
      <c r="V255" s="34">
        <v>530.41999999999996</v>
      </c>
    </row>
    <row r="256" spans="1:22" hidden="1" x14ac:dyDescent="0.25">
      <c r="A256" t="s">
        <v>121</v>
      </c>
      <c r="B256" t="s">
        <v>122</v>
      </c>
      <c r="C256" t="s">
        <v>11</v>
      </c>
      <c r="D256" s="45">
        <v>44197</v>
      </c>
      <c r="E256" s="55"/>
      <c r="F256" s="55"/>
      <c r="G256" s="55"/>
      <c r="H256" s="55">
        <f t="shared" si="3"/>
        <v>44197</v>
      </c>
      <c r="I256" s="46">
        <v>44227</v>
      </c>
      <c r="J256" t="s">
        <v>141</v>
      </c>
      <c r="K256" t="s">
        <v>208</v>
      </c>
      <c r="L256" s="3">
        <v>5311</v>
      </c>
      <c r="M256" s="13">
        <v>0.99</v>
      </c>
      <c r="O256" t="s">
        <v>143</v>
      </c>
      <c r="P256" t="s">
        <v>144</v>
      </c>
      <c r="Q256" t="s">
        <v>145</v>
      </c>
      <c r="R256" t="s">
        <v>149</v>
      </c>
      <c r="S256" t="s">
        <v>147</v>
      </c>
      <c r="T256" s="3">
        <v>5991</v>
      </c>
      <c r="U256" s="3">
        <v>18</v>
      </c>
      <c r="V256" s="34">
        <v>205.53</v>
      </c>
    </row>
    <row r="257" spans="1:22" hidden="1" x14ac:dyDescent="0.25">
      <c r="A257" t="s">
        <v>121</v>
      </c>
      <c r="B257" t="s">
        <v>122</v>
      </c>
      <c r="C257" t="s">
        <v>11</v>
      </c>
      <c r="D257" s="45">
        <v>44197</v>
      </c>
      <c r="E257" s="55"/>
      <c r="F257" s="55"/>
      <c r="G257" s="55"/>
      <c r="H257" s="55">
        <f t="shared" si="3"/>
        <v>44197</v>
      </c>
      <c r="I257" s="46">
        <v>44227</v>
      </c>
      <c r="J257" t="s">
        <v>141</v>
      </c>
      <c r="K257" t="s">
        <v>208</v>
      </c>
      <c r="L257" s="3">
        <v>13629</v>
      </c>
      <c r="M257" s="13">
        <v>0.99</v>
      </c>
      <c r="O257" t="s">
        <v>143</v>
      </c>
      <c r="P257" t="s">
        <v>144</v>
      </c>
      <c r="Q257" t="s">
        <v>145</v>
      </c>
      <c r="R257" t="s">
        <v>156</v>
      </c>
      <c r="S257" t="s">
        <v>147</v>
      </c>
      <c r="T257" s="3">
        <v>23215</v>
      </c>
      <c r="U257" s="3">
        <v>327</v>
      </c>
      <c r="V257" s="34">
        <v>781.58</v>
      </c>
    </row>
    <row r="258" spans="1:22" hidden="1" x14ac:dyDescent="0.25">
      <c r="A258" t="s">
        <v>121</v>
      </c>
      <c r="B258" t="s">
        <v>122</v>
      </c>
      <c r="C258" t="s">
        <v>11</v>
      </c>
      <c r="D258" s="45">
        <v>44197</v>
      </c>
      <c r="E258" s="55"/>
      <c r="F258" s="55"/>
      <c r="G258" s="55"/>
      <c r="H258" s="55">
        <f t="shared" si="3"/>
        <v>44197</v>
      </c>
      <c r="I258" s="46">
        <v>44227</v>
      </c>
      <c r="J258" t="s">
        <v>141</v>
      </c>
      <c r="K258" t="s">
        <v>208</v>
      </c>
      <c r="L258" s="3">
        <v>18308</v>
      </c>
      <c r="M258" s="13">
        <v>0.99</v>
      </c>
      <c r="O258" t="s">
        <v>143</v>
      </c>
      <c r="P258" t="s">
        <v>144</v>
      </c>
      <c r="Q258" t="s">
        <v>145</v>
      </c>
      <c r="R258" t="s">
        <v>146</v>
      </c>
      <c r="S258" t="s">
        <v>147</v>
      </c>
      <c r="T258" s="3">
        <v>29318</v>
      </c>
      <c r="U258" s="3">
        <v>252</v>
      </c>
      <c r="V258" s="34">
        <v>862.52</v>
      </c>
    </row>
    <row r="259" spans="1:22" hidden="1" x14ac:dyDescent="0.25">
      <c r="A259" t="s">
        <v>121</v>
      </c>
      <c r="B259" t="s">
        <v>122</v>
      </c>
      <c r="C259" t="s">
        <v>11</v>
      </c>
      <c r="D259" s="45">
        <v>44197</v>
      </c>
      <c r="E259" s="55"/>
      <c r="F259" s="55"/>
      <c r="G259" s="55"/>
      <c r="H259" s="55">
        <f t="shared" ref="H259:H322" si="4">D259</f>
        <v>44197</v>
      </c>
      <c r="I259" s="46">
        <v>44227</v>
      </c>
      <c r="J259" t="s">
        <v>141</v>
      </c>
      <c r="K259" t="s">
        <v>208</v>
      </c>
      <c r="L259" s="3">
        <v>51453</v>
      </c>
      <c r="M259" s="13">
        <v>0.99</v>
      </c>
      <c r="O259" t="s">
        <v>143</v>
      </c>
      <c r="P259" t="s">
        <v>144</v>
      </c>
      <c r="Q259" t="s">
        <v>194</v>
      </c>
      <c r="R259" t="s">
        <v>174</v>
      </c>
      <c r="S259" t="s">
        <v>147</v>
      </c>
      <c r="T259" s="3">
        <v>67083</v>
      </c>
      <c r="U259" s="3">
        <v>367</v>
      </c>
      <c r="V259" s="34">
        <v>857.94</v>
      </c>
    </row>
    <row r="260" spans="1:22" hidden="1" x14ac:dyDescent="0.25">
      <c r="A260" t="s">
        <v>121</v>
      </c>
      <c r="B260" t="s">
        <v>122</v>
      </c>
      <c r="C260" t="s">
        <v>11</v>
      </c>
      <c r="D260" s="45">
        <v>44197</v>
      </c>
      <c r="E260" s="55"/>
      <c r="F260" s="55"/>
      <c r="G260" s="55"/>
      <c r="H260" s="55">
        <f t="shared" si="4"/>
        <v>44197</v>
      </c>
      <c r="I260" s="46">
        <v>44227</v>
      </c>
      <c r="J260" t="s">
        <v>141</v>
      </c>
      <c r="K260" t="s">
        <v>150</v>
      </c>
      <c r="L260" s="3">
        <v>173208</v>
      </c>
      <c r="M260" s="13">
        <v>0.99</v>
      </c>
      <c r="O260" t="s">
        <v>143</v>
      </c>
      <c r="P260" t="s">
        <v>144</v>
      </c>
      <c r="Q260" t="s">
        <v>145</v>
      </c>
      <c r="R260" t="s">
        <v>149</v>
      </c>
      <c r="S260" t="s">
        <v>147</v>
      </c>
      <c r="T260" s="3">
        <v>314373</v>
      </c>
      <c r="U260" s="3">
        <v>1337</v>
      </c>
      <c r="V260" s="34">
        <v>5217.6499999999996</v>
      </c>
    </row>
    <row r="261" spans="1:22" hidden="1" x14ac:dyDescent="0.25">
      <c r="A261" t="s">
        <v>121</v>
      </c>
      <c r="B261" t="s">
        <v>122</v>
      </c>
      <c r="C261" t="s">
        <v>11</v>
      </c>
      <c r="D261" s="45">
        <v>44197</v>
      </c>
      <c r="E261" s="55"/>
      <c r="F261" s="55"/>
      <c r="G261" s="55"/>
      <c r="H261" s="55">
        <f t="shared" si="4"/>
        <v>44197</v>
      </c>
      <c r="I261" s="46">
        <v>44227</v>
      </c>
      <c r="J261" t="s">
        <v>141</v>
      </c>
      <c r="K261" t="s">
        <v>150</v>
      </c>
      <c r="L261" s="3">
        <v>64860</v>
      </c>
      <c r="M261" s="13">
        <v>0.99</v>
      </c>
      <c r="O261" t="s">
        <v>143</v>
      </c>
      <c r="P261" t="s">
        <v>144</v>
      </c>
      <c r="Q261" t="s">
        <v>145</v>
      </c>
      <c r="R261" t="s">
        <v>156</v>
      </c>
      <c r="S261" t="s">
        <v>147</v>
      </c>
      <c r="T261" s="3">
        <v>109059</v>
      </c>
      <c r="U261" s="3">
        <v>847</v>
      </c>
      <c r="V261" s="34">
        <v>3746.65</v>
      </c>
    </row>
    <row r="262" spans="1:22" hidden="1" x14ac:dyDescent="0.25">
      <c r="A262" t="s">
        <v>121</v>
      </c>
      <c r="B262" t="s">
        <v>122</v>
      </c>
      <c r="C262" t="s">
        <v>11</v>
      </c>
      <c r="D262" s="45">
        <v>44197</v>
      </c>
      <c r="E262" s="55"/>
      <c r="F262" s="55"/>
      <c r="G262" s="55"/>
      <c r="H262" s="55">
        <f t="shared" si="4"/>
        <v>44197</v>
      </c>
      <c r="I262" s="46">
        <v>44227</v>
      </c>
      <c r="J262" t="s">
        <v>141</v>
      </c>
      <c r="K262" t="s">
        <v>150</v>
      </c>
      <c r="L262" s="3">
        <v>141099</v>
      </c>
      <c r="M262" s="13">
        <v>0.99</v>
      </c>
      <c r="O262" t="s">
        <v>143</v>
      </c>
      <c r="P262" t="s">
        <v>144</v>
      </c>
      <c r="Q262" t="s">
        <v>145</v>
      </c>
      <c r="R262" t="s">
        <v>146</v>
      </c>
      <c r="S262" t="s">
        <v>147</v>
      </c>
      <c r="T262" s="3">
        <v>303742</v>
      </c>
      <c r="U262" s="3">
        <v>1522</v>
      </c>
      <c r="V262" s="34">
        <v>8904.8100000000013</v>
      </c>
    </row>
    <row r="263" spans="1:22" hidden="1" x14ac:dyDescent="0.25">
      <c r="A263" t="s">
        <v>121</v>
      </c>
      <c r="B263" t="s">
        <v>122</v>
      </c>
      <c r="C263" t="s">
        <v>11</v>
      </c>
      <c r="D263" s="45">
        <v>44197</v>
      </c>
      <c r="E263" s="55"/>
      <c r="F263" s="55"/>
      <c r="G263" s="55"/>
      <c r="H263" s="55">
        <f t="shared" si="4"/>
        <v>44197</v>
      </c>
      <c r="I263" s="46">
        <v>44227</v>
      </c>
      <c r="J263" t="s">
        <v>141</v>
      </c>
      <c r="K263" t="s">
        <v>150</v>
      </c>
      <c r="L263" s="3">
        <v>306732</v>
      </c>
      <c r="M263" s="13">
        <v>0.99</v>
      </c>
      <c r="O263" t="s">
        <v>143</v>
      </c>
      <c r="P263" t="s">
        <v>144</v>
      </c>
      <c r="Q263" t="s">
        <v>194</v>
      </c>
      <c r="R263" t="s">
        <v>174</v>
      </c>
      <c r="S263" t="s">
        <v>147</v>
      </c>
      <c r="T263" s="3">
        <v>548261</v>
      </c>
      <c r="U263" s="3">
        <v>1964</v>
      </c>
      <c r="V263" s="34">
        <v>7012.8899999999994</v>
      </c>
    </row>
    <row r="264" spans="1:22" hidden="1" x14ac:dyDescent="0.25">
      <c r="A264" t="s">
        <v>121</v>
      </c>
      <c r="B264" t="s">
        <v>122</v>
      </c>
      <c r="C264" t="s">
        <v>11</v>
      </c>
      <c r="D264" s="45">
        <v>44228</v>
      </c>
      <c r="E264" s="55"/>
      <c r="F264" s="55"/>
      <c r="G264" s="55"/>
      <c r="H264" s="55">
        <f t="shared" si="4"/>
        <v>44228</v>
      </c>
      <c r="I264" s="46">
        <v>44255</v>
      </c>
      <c r="J264" t="s">
        <v>141</v>
      </c>
      <c r="K264" t="s">
        <v>142</v>
      </c>
      <c r="L264" s="3">
        <v>136157</v>
      </c>
      <c r="M264" s="13">
        <v>0.99</v>
      </c>
      <c r="O264" t="s">
        <v>143</v>
      </c>
      <c r="P264" t="s">
        <v>144</v>
      </c>
      <c r="Q264" t="s">
        <v>145</v>
      </c>
      <c r="R264" t="s">
        <v>146</v>
      </c>
      <c r="S264" t="s">
        <v>147</v>
      </c>
      <c r="T264" s="3">
        <v>380772</v>
      </c>
      <c r="U264" s="3">
        <v>983</v>
      </c>
      <c r="V264" s="34">
        <v>21411.98</v>
      </c>
    </row>
    <row r="265" spans="1:22" hidden="1" x14ac:dyDescent="0.25">
      <c r="A265" t="s">
        <v>121</v>
      </c>
      <c r="B265" t="s">
        <v>122</v>
      </c>
      <c r="C265" t="s">
        <v>11</v>
      </c>
      <c r="D265" s="45">
        <v>44228</v>
      </c>
      <c r="E265" s="55"/>
      <c r="F265" s="55"/>
      <c r="G265" s="55"/>
      <c r="H265" s="55">
        <f t="shared" si="4"/>
        <v>44228</v>
      </c>
      <c r="I265" s="46">
        <v>44255</v>
      </c>
      <c r="J265" t="s">
        <v>141</v>
      </c>
      <c r="K265" t="s">
        <v>142</v>
      </c>
      <c r="L265" s="3">
        <v>78814</v>
      </c>
      <c r="M265" s="13">
        <v>0.99</v>
      </c>
      <c r="O265" t="s">
        <v>143</v>
      </c>
      <c r="P265" t="s">
        <v>144</v>
      </c>
      <c r="Q265" t="s">
        <v>185</v>
      </c>
      <c r="R265" t="s">
        <v>174</v>
      </c>
      <c r="S265" t="s">
        <v>147</v>
      </c>
      <c r="T265" s="3">
        <v>141714</v>
      </c>
      <c r="U265" s="3">
        <v>224</v>
      </c>
      <c r="V265" s="34">
        <v>5050.84</v>
      </c>
    </row>
    <row r="266" spans="1:22" hidden="1" x14ac:dyDescent="0.25">
      <c r="A266" t="s">
        <v>121</v>
      </c>
      <c r="B266" t="s">
        <v>122</v>
      </c>
      <c r="C266" t="s">
        <v>11</v>
      </c>
      <c r="D266" s="45">
        <v>44228</v>
      </c>
      <c r="E266" s="55"/>
      <c r="F266" s="55"/>
      <c r="G266" s="55"/>
      <c r="H266" s="55">
        <f t="shared" si="4"/>
        <v>44228</v>
      </c>
      <c r="I266" s="46">
        <v>44255</v>
      </c>
      <c r="J266" t="s">
        <v>141</v>
      </c>
      <c r="K266" t="s">
        <v>142</v>
      </c>
      <c r="L266" s="3">
        <v>129341</v>
      </c>
      <c r="M266" s="13">
        <v>0.99</v>
      </c>
      <c r="O266" t="s">
        <v>143</v>
      </c>
      <c r="P266" t="s">
        <v>144</v>
      </c>
      <c r="Q266" t="s">
        <v>205</v>
      </c>
      <c r="R266" t="s">
        <v>174</v>
      </c>
      <c r="S266" t="s">
        <v>147</v>
      </c>
      <c r="T266" s="3">
        <v>289826</v>
      </c>
      <c r="U266" s="3">
        <v>466</v>
      </c>
      <c r="V266" s="34">
        <v>6425.18</v>
      </c>
    </row>
    <row r="267" spans="1:22" hidden="1" x14ac:dyDescent="0.25">
      <c r="A267" t="s">
        <v>121</v>
      </c>
      <c r="B267" t="s">
        <v>122</v>
      </c>
      <c r="C267" t="s">
        <v>11</v>
      </c>
      <c r="D267" s="45">
        <v>44228</v>
      </c>
      <c r="E267" s="55"/>
      <c r="F267" s="55"/>
      <c r="G267" s="55"/>
      <c r="H267" s="55">
        <f t="shared" si="4"/>
        <v>44228</v>
      </c>
      <c r="I267" s="46">
        <v>44255</v>
      </c>
      <c r="J267" t="s">
        <v>141</v>
      </c>
      <c r="K267" t="s">
        <v>187</v>
      </c>
      <c r="L267" s="3">
        <v>1772</v>
      </c>
      <c r="M267" s="13">
        <v>0.99</v>
      </c>
      <c r="O267" t="s">
        <v>143</v>
      </c>
      <c r="P267" t="s">
        <v>144</v>
      </c>
      <c r="Q267" t="s">
        <v>145</v>
      </c>
      <c r="R267" t="s">
        <v>149</v>
      </c>
      <c r="S267" t="s">
        <v>147</v>
      </c>
      <c r="T267" s="3">
        <v>2212</v>
      </c>
      <c r="U267" s="3">
        <v>10</v>
      </c>
      <c r="V267" s="34">
        <v>67.11</v>
      </c>
    </row>
    <row r="268" spans="1:22" hidden="1" x14ac:dyDescent="0.25">
      <c r="A268" t="s">
        <v>121</v>
      </c>
      <c r="B268" t="s">
        <v>122</v>
      </c>
      <c r="C268" t="s">
        <v>11</v>
      </c>
      <c r="D268" s="45">
        <v>44228</v>
      </c>
      <c r="E268" s="55"/>
      <c r="F268" s="55"/>
      <c r="G268" s="55"/>
      <c r="H268" s="55">
        <f t="shared" si="4"/>
        <v>44228</v>
      </c>
      <c r="I268" s="46">
        <v>44255</v>
      </c>
      <c r="J268" t="s">
        <v>141</v>
      </c>
      <c r="K268" t="s">
        <v>187</v>
      </c>
      <c r="L268" s="3">
        <v>3210</v>
      </c>
      <c r="M268" s="13">
        <v>0.99</v>
      </c>
      <c r="O268" t="s">
        <v>143</v>
      </c>
      <c r="P268" t="s">
        <v>144</v>
      </c>
      <c r="Q268" t="s">
        <v>145</v>
      </c>
      <c r="R268" t="s">
        <v>156</v>
      </c>
      <c r="S268" t="s">
        <v>147</v>
      </c>
      <c r="T268" s="3">
        <v>4959</v>
      </c>
      <c r="U268" s="3">
        <v>70</v>
      </c>
      <c r="V268" s="34">
        <v>186.6</v>
      </c>
    </row>
    <row r="269" spans="1:22" hidden="1" x14ac:dyDescent="0.25">
      <c r="A269" t="s">
        <v>121</v>
      </c>
      <c r="B269" t="s">
        <v>122</v>
      </c>
      <c r="C269" t="s">
        <v>11</v>
      </c>
      <c r="D269" s="45">
        <v>44228</v>
      </c>
      <c r="E269" s="55"/>
      <c r="F269" s="55"/>
      <c r="G269" s="55"/>
      <c r="H269" s="55">
        <f t="shared" si="4"/>
        <v>44228</v>
      </c>
      <c r="I269" s="46">
        <v>44255</v>
      </c>
      <c r="J269" t="s">
        <v>141</v>
      </c>
      <c r="K269" t="s">
        <v>187</v>
      </c>
      <c r="L269" s="3">
        <v>9718</v>
      </c>
      <c r="M269" s="13">
        <v>0.99</v>
      </c>
      <c r="O269" t="s">
        <v>143</v>
      </c>
      <c r="P269" t="s">
        <v>144</v>
      </c>
      <c r="Q269" t="s">
        <v>145</v>
      </c>
      <c r="R269" t="s">
        <v>146</v>
      </c>
      <c r="S269" t="s">
        <v>147</v>
      </c>
      <c r="T269" s="3">
        <v>16150</v>
      </c>
      <c r="U269" s="3">
        <v>107</v>
      </c>
      <c r="V269" s="34">
        <v>549.34</v>
      </c>
    </row>
    <row r="270" spans="1:22" hidden="1" x14ac:dyDescent="0.25">
      <c r="A270" t="s">
        <v>121</v>
      </c>
      <c r="B270" t="s">
        <v>122</v>
      </c>
      <c r="C270" t="s">
        <v>11</v>
      </c>
      <c r="D270" s="45">
        <v>44228</v>
      </c>
      <c r="E270" s="55"/>
      <c r="F270" s="55"/>
      <c r="G270" s="55"/>
      <c r="H270" s="55">
        <f t="shared" si="4"/>
        <v>44228</v>
      </c>
      <c r="I270" s="46">
        <v>44255</v>
      </c>
      <c r="J270" t="s">
        <v>141</v>
      </c>
      <c r="K270" t="s">
        <v>187</v>
      </c>
      <c r="L270" s="3">
        <v>7596</v>
      </c>
      <c r="M270" s="13">
        <v>0.99</v>
      </c>
      <c r="O270" t="s">
        <v>143</v>
      </c>
      <c r="P270" t="s">
        <v>144</v>
      </c>
      <c r="Q270" t="s">
        <v>177</v>
      </c>
      <c r="R270" t="s">
        <v>174</v>
      </c>
      <c r="S270" t="s">
        <v>147</v>
      </c>
      <c r="T270" s="3">
        <v>8732</v>
      </c>
      <c r="U270" s="3">
        <v>22</v>
      </c>
      <c r="V270" s="34">
        <v>92.79</v>
      </c>
    </row>
    <row r="271" spans="1:22" hidden="1" x14ac:dyDescent="0.25">
      <c r="A271" t="s">
        <v>121</v>
      </c>
      <c r="B271" t="s">
        <v>122</v>
      </c>
      <c r="C271" t="s">
        <v>11</v>
      </c>
      <c r="D271" s="45">
        <v>44228</v>
      </c>
      <c r="E271" s="55"/>
      <c r="F271" s="55"/>
      <c r="G271" s="55"/>
      <c r="H271" s="55">
        <f t="shared" si="4"/>
        <v>44228</v>
      </c>
      <c r="I271" s="46">
        <v>44255</v>
      </c>
      <c r="J271" t="s">
        <v>141</v>
      </c>
      <c r="K271" t="s">
        <v>197</v>
      </c>
      <c r="L271" s="3">
        <v>104538</v>
      </c>
      <c r="M271" s="13">
        <v>0.99</v>
      </c>
      <c r="O271" t="s">
        <v>143</v>
      </c>
      <c r="P271" t="s">
        <v>144</v>
      </c>
      <c r="Q271" t="s">
        <v>145</v>
      </c>
      <c r="R271" t="s">
        <v>149</v>
      </c>
      <c r="S271" t="s">
        <v>147</v>
      </c>
      <c r="T271" s="3">
        <v>228964</v>
      </c>
      <c r="U271" s="3">
        <v>2405</v>
      </c>
      <c r="V271" s="34">
        <v>16149.539999999999</v>
      </c>
    </row>
    <row r="272" spans="1:22" hidden="1" x14ac:dyDescent="0.25">
      <c r="A272" t="s">
        <v>121</v>
      </c>
      <c r="B272" t="s">
        <v>122</v>
      </c>
      <c r="C272" t="s">
        <v>11</v>
      </c>
      <c r="D272" s="45">
        <v>44228</v>
      </c>
      <c r="E272" s="55"/>
      <c r="F272" s="55"/>
      <c r="G272" s="55"/>
      <c r="H272" s="55">
        <f t="shared" si="4"/>
        <v>44228</v>
      </c>
      <c r="I272" s="46">
        <v>44255</v>
      </c>
      <c r="J272" t="s">
        <v>141</v>
      </c>
      <c r="K272" t="s">
        <v>197</v>
      </c>
      <c r="L272" s="3">
        <v>88093</v>
      </c>
      <c r="M272" s="13">
        <v>0.99</v>
      </c>
      <c r="O272" t="s">
        <v>143</v>
      </c>
      <c r="P272" t="s">
        <v>144</v>
      </c>
      <c r="Q272" t="s">
        <v>145</v>
      </c>
      <c r="R272" t="s">
        <v>156</v>
      </c>
      <c r="S272" t="s">
        <v>147</v>
      </c>
      <c r="T272" s="3">
        <v>183146</v>
      </c>
      <c r="U272" s="3">
        <v>1308</v>
      </c>
      <c r="V272" s="34">
        <v>9568.0299999999988</v>
      </c>
    </row>
    <row r="273" spans="1:22" hidden="1" x14ac:dyDescent="0.25">
      <c r="A273" t="s">
        <v>121</v>
      </c>
      <c r="B273" t="s">
        <v>122</v>
      </c>
      <c r="C273" t="s">
        <v>11</v>
      </c>
      <c r="D273" s="45">
        <v>44228</v>
      </c>
      <c r="E273" s="55"/>
      <c r="F273" s="55"/>
      <c r="G273" s="55"/>
      <c r="H273" s="55">
        <f t="shared" si="4"/>
        <v>44228</v>
      </c>
      <c r="I273" s="46">
        <v>44255</v>
      </c>
      <c r="J273" t="s">
        <v>141</v>
      </c>
      <c r="K273" t="s">
        <v>197</v>
      </c>
      <c r="L273" s="3">
        <v>215016</v>
      </c>
      <c r="M273" s="13">
        <v>0.99</v>
      </c>
      <c r="O273" t="s">
        <v>143</v>
      </c>
      <c r="P273" t="s">
        <v>144</v>
      </c>
      <c r="Q273" t="s">
        <v>145</v>
      </c>
      <c r="R273" t="s">
        <v>146</v>
      </c>
      <c r="S273" t="s">
        <v>147</v>
      </c>
      <c r="T273" s="3">
        <v>574620</v>
      </c>
      <c r="U273" s="3">
        <v>2777</v>
      </c>
      <c r="V273" s="34">
        <v>26055.51</v>
      </c>
    </row>
    <row r="274" spans="1:22" hidden="1" x14ac:dyDescent="0.25">
      <c r="A274" t="s">
        <v>121</v>
      </c>
      <c r="B274" t="s">
        <v>122</v>
      </c>
      <c r="C274" t="s">
        <v>11</v>
      </c>
      <c r="D274" s="45">
        <v>44228</v>
      </c>
      <c r="E274" s="55"/>
      <c r="F274" s="55"/>
      <c r="G274" s="55"/>
      <c r="H274" s="55">
        <f t="shared" si="4"/>
        <v>44228</v>
      </c>
      <c r="I274" s="46">
        <v>44255</v>
      </c>
      <c r="J274" t="s">
        <v>141</v>
      </c>
      <c r="K274" t="s">
        <v>197</v>
      </c>
      <c r="L274" s="3">
        <v>123730</v>
      </c>
      <c r="M274" s="13">
        <v>0.99</v>
      </c>
      <c r="O274" t="s">
        <v>143</v>
      </c>
      <c r="P274" t="s">
        <v>144</v>
      </c>
      <c r="Q274" t="s">
        <v>185</v>
      </c>
      <c r="R274" t="s">
        <v>174</v>
      </c>
      <c r="S274" t="s">
        <v>147</v>
      </c>
      <c r="T274" s="3">
        <v>293942</v>
      </c>
      <c r="U274" s="3">
        <v>1281</v>
      </c>
      <c r="V274" s="34">
        <v>9170.48</v>
      </c>
    </row>
    <row r="275" spans="1:22" hidden="1" x14ac:dyDescent="0.25">
      <c r="A275" t="s">
        <v>121</v>
      </c>
      <c r="B275" t="s">
        <v>122</v>
      </c>
      <c r="C275" t="s">
        <v>11</v>
      </c>
      <c r="D275" s="45">
        <v>44228</v>
      </c>
      <c r="E275" s="55"/>
      <c r="F275" s="55"/>
      <c r="G275" s="55"/>
      <c r="H275" s="55">
        <f t="shared" si="4"/>
        <v>44228</v>
      </c>
      <c r="I275" s="46">
        <v>44255</v>
      </c>
      <c r="J275" t="s">
        <v>141</v>
      </c>
      <c r="K275" t="s">
        <v>197</v>
      </c>
      <c r="L275" s="3">
        <v>11516</v>
      </c>
      <c r="M275" s="13">
        <v>0.99</v>
      </c>
      <c r="O275" t="s">
        <v>143</v>
      </c>
      <c r="P275" t="s">
        <v>144</v>
      </c>
      <c r="Q275" t="s">
        <v>209</v>
      </c>
      <c r="R275" t="s">
        <v>186</v>
      </c>
      <c r="S275" t="s">
        <v>147</v>
      </c>
      <c r="T275" s="3">
        <v>23515</v>
      </c>
      <c r="U275" s="3">
        <v>159</v>
      </c>
      <c r="V275" s="34">
        <v>1767.37</v>
      </c>
    </row>
    <row r="276" spans="1:22" hidden="1" x14ac:dyDescent="0.25">
      <c r="A276" t="s">
        <v>121</v>
      </c>
      <c r="B276" t="s">
        <v>122</v>
      </c>
      <c r="C276" t="s">
        <v>11</v>
      </c>
      <c r="D276" s="45">
        <v>44228</v>
      </c>
      <c r="E276" s="55"/>
      <c r="F276" s="55"/>
      <c r="G276" s="55"/>
      <c r="H276" s="55">
        <f t="shared" si="4"/>
        <v>44228</v>
      </c>
      <c r="I276" s="46">
        <v>44255</v>
      </c>
      <c r="J276" t="s">
        <v>141</v>
      </c>
      <c r="K276" t="s">
        <v>150</v>
      </c>
      <c r="L276" s="3">
        <v>74024</v>
      </c>
      <c r="M276" s="13">
        <v>0.99</v>
      </c>
      <c r="O276" t="s">
        <v>143</v>
      </c>
      <c r="P276" t="s">
        <v>144</v>
      </c>
      <c r="Q276" t="s">
        <v>145</v>
      </c>
      <c r="R276" t="s">
        <v>149</v>
      </c>
      <c r="S276" t="s">
        <v>147</v>
      </c>
      <c r="T276" s="3">
        <v>117494</v>
      </c>
      <c r="U276" s="3">
        <v>359</v>
      </c>
      <c r="V276" s="34">
        <v>4058.45</v>
      </c>
    </row>
    <row r="277" spans="1:22" hidden="1" x14ac:dyDescent="0.25">
      <c r="A277" t="s">
        <v>121</v>
      </c>
      <c r="B277" t="s">
        <v>122</v>
      </c>
      <c r="C277" t="s">
        <v>11</v>
      </c>
      <c r="D277" s="45">
        <v>44228</v>
      </c>
      <c r="E277" s="55"/>
      <c r="F277" s="55"/>
      <c r="G277" s="55"/>
      <c r="H277" s="55">
        <f t="shared" si="4"/>
        <v>44228</v>
      </c>
      <c r="I277" s="46">
        <v>44255</v>
      </c>
      <c r="J277" t="s">
        <v>141</v>
      </c>
      <c r="K277" t="s">
        <v>150</v>
      </c>
      <c r="L277" s="3">
        <v>76129</v>
      </c>
      <c r="M277" s="13">
        <v>0.99</v>
      </c>
      <c r="O277" t="s">
        <v>143</v>
      </c>
      <c r="P277" t="s">
        <v>144</v>
      </c>
      <c r="Q277" t="s">
        <v>145</v>
      </c>
      <c r="R277" t="s">
        <v>156</v>
      </c>
      <c r="S277" t="s">
        <v>147</v>
      </c>
      <c r="T277" s="3">
        <v>152015</v>
      </c>
      <c r="U277" s="3">
        <v>1066</v>
      </c>
      <c r="V277" s="34">
        <v>7802.9500000000007</v>
      </c>
    </row>
    <row r="278" spans="1:22" hidden="1" x14ac:dyDescent="0.25">
      <c r="A278" t="s">
        <v>121</v>
      </c>
      <c r="B278" t="s">
        <v>122</v>
      </c>
      <c r="C278" t="s">
        <v>11</v>
      </c>
      <c r="D278" s="45">
        <v>44228</v>
      </c>
      <c r="E278" s="55"/>
      <c r="F278" s="55"/>
      <c r="G278" s="55"/>
      <c r="H278" s="55">
        <f t="shared" si="4"/>
        <v>44228</v>
      </c>
      <c r="I278" s="46">
        <v>44255</v>
      </c>
      <c r="J278" t="s">
        <v>141</v>
      </c>
      <c r="K278" t="s">
        <v>150</v>
      </c>
      <c r="L278" s="3">
        <v>110278</v>
      </c>
      <c r="M278" s="13">
        <v>0.99</v>
      </c>
      <c r="O278" t="s">
        <v>143</v>
      </c>
      <c r="P278" t="s">
        <v>144</v>
      </c>
      <c r="Q278" t="s">
        <v>145</v>
      </c>
      <c r="R278" t="s">
        <v>146</v>
      </c>
      <c r="S278" t="s">
        <v>147</v>
      </c>
      <c r="T278" s="3">
        <v>210131</v>
      </c>
      <c r="U278" s="3">
        <v>781</v>
      </c>
      <c r="V278" s="34">
        <v>9503.33</v>
      </c>
    </row>
    <row r="279" spans="1:22" hidden="1" x14ac:dyDescent="0.25">
      <c r="A279" t="s">
        <v>121</v>
      </c>
      <c r="B279" t="s">
        <v>122</v>
      </c>
      <c r="C279" t="s">
        <v>11</v>
      </c>
      <c r="D279" s="45">
        <v>44228</v>
      </c>
      <c r="E279" s="55"/>
      <c r="F279" s="55"/>
      <c r="G279" s="55"/>
      <c r="H279" s="55">
        <f t="shared" si="4"/>
        <v>44228</v>
      </c>
      <c r="I279" s="46">
        <v>44255</v>
      </c>
      <c r="J279" t="s">
        <v>141</v>
      </c>
      <c r="K279" t="s">
        <v>150</v>
      </c>
      <c r="L279" s="3">
        <v>577115</v>
      </c>
      <c r="M279" s="13">
        <v>0.99</v>
      </c>
      <c r="O279" t="s">
        <v>143</v>
      </c>
      <c r="P279" t="s">
        <v>144</v>
      </c>
      <c r="Q279" t="s">
        <v>194</v>
      </c>
      <c r="R279" t="s">
        <v>174</v>
      </c>
      <c r="S279" t="s">
        <v>147</v>
      </c>
      <c r="T279" s="3">
        <v>1241329</v>
      </c>
      <c r="U279" s="3">
        <v>3662</v>
      </c>
      <c r="V279" s="34">
        <v>15670.27</v>
      </c>
    </row>
    <row r="280" spans="1:22" hidden="1" x14ac:dyDescent="0.25">
      <c r="A280" t="s">
        <v>121</v>
      </c>
      <c r="B280" t="s">
        <v>122</v>
      </c>
      <c r="C280" t="s">
        <v>11</v>
      </c>
      <c r="D280" s="45">
        <v>44228</v>
      </c>
      <c r="E280" s="55"/>
      <c r="F280" s="55"/>
      <c r="G280" s="55"/>
      <c r="H280" s="55">
        <f t="shared" si="4"/>
        <v>44228</v>
      </c>
      <c r="I280" s="46">
        <v>44255</v>
      </c>
      <c r="J280" t="s">
        <v>141</v>
      </c>
      <c r="K280" t="s">
        <v>210</v>
      </c>
      <c r="L280" s="3">
        <v>89917</v>
      </c>
      <c r="M280" s="13">
        <v>0.99</v>
      </c>
      <c r="O280" t="s">
        <v>143</v>
      </c>
      <c r="P280" t="s">
        <v>144</v>
      </c>
      <c r="Q280" t="s">
        <v>145</v>
      </c>
      <c r="R280" t="s">
        <v>156</v>
      </c>
      <c r="S280" t="s">
        <v>147</v>
      </c>
      <c r="T280" s="3">
        <v>348073</v>
      </c>
      <c r="U280" s="3">
        <v>1659</v>
      </c>
      <c r="V280" s="34">
        <v>21092.48</v>
      </c>
    </row>
    <row r="281" spans="1:22" hidden="1" x14ac:dyDescent="0.25">
      <c r="A281" t="s">
        <v>121</v>
      </c>
      <c r="B281" t="s">
        <v>122</v>
      </c>
      <c r="C281" t="s">
        <v>11</v>
      </c>
      <c r="D281" s="45">
        <v>44228</v>
      </c>
      <c r="E281" s="55"/>
      <c r="F281" s="55"/>
      <c r="G281" s="55"/>
      <c r="H281" s="55">
        <f t="shared" si="4"/>
        <v>44228</v>
      </c>
      <c r="I281" s="46">
        <v>44255</v>
      </c>
      <c r="J281" t="s">
        <v>141</v>
      </c>
      <c r="K281" t="s">
        <v>210</v>
      </c>
      <c r="L281" s="3">
        <v>104891</v>
      </c>
      <c r="M281" s="13">
        <v>0.99</v>
      </c>
      <c r="O281" t="s">
        <v>143</v>
      </c>
      <c r="P281" t="s">
        <v>144</v>
      </c>
      <c r="Q281" t="s">
        <v>145</v>
      </c>
      <c r="R281" t="s">
        <v>146</v>
      </c>
      <c r="S281" t="s">
        <v>147</v>
      </c>
      <c r="T281" s="3">
        <v>300453</v>
      </c>
      <c r="U281" s="3">
        <v>1100</v>
      </c>
      <c r="V281" s="34">
        <v>17445.03</v>
      </c>
    </row>
    <row r="282" spans="1:22" hidden="1" x14ac:dyDescent="0.25">
      <c r="A282" t="s">
        <v>121</v>
      </c>
      <c r="B282" t="s">
        <v>122</v>
      </c>
      <c r="C282" t="s">
        <v>11</v>
      </c>
      <c r="D282" s="45">
        <v>44228</v>
      </c>
      <c r="E282" s="55"/>
      <c r="F282" s="55"/>
      <c r="G282" s="55"/>
      <c r="H282" s="55">
        <f t="shared" si="4"/>
        <v>44228</v>
      </c>
      <c r="I282" s="46">
        <v>44255</v>
      </c>
      <c r="J282" t="s">
        <v>141</v>
      </c>
      <c r="K282" t="s">
        <v>210</v>
      </c>
      <c r="L282" s="3">
        <v>32793</v>
      </c>
      <c r="M282" s="13">
        <v>0.99</v>
      </c>
      <c r="O282" t="s">
        <v>143</v>
      </c>
      <c r="P282" t="s">
        <v>144</v>
      </c>
      <c r="Q282" t="s">
        <v>185</v>
      </c>
      <c r="R282" t="s">
        <v>174</v>
      </c>
      <c r="S282" t="s">
        <v>147</v>
      </c>
      <c r="T282" s="3">
        <v>55188</v>
      </c>
      <c r="U282" s="3">
        <v>91</v>
      </c>
      <c r="V282" s="34">
        <v>1307.49</v>
      </c>
    </row>
    <row r="283" spans="1:22" hidden="1" x14ac:dyDescent="0.25">
      <c r="A283" t="s">
        <v>121</v>
      </c>
      <c r="B283" t="s">
        <v>122</v>
      </c>
      <c r="C283" t="s">
        <v>11</v>
      </c>
      <c r="D283" s="45">
        <v>44256</v>
      </c>
      <c r="E283" s="55"/>
      <c r="F283" s="55"/>
      <c r="G283" s="55"/>
      <c r="H283" s="55">
        <f t="shared" si="4"/>
        <v>44256</v>
      </c>
      <c r="I283" s="46">
        <v>44286</v>
      </c>
      <c r="J283" t="s">
        <v>141</v>
      </c>
      <c r="K283" t="s">
        <v>124</v>
      </c>
      <c r="L283" s="3">
        <v>607333</v>
      </c>
      <c r="M283" s="13">
        <v>0.99</v>
      </c>
      <c r="O283" t="s">
        <v>143</v>
      </c>
      <c r="P283" t="s">
        <v>144</v>
      </c>
      <c r="Q283" t="s">
        <v>145</v>
      </c>
      <c r="R283" t="s">
        <v>200</v>
      </c>
      <c r="S283" t="s">
        <v>147</v>
      </c>
      <c r="T283" s="3">
        <v>1150209</v>
      </c>
      <c r="U283" s="3">
        <v>7526</v>
      </c>
      <c r="V283" s="34">
        <v>56082.26</v>
      </c>
    </row>
    <row r="284" spans="1:22" hidden="1" x14ac:dyDescent="0.25">
      <c r="A284" t="s">
        <v>121</v>
      </c>
      <c r="B284" t="s">
        <v>122</v>
      </c>
      <c r="C284" t="s">
        <v>11</v>
      </c>
      <c r="D284" s="45">
        <v>44256</v>
      </c>
      <c r="E284" s="55"/>
      <c r="F284" s="55"/>
      <c r="G284" s="55"/>
      <c r="H284" s="55">
        <f t="shared" si="4"/>
        <v>44256</v>
      </c>
      <c r="I284" s="46">
        <v>44286</v>
      </c>
      <c r="J284" t="s">
        <v>141</v>
      </c>
      <c r="K284" t="s">
        <v>142</v>
      </c>
      <c r="L284" s="3">
        <v>118146</v>
      </c>
      <c r="M284" s="13">
        <v>0.99</v>
      </c>
      <c r="O284" t="s">
        <v>143</v>
      </c>
      <c r="P284" t="s">
        <v>144</v>
      </c>
      <c r="Q284" t="s">
        <v>205</v>
      </c>
      <c r="R284" t="s">
        <v>174</v>
      </c>
      <c r="S284" t="s">
        <v>147</v>
      </c>
      <c r="T284" s="3">
        <v>224258</v>
      </c>
      <c r="U284" s="3">
        <v>413</v>
      </c>
      <c r="V284" s="34">
        <v>5319.73</v>
      </c>
    </row>
    <row r="285" spans="1:22" hidden="1" x14ac:dyDescent="0.25">
      <c r="A285" t="s">
        <v>121</v>
      </c>
      <c r="B285" t="s">
        <v>122</v>
      </c>
      <c r="C285" t="s">
        <v>11</v>
      </c>
      <c r="D285" s="45">
        <v>44256</v>
      </c>
      <c r="E285" s="55"/>
      <c r="F285" s="55"/>
      <c r="G285" s="55"/>
      <c r="H285" s="55">
        <f t="shared" si="4"/>
        <v>44256</v>
      </c>
      <c r="I285" s="46">
        <v>44286</v>
      </c>
      <c r="J285" t="s">
        <v>141</v>
      </c>
      <c r="K285" t="s">
        <v>142</v>
      </c>
      <c r="L285" s="3">
        <v>112799</v>
      </c>
      <c r="M285" s="13">
        <v>0.99</v>
      </c>
      <c r="O285" t="s">
        <v>143</v>
      </c>
      <c r="P285" t="s">
        <v>144</v>
      </c>
      <c r="Q285" t="s">
        <v>177</v>
      </c>
      <c r="R285" t="s">
        <v>186</v>
      </c>
      <c r="S285" t="s">
        <v>147</v>
      </c>
      <c r="T285" s="3">
        <v>262050</v>
      </c>
      <c r="U285" s="3">
        <v>741</v>
      </c>
      <c r="V285" s="34">
        <v>17827.27</v>
      </c>
    </row>
    <row r="286" spans="1:22" hidden="1" x14ac:dyDescent="0.25">
      <c r="A286" t="s">
        <v>121</v>
      </c>
      <c r="B286" t="s">
        <v>122</v>
      </c>
      <c r="C286" t="s">
        <v>11</v>
      </c>
      <c r="D286" s="45">
        <v>44256</v>
      </c>
      <c r="E286" s="55"/>
      <c r="F286" s="55"/>
      <c r="G286" s="55"/>
      <c r="H286" s="55">
        <f t="shared" si="4"/>
        <v>44256</v>
      </c>
      <c r="I286" s="46">
        <v>44286</v>
      </c>
      <c r="J286" t="s">
        <v>141</v>
      </c>
      <c r="K286" t="s">
        <v>211</v>
      </c>
      <c r="L286" s="3">
        <v>65943</v>
      </c>
      <c r="M286" s="13">
        <v>0.99</v>
      </c>
      <c r="O286" t="s">
        <v>143</v>
      </c>
      <c r="P286" t="s">
        <v>144</v>
      </c>
      <c r="Q286" t="s">
        <v>145</v>
      </c>
      <c r="R286" t="s">
        <v>149</v>
      </c>
      <c r="S286" t="s">
        <v>147</v>
      </c>
      <c r="T286" s="3">
        <v>111839</v>
      </c>
      <c r="U286" s="3">
        <v>304</v>
      </c>
      <c r="V286" s="34">
        <v>4044.7799999999997</v>
      </c>
    </row>
    <row r="287" spans="1:22" hidden="1" x14ac:dyDescent="0.25">
      <c r="A287" t="s">
        <v>121</v>
      </c>
      <c r="B287" t="s">
        <v>122</v>
      </c>
      <c r="C287" t="s">
        <v>11</v>
      </c>
      <c r="D287" s="45">
        <v>44256</v>
      </c>
      <c r="E287" s="55"/>
      <c r="F287" s="55"/>
      <c r="G287" s="55"/>
      <c r="H287" s="55">
        <f t="shared" si="4"/>
        <v>44256</v>
      </c>
      <c r="I287" s="46">
        <v>44286</v>
      </c>
      <c r="J287" t="s">
        <v>141</v>
      </c>
      <c r="K287" t="s">
        <v>211</v>
      </c>
      <c r="L287" s="3">
        <v>39273</v>
      </c>
      <c r="M287" s="13">
        <v>0.99</v>
      </c>
      <c r="O287" t="s">
        <v>143</v>
      </c>
      <c r="P287" t="s">
        <v>144</v>
      </c>
      <c r="Q287" t="s">
        <v>145</v>
      </c>
      <c r="R287" t="s">
        <v>156</v>
      </c>
      <c r="S287" t="s">
        <v>147</v>
      </c>
      <c r="T287" s="3">
        <v>76673</v>
      </c>
      <c r="U287" s="3">
        <v>711</v>
      </c>
      <c r="V287" s="34">
        <v>4471.7300000000005</v>
      </c>
    </row>
    <row r="288" spans="1:22" hidden="1" x14ac:dyDescent="0.25">
      <c r="A288" t="s">
        <v>121</v>
      </c>
      <c r="B288" t="s">
        <v>122</v>
      </c>
      <c r="C288" t="s">
        <v>11</v>
      </c>
      <c r="D288" s="45">
        <v>44256</v>
      </c>
      <c r="E288" s="55"/>
      <c r="F288" s="55"/>
      <c r="G288" s="55"/>
      <c r="H288" s="55">
        <f t="shared" si="4"/>
        <v>44256</v>
      </c>
      <c r="I288" s="46">
        <v>44286</v>
      </c>
      <c r="J288" t="s">
        <v>141</v>
      </c>
      <c r="K288" t="s">
        <v>211</v>
      </c>
      <c r="L288" s="3">
        <v>161455</v>
      </c>
      <c r="M288" s="13">
        <v>0.99</v>
      </c>
      <c r="O288" t="s">
        <v>143</v>
      </c>
      <c r="P288" t="s">
        <v>144</v>
      </c>
      <c r="Q288" t="s">
        <v>145</v>
      </c>
      <c r="R288" t="s">
        <v>146</v>
      </c>
      <c r="S288" t="s">
        <v>147</v>
      </c>
      <c r="T288" s="3">
        <v>467395</v>
      </c>
      <c r="U288" s="3">
        <v>2002</v>
      </c>
      <c r="V288" s="34">
        <v>18817.190000000002</v>
      </c>
    </row>
    <row r="289" spans="1:22" hidden="1" x14ac:dyDescent="0.25">
      <c r="A289" t="s">
        <v>121</v>
      </c>
      <c r="B289" t="s">
        <v>122</v>
      </c>
      <c r="C289" t="s">
        <v>11</v>
      </c>
      <c r="D289" s="45">
        <v>44256</v>
      </c>
      <c r="E289" s="55"/>
      <c r="F289" s="55"/>
      <c r="G289" s="55"/>
      <c r="H289" s="55">
        <f t="shared" si="4"/>
        <v>44256</v>
      </c>
      <c r="I289" s="46">
        <v>44286</v>
      </c>
      <c r="J289" t="s">
        <v>141</v>
      </c>
      <c r="K289" t="s">
        <v>211</v>
      </c>
      <c r="L289" s="3">
        <v>69821</v>
      </c>
      <c r="M289" s="13">
        <v>0.99</v>
      </c>
      <c r="O289" t="s">
        <v>143</v>
      </c>
      <c r="P289" t="s">
        <v>144</v>
      </c>
      <c r="Q289" t="s">
        <v>194</v>
      </c>
      <c r="R289" t="s">
        <v>174</v>
      </c>
      <c r="S289" t="s">
        <v>147</v>
      </c>
      <c r="T289" s="3">
        <v>126453</v>
      </c>
      <c r="U289" s="3">
        <v>134</v>
      </c>
      <c r="V289" s="34">
        <v>1871.74</v>
      </c>
    </row>
    <row r="290" spans="1:22" hidden="1" x14ac:dyDescent="0.25">
      <c r="A290" t="s">
        <v>121</v>
      </c>
      <c r="B290" t="s">
        <v>122</v>
      </c>
      <c r="C290" t="s">
        <v>11</v>
      </c>
      <c r="D290" s="45">
        <v>44256</v>
      </c>
      <c r="E290" s="55"/>
      <c r="F290" s="55"/>
      <c r="G290" s="55"/>
      <c r="H290" s="55">
        <f t="shared" si="4"/>
        <v>44256</v>
      </c>
      <c r="I290" s="46">
        <v>44286</v>
      </c>
      <c r="J290" t="s">
        <v>141</v>
      </c>
      <c r="K290" t="s">
        <v>211</v>
      </c>
      <c r="L290" s="3">
        <v>79998</v>
      </c>
      <c r="M290" s="13">
        <v>0.99</v>
      </c>
      <c r="O290" t="s">
        <v>143</v>
      </c>
      <c r="P290" t="s">
        <v>144</v>
      </c>
      <c r="Q290" t="s">
        <v>194</v>
      </c>
      <c r="R290" t="s">
        <v>186</v>
      </c>
      <c r="S290" t="s">
        <v>147</v>
      </c>
      <c r="T290" s="3">
        <v>166616</v>
      </c>
      <c r="U290" s="3">
        <v>988</v>
      </c>
      <c r="V290" s="34">
        <v>7829.5499999999993</v>
      </c>
    </row>
    <row r="291" spans="1:22" hidden="1" x14ac:dyDescent="0.25">
      <c r="A291" t="s">
        <v>121</v>
      </c>
      <c r="B291" t="s">
        <v>122</v>
      </c>
      <c r="C291" t="s">
        <v>11</v>
      </c>
      <c r="D291" s="45">
        <v>44256</v>
      </c>
      <c r="E291" s="55"/>
      <c r="F291" s="55"/>
      <c r="G291" s="55"/>
      <c r="H291" s="55">
        <f t="shared" si="4"/>
        <v>44256</v>
      </c>
      <c r="I291" s="46">
        <v>44286</v>
      </c>
      <c r="J291" t="s">
        <v>141</v>
      </c>
      <c r="K291" t="s">
        <v>197</v>
      </c>
      <c r="L291" s="3">
        <v>66015</v>
      </c>
      <c r="M291" s="13">
        <v>0.99</v>
      </c>
      <c r="O291" t="s">
        <v>143</v>
      </c>
      <c r="P291" t="s">
        <v>144</v>
      </c>
      <c r="Q291" t="s">
        <v>145</v>
      </c>
      <c r="R291" t="s">
        <v>149</v>
      </c>
      <c r="S291" t="s">
        <v>147</v>
      </c>
      <c r="T291" s="3">
        <v>236059</v>
      </c>
      <c r="U291" s="3">
        <v>3088</v>
      </c>
      <c r="V291" s="34">
        <v>20613.980000000003</v>
      </c>
    </row>
    <row r="292" spans="1:22" hidden="1" x14ac:dyDescent="0.25">
      <c r="A292" t="s">
        <v>121</v>
      </c>
      <c r="B292" t="s">
        <v>122</v>
      </c>
      <c r="C292" t="s">
        <v>11</v>
      </c>
      <c r="D292" s="45">
        <v>44256</v>
      </c>
      <c r="E292" s="55"/>
      <c r="F292" s="55"/>
      <c r="G292" s="55"/>
      <c r="H292" s="55">
        <f t="shared" si="4"/>
        <v>44256</v>
      </c>
      <c r="I292" s="46">
        <v>44286</v>
      </c>
      <c r="J292" t="s">
        <v>141</v>
      </c>
      <c r="K292" t="s">
        <v>197</v>
      </c>
      <c r="L292" s="3">
        <v>32923</v>
      </c>
      <c r="M292" s="13">
        <v>0.99</v>
      </c>
      <c r="O292" t="s">
        <v>143</v>
      </c>
      <c r="P292" t="s">
        <v>144</v>
      </c>
      <c r="Q292" t="s">
        <v>145</v>
      </c>
      <c r="R292" t="s">
        <v>156</v>
      </c>
      <c r="S292" t="s">
        <v>147</v>
      </c>
      <c r="T292" s="3">
        <v>45707</v>
      </c>
      <c r="U292" s="3">
        <v>323</v>
      </c>
      <c r="V292" s="34">
        <v>2137.62</v>
      </c>
    </row>
    <row r="293" spans="1:22" hidden="1" x14ac:dyDescent="0.25">
      <c r="A293" t="s">
        <v>121</v>
      </c>
      <c r="B293" t="s">
        <v>122</v>
      </c>
      <c r="C293" t="s">
        <v>11</v>
      </c>
      <c r="D293" s="45">
        <v>44256</v>
      </c>
      <c r="E293" s="55"/>
      <c r="F293" s="55"/>
      <c r="G293" s="55"/>
      <c r="H293" s="55">
        <f t="shared" si="4"/>
        <v>44256</v>
      </c>
      <c r="I293" s="46">
        <v>44286</v>
      </c>
      <c r="J293" t="s">
        <v>141</v>
      </c>
      <c r="K293" t="s">
        <v>197</v>
      </c>
      <c r="L293" s="3">
        <v>108732</v>
      </c>
      <c r="M293" s="13">
        <v>0.99</v>
      </c>
      <c r="O293" t="s">
        <v>143</v>
      </c>
      <c r="P293" t="s">
        <v>144</v>
      </c>
      <c r="Q293" t="s">
        <v>145</v>
      </c>
      <c r="R293" t="s">
        <v>146</v>
      </c>
      <c r="S293" t="s">
        <v>147</v>
      </c>
      <c r="T293" s="3">
        <v>193128</v>
      </c>
      <c r="U293" s="3">
        <v>1293</v>
      </c>
      <c r="V293" s="34">
        <v>7232.47</v>
      </c>
    </row>
    <row r="294" spans="1:22" hidden="1" x14ac:dyDescent="0.25">
      <c r="A294" t="s">
        <v>121</v>
      </c>
      <c r="B294" t="s">
        <v>122</v>
      </c>
      <c r="C294" t="s">
        <v>11</v>
      </c>
      <c r="D294" s="45">
        <v>44256</v>
      </c>
      <c r="E294" s="55"/>
      <c r="F294" s="55"/>
      <c r="G294" s="55"/>
      <c r="H294" s="55">
        <f t="shared" si="4"/>
        <v>44256</v>
      </c>
      <c r="I294" s="46">
        <v>44286</v>
      </c>
      <c r="J294" t="s">
        <v>141</v>
      </c>
      <c r="K294" t="s">
        <v>197</v>
      </c>
      <c r="L294" s="3">
        <v>141881</v>
      </c>
      <c r="M294" s="13">
        <v>0.99</v>
      </c>
      <c r="O294" t="s">
        <v>143</v>
      </c>
      <c r="P294" t="s">
        <v>144</v>
      </c>
      <c r="Q294" t="s">
        <v>209</v>
      </c>
      <c r="R294" t="s">
        <v>174</v>
      </c>
      <c r="S294" t="s">
        <v>147</v>
      </c>
      <c r="T294" s="3">
        <v>182948</v>
      </c>
      <c r="U294" s="3">
        <v>464</v>
      </c>
      <c r="V294" s="34">
        <v>4013.0899999999997</v>
      </c>
    </row>
    <row r="295" spans="1:22" hidden="1" x14ac:dyDescent="0.25">
      <c r="A295" t="s">
        <v>121</v>
      </c>
      <c r="B295" t="s">
        <v>122</v>
      </c>
      <c r="C295" t="s">
        <v>11</v>
      </c>
      <c r="D295" s="45">
        <v>44256</v>
      </c>
      <c r="E295" s="55"/>
      <c r="F295" s="55"/>
      <c r="G295" s="55"/>
      <c r="H295" s="55">
        <f t="shared" si="4"/>
        <v>44256</v>
      </c>
      <c r="I295" s="46">
        <v>44286</v>
      </c>
      <c r="J295" t="s">
        <v>141</v>
      </c>
      <c r="K295" t="s">
        <v>197</v>
      </c>
      <c r="L295" s="3">
        <v>80361</v>
      </c>
      <c r="M295" s="13">
        <v>0.99</v>
      </c>
      <c r="O295" t="s">
        <v>143</v>
      </c>
      <c r="P295" t="s">
        <v>144</v>
      </c>
      <c r="Q295" t="s">
        <v>185</v>
      </c>
      <c r="R295" t="s">
        <v>174</v>
      </c>
      <c r="S295" t="s">
        <v>147</v>
      </c>
      <c r="T295" s="3">
        <v>128640</v>
      </c>
      <c r="U295" s="3">
        <v>519</v>
      </c>
      <c r="V295" s="34">
        <v>2671.1800000000003</v>
      </c>
    </row>
    <row r="296" spans="1:22" hidden="1" x14ac:dyDescent="0.25">
      <c r="A296" t="s">
        <v>121</v>
      </c>
      <c r="B296" t="s">
        <v>122</v>
      </c>
      <c r="C296" t="s">
        <v>11</v>
      </c>
      <c r="D296" s="45">
        <v>44256</v>
      </c>
      <c r="E296" s="55"/>
      <c r="F296" s="55"/>
      <c r="G296" s="55"/>
      <c r="H296" s="55">
        <f t="shared" si="4"/>
        <v>44256</v>
      </c>
      <c r="I296" s="46">
        <v>44286</v>
      </c>
      <c r="J296" t="s">
        <v>141</v>
      </c>
      <c r="K296" t="s">
        <v>197</v>
      </c>
      <c r="L296" s="3">
        <v>151519</v>
      </c>
      <c r="M296" s="13">
        <v>0.99</v>
      </c>
      <c r="O296" t="s">
        <v>143</v>
      </c>
      <c r="P296" t="s">
        <v>144</v>
      </c>
      <c r="Q296" t="s">
        <v>202</v>
      </c>
      <c r="R296" t="s">
        <v>186</v>
      </c>
      <c r="S296" t="s">
        <v>147</v>
      </c>
      <c r="T296" s="3">
        <v>311877</v>
      </c>
      <c r="U296" s="3">
        <v>1625</v>
      </c>
      <c r="V296" s="34">
        <v>20301.47</v>
      </c>
    </row>
    <row r="297" spans="1:22" hidden="1" x14ac:dyDescent="0.25">
      <c r="A297" t="s">
        <v>121</v>
      </c>
      <c r="B297" t="s">
        <v>122</v>
      </c>
      <c r="C297" t="s">
        <v>11</v>
      </c>
      <c r="D297" s="45">
        <v>44256</v>
      </c>
      <c r="E297" s="55"/>
      <c r="F297" s="55"/>
      <c r="G297" s="55"/>
      <c r="H297" s="55">
        <f t="shared" si="4"/>
        <v>44256</v>
      </c>
      <c r="I297" s="46">
        <v>44286</v>
      </c>
      <c r="J297" t="s">
        <v>141</v>
      </c>
      <c r="K297" t="s">
        <v>197</v>
      </c>
      <c r="L297" s="3">
        <v>31441</v>
      </c>
      <c r="M297" s="13">
        <v>0.99</v>
      </c>
      <c r="O297" t="s">
        <v>143</v>
      </c>
      <c r="P297" t="s">
        <v>144</v>
      </c>
      <c r="Q297" t="s">
        <v>209</v>
      </c>
      <c r="R297" t="s">
        <v>186</v>
      </c>
      <c r="S297" t="s">
        <v>147</v>
      </c>
      <c r="T297" s="3">
        <v>64551</v>
      </c>
      <c r="U297" s="3">
        <v>426</v>
      </c>
      <c r="V297" s="34">
        <v>3211.19</v>
      </c>
    </row>
    <row r="298" spans="1:22" hidden="1" x14ac:dyDescent="0.25">
      <c r="A298" t="s">
        <v>121</v>
      </c>
      <c r="B298" t="s">
        <v>122</v>
      </c>
      <c r="C298" t="s">
        <v>11</v>
      </c>
      <c r="D298" s="45">
        <v>44287</v>
      </c>
      <c r="E298" s="55"/>
      <c r="F298" s="55"/>
      <c r="G298" s="55"/>
      <c r="H298" s="55">
        <f t="shared" si="4"/>
        <v>44287</v>
      </c>
      <c r="I298" s="46">
        <v>44316</v>
      </c>
      <c r="J298" t="s">
        <v>141</v>
      </c>
      <c r="K298" t="s">
        <v>157</v>
      </c>
      <c r="L298" s="3">
        <v>19857</v>
      </c>
      <c r="M298" s="13">
        <v>0.99</v>
      </c>
      <c r="O298" t="s">
        <v>143</v>
      </c>
      <c r="P298" t="s">
        <v>144</v>
      </c>
      <c r="Q298" t="s">
        <v>192</v>
      </c>
      <c r="R298" t="s">
        <v>186</v>
      </c>
      <c r="S298" t="s">
        <v>212</v>
      </c>
      <c r="T298" s="3">
        <v>20128</v>
      </c>
      <c r="U298" s="3">
        <v>54</v>
      </c>
      <c r="V298" s="34">
        <v>393.89</v>
      </c>
    </row>
    <row r="299" spans="1:22" hidden="1" x14ac:dyDescent="0.25">
      <c r="A299" t="s">
        <v>121</v>
      </c>
      <c r="B299" t="s">
        <v>122</v>
      </c>
      <c r="C299" t="s">
        <v>11</v>
      </c>
      <c r="D299" s="45">
        <v>44287</v>
      </c>
      <c r="E299" s="55"/>
      <c r="F299" s="55"/>
      <c r="G299" s="55"/>
      <c r="H299" s="55">
        <f t="shared" si="4"/>
        <v>44287</v>
      </c>
      <c r="I299" s="46">
        <v>44316</v>
      </c>
      <c r="J299" t="s">
        <v>141</v>
      </c>
      <c r="K299" t="s">
        <v>157</v>
      </c>
      <c r="L299" s="3">
        <v>4928943</v>
      </c>
      <c r="M299" s="13">
        <v>0.99</v>
      </c>
      <c r="O299" t="s">
        <v>143</v>
      </c>
      <c r="P299" t="s">
        <v>144</v>
      </c>
      <c r="Q299" t="s">
        <v>185</v>
      </c>
      <c r="R299" t="s">
        <v>186</v>
      </c>
      <c r="S299" t="s">
        <v>212</v>
      </c>
      <c r="T299" s="3">
        <v>7296734</v>
      </c>
      <c r="U299" s="3">
        <v>17197</v>
      </c>
      <c r="V299" s="34">
        <v>97128.150000000009</v>
      </c>
    </row>
    <row r="300" spans="1:22" hidden="1" x14ac:dyDescent="0.25">
      <c r="A300" t="s">
        <v>121</v>
      </c>
      <c r="B300" t="s">
        <v>122</v>
      </c>
      <c r="C300" t="s">
        <v>11</v>
      </c>
      <c r="D300" s="45">
        <v>44287</v>
      </c>
      <c r="E300" s="55"/>
      <c r="F300" s="55"/>
      <c r="G300" s="55"/>
      <c r="H300" s="55">
        <f t="shared" si="4"/>
        <v>44287</v>
      </c>
      <c r="I300" s="46">
        <v>44316</v>
      </c>
      <c r="J300" t="s">
        <v>141</v>
      </c>
      <c r="K300" t="s">
        <v>157</v>
      </c>
      <c r="L300" s="3">
        <v>3385629</v>
      </c>
      <c r="M300" s="13">
        <v>0.99</v>
      </c>
      <c r="O300" t="s">
        <v>143</v>
      </c>
      <c r="P300" t="s">
        <v>144</v>
      </c>
      <c r="Q300" t="s">
        <v>194</v>
      </c>
      <c r="R300" t="s">
        <v>186</v>
      </c>
      <c r="S300" t="s">
        <v>212</v>
      </c>
      <c r="T300" s="3">
        <v>5035969</v>
      </c>
      <c r="U300" s="3">
        <v>16084</v>
      </c>
      <c r="V300" s="34">
        <v>81310.349999999991</v>
      </c>
    </row>
    <row r="301" spans="1:22" hidden="1" x14ac:dyDescent="0.25">
      <c r="A301" t="s">
        <v>121</v>
      </c>
      <c r="B301" t="s">
        <v>122</v>
      </c>
      <c r="C301" t="s">
        <v>11</v>
      </c>
      <c r="D301" s="45">
        <v>44287</v>
      </c>
      <c r="E301" s="55"/>
      <c r="F301" s="55"/>
      <c r="G301" s="55"/>
      <c r="H301" s="55">
        <f t="shared" si="4"/>
        <v>44287</v>
      </c>
      <c r="I301" s="46">
        <v>44316</v>
      </c>
      <c r="J301" t="s">
        <v>141</v>
      </c>
      <c r="K301" t="s">
        <v>157</v>
      </c>
      <c r="L301" s="3">
        <v>653135</v>
      </c>
      <c r="M301" s="13">
        <v>0.99</v>
      </c>
      <c r="O301" t="s">
        <v>143</v>
      </c>
      <c r="P301" t="s">
        <v>144</v>
      </c>
      <c r="Q301" t="s">
        <v>145</v>
      </c>
      <c r="R301" t="s">
        <v>149</v>
      </c>
      <c r="S301" t="s">
        <v>213</v>
      </c>
      <c r="T301" s="3">
        <v>1928058</v>
      </c>
      <c r="U301" s="3">
        <v>11952</v>
      </c>
      <c r="V301" s="34">
        <v>125000</v>
      </c>
    </row>
    <row r="302" spans="1:22" hidden="1" x14ac:dyDescent="0.25">
      <c r="A302" t="s">
        <v>121</v>
      </c>
      <c r="B302" t="s">
        <v>122</v>
      </c>
      <c r="C302" t="s">
        <v>11</v>
      </c>
      <c r="D302" s="45">
        <v>44287</v>
      </c>
      <c r="E302" s="55"/>
      <c r="F302" s="55"/>
      <c r="G302" s="55"/>
      <c r="H302" s="55">
        <f t="shared" si="4"/>
        <v>44287</v>
      </c>
      <c r="I302" s="46">
        <v>44316</v>
      </c>
      <c r="J302" t="s">
        <v>141</v>
      </c>
      <c r="K302" t="s">
        <v>124</v>
      </c>
      <c r="L302" s="3">
        <v>160655</v>
      </c>
      <c r="M302" s="13">
        <v>0.99</v>
      </c>
      <c r="O302" t="s">
        <v>143</v>
      </c>
      <c r="P302" t="s">
        <v>144</v>
      </c>
      <c r="Q302" t="s">
        <v>145</v>
      </c>
      <c r="R302" t="s">
        <v>200</v>
      </c>
      <c r="S302" t="s">
        <v>147</v>
      </c>
      <c r="T302" s="3">
        <v>174071</v>
      </c>
      <c r="U302" s="3">
        <v>1082</v>
      </c>
      <c r="V302" s="34">
        <v>5650.16</v>
      </c>
    </row>
    <row r="303" spans="1:22" hidden="1" x14ac:dyDescent="0.25">
      <c r="A303" t="s">
        <v>121</v>
      </c>
      <c r="B303" t="s">
        <v>122</v>
      </c>
      <c r="C303" t="s">
        <v>11</v>
      </c>
      <c r="D303" s="45">
        <v>44287</v>
      </c>
      <c r="E303" s="55"/>
      <c r="F303" s="55"/>
      <c r="G303" s="55"/>
      <c r="H303" s="55">
        <f t="shared" si="4"/>
        <v>44287</v>
      </c>
      <c r="I303" s="46">
        <v>44316</v>
      </c>
      <c r="J303" t="s">
        <v>141</v>
      </c>
      <c r="K303" t="s">
        <v>196</v>
      </c>
      <c r="L303" s="3">
        <v>119342</v>
      </c>
      <c r="M303" s="13">
        <v>0.99</v>
      </c>
      <c r="O303" t="s">
        <v>143</v>
      </c>
      <c r="P303" t="s">
        <v>144</v>
      </c>
      <c r="Q303" t="s">
        <v>145</v>
      </c>
      <c r="R303" t="s">
        <v>149</v>
      </c>
      <c r="S303" t="s">
        <v>147</v>
      </c>
      <c r="T303" s="3">
        <v>213440</v>
      </c>
      <c r="U303" s="3">
        <v>286</v>
      </c>
      <c r="V303" s="34">
        <v>9612.93</v>
      </c>
    </row>
    <row r="304" spans="1:22" hidden="1" x14ac:dyDescent="0.25">
      <c r="A304" t="s">
        <v>121</v>
      </c>
      <c r="B304" t="s">
        <v>122</v>
      </c>
      <c r="C304" t="s">
        <v>11</v>
      </c>
      <c r="D304" s="45">
        <v>44287</v>
      </c>
      <c r="E304" s="55"/>
      <c r="F304" s="55"/>
      <c r="G304" s="55"/>
      <c r="H304" s="55">
        <f t="shared" si="4"/>
        <v>44287</v>
      </c>
      <c r="I304" s="46">
        <v>44316</v>
      </c>
      <c r="J304" t="s">
        <v>141</v>
      </c>
      <c r="K304" t="s">
        <v>196</v>
      </c>
      <c r="L304" s="3">
        <v>22825</v>
      </c>
      <c r="M304" s="13">
        <v>0.99</v>
      </c>
      <c r="O304" t="s">
        <v>143</v>
      </c>
      <c r="P304" t="s">
        <v>144</v>
      </c>
      <c r="Q304" t="s">
        <v>145</v>
      </c>
      <c r="R304" t="s">
        <v>156</v>
      </c>
      <c r="S304" t="s">
        <v>147</v>
      </c>
      <c r="T304" s="3">
        <v>33023</v>
      </c>
      <c r="U304" s="3">
        <v>137</v>
      </c>
      <c r="V304" s="34">
        <v>1899.84</v>
      </c>
    </row>
    <row r="305" spans="1:22" hidden="1" x14ac:dyDescent="0.25">
      <c r="A305" t="s">
        <v>121</v>
      </c>
      <c r="B305" t="s">
        <v>122</v>
      </c>
      <c r="C305" t="s">
        <v>11</v>
      </c>
      <c r="D305" s="45">
        <v>44287</v>
      </c>
      <c r="E305" s="55"/>
      <c r="F305" s="55"/>
      <c r="G305" s="55"/>
      <c r="H305" s="55">
        <f t="shared" si="4"/>
        <v>44287</v>
      </c>
      <c r="I305" s="46">
        <v>44316</v>
      </c>
      <c r="J305" t="s">
        <v>141</v>
      </c>
      <c r="K305" t="s">
        <v>196</v>
      </c>
      <c r="L305" s="3">
        <v>149842</v>
      </c>
      <c r="M305" s="13">
        <v>0.99</v>
      </c>
      <c r="O305" t="s">
        <v>143</v>
      </c>
      <c r="P305" t="s">
        <v>144</v>
      </c>
      <c r="Q305" t="s">
        <v>145</v>
      </c>
      <c r="R305" t="s">
        <v>146</v>
      </c>
      <c r="S305" t="s">
        <v>147</v>
      </c>
      <c r="T305" s="3">
        <v>272697</v>
      </c>
      <c r="U305" s="3">
        <v>787</v>
      </c>
      <c r="V305" s="34">
        <v>13979.12</v>
      </c>
    </row>
    <row r="306" spans="1:22" hidden="1" x14ac:dyDescent="0.25">
      <c r="A306" t="s">
        <v>121</v>
      </c>
      <c r="B306" t="s">
        <v>122</v>
      </c>
      <c r="C306" t="s">
        <v>11</v>
      </c>
      <c r="D306" s="45">
        <v>44287</v>
      </c>
      <c r="E306" s="55"/>
      <c r="F306" s="55"/>
      <c r="G306" s="55"/>
      <c r="H306" s="55">
        <f t="shared" si="4"/>
        <v>44287</v>
      </c>
      <c r="I306" s="46">
        <v>44316</v>
      </c>
      <c r="J306" t="s">
        <v>141</v>
      </c>
      <c r="K306" t="s">
        <v>196</v>
      </c>
      <c r="L306" s="3">
        <v>115653</v>
      </c>
      <c r="M306" s="13">
        <v>0.99</v>
      </c>
      <c r="O306" t="s">
        <v>143</v>
      </c>
      <c r="P306" t="s">
        <v>144</v>
      </c>
      <c r="Q306" t="s">
        <v>194</v>
      </c>
      <c r="R306" t="s">
        <v>174</v>
      </c>
      <c r="S306" t="s">
        <v>147</v>
      </c>
      <c r="T306" s="3">
        <v>203227</v>
      </c>
      <c r="U306" s="3">
        <v>179</v>
      </c>
      <c r="V306" s="34">
        <v>4829.4399999999996</v>
      </c>
    </row>
    <row r="307" spans="1:22" hidden="1" x14ac:dyDescent="0.25">
      <c r="A307" t="s">
        <v>121</v>
      </c>
      <c r="B307" t="s">
        <v>122</v>
      </c>
      <c r="C307" t="s">
        <v>11</v>
      </c>
      <c r="D307" s="45">
        <v>44287</v>
      </c>
      <c r="E307" s="55"/>
      <c r="F307" s="55"/>
      <c r="G307" s="55"/>
      <c r="H307" s="55">
        <f t="shared" si="4"/>
        <v>44287</v>
      </c>
      <c r="I307" s="46">
        <v>44316</v>
      </c>
      <c r="J307" t="s">
        <v>141</v>
      </c>
      <c r="K307" t="s">
        <v>196</v>
      </c>
      <c r="L307" s="3">
        <v>252706</v>
      </c>
      <c r="M307" s="13">
        <v>0.99</v>
      </c>
      <c r="O307" t="s">
        <v>143</v>
      </c>
      <c r="P307" t="s">
        <v>144</v>
      </c>
      <c r="Q307" t="s">
        <v>194</v>
      </c>
      <c r="R307" t="s">
        <v>186</v>
      </c>
      <c r="S307" t="s">
        <v>147</v>
      </c>
      <c r="T307" s="3">
        <v>665554</v>
      </c>
      <c r="U307" s="3">
        <v>2634</v>
      </c>
      <c r="V307" s="34">
        <v>42741.67</v>
      </c>
    </row>
    <row r="308" spans="1:22" hidden="1" x14ac:dyDescent="0.25">
      <c r="A308" t="s">
        <v>121</v>
      </c>
      <c r="B308" t="s">
        <v>122</v>
      </c>
      <c r="C308" t="s">
        <v>11</v>
      </c>
      <c r="D308" s="45">
        <v>44287</v>
      </c>
      <c r="E308" s="55"/>
      <c r="F308" s="55"/>
      <c r="G308" s="55"/>
      <c r="H308" s="55">
        <f t="shared" si="4"/>
        <v>44287</v>
      </c>
      <c r="I308" s="46">
        <v>44316</v>
      </c>
      <c r="J308" t="s">
        <v>141</v>
      </c>
      <c r="K308" t="s">
        <v>142</v>
      </c>
      <c r="L308" s="3">
        <v>330776</v>
      </c>
      <c r="M308" s="13">
        <v>0.99</v>
      </c>
      <c r="O308" t="s">
        <v>143</v>
      </c>
      <c r="P308" t="s">
        <v>144</v>
      </c>
      <c r="Q308" t="s">
        <v>205</v>
      </c>
      <c r="R308" t="s">
        <v>174</v>
      </c>
      <c r="S308" t="s">
        <v>147</v>
      </c>
      <c r="T308" s="3">
        <v>823527</v>
      </c>
      <c r="U308" s="3">
        <v>1052</v>
      </c>
      <c r="V308" s="34">
        <v>30875.79</v>
      </c>
    </row>
    <row r="309" spans="1:22" hidden="1" x14ac:dyDescent="0.25">
      <c r="A309" t="s">
        <v>121</v>
      </c>
      <c r="B309" t="s">
        <v>122</v>
      </c>
      <c r="C309" t="s">
        <v>11</v>
      </c>
      <c r="D309" s="45">
        <v>44287</v>
      </c>
      <c r="E309" s="55"/>
      <c r="F309" s="55"/>
      <c r="G309" s="55"/>
      <c r="H309" s="55">
        <f t="shared" si="4"/>
        <v>44287</v>
      </c>
      <c r="I309" s="46">
        <v>44316</v>
      </c>
      <c r="J309" t="s">
        <v>141</v>
      </c>
      <c r="K309" t="s">
        <v>142</v>
      </c>
      <c r="L309" s="3">
        <v>340358</v>
      </c>
      <c r="M309" s="13">
        <v>0.99</v>
      </c>
      <c r="O309" t="s">
        <v>143</v>
      </c>
      <c r="P309" t="s">
        <v>144</v>
      </c>
      <c r="Q309" t="s">
        <v>177</v>
      </c>
      <c r="R309" t="s">
        <v>186</v>
      </c>
      <c r="S309" t="s">
        <v>147</v>
      </c>
      <c r="T309" s="3">
        <v>959013</v>
      </c>
      <c r="U309" s="3">
        <v>2033</v>
      </c>
      <c r="V309" s="34">
        <v>60453.21</v>
      </c>
    </row>
    <row r="310" spans="1:22" hidden="1" x14ac:dyDescent="0.25">
      <c r="A310" t="s">
        <v>121</v>
      </c>
      <c r="B310" t="s">
        <v>122</v>
      </c>
      <c r="C310" t="s">
        <v>11</v>
      </c>
      <c r="D310" s="45">
        <v>44287</v>
      </c>
      <c r="E310" s="55"/>
      <c r="F310" s="55"/>
      <c r="G310" s="55"/>
      <c r="H310" s="55">
        <f t="shared" si="4"/>
        <v>44287</v>
      </c>
      <c r="I310" s="46">
        <v>44316</v>
      </c>
      <c r="J310" t="s">
        <v>141</v>
      </c>
      <c r="K310" t="s">
        <v>157</v>
      </c>
      <c r="L310" s="3">
        <v>3127450</v>
      </c>
      <c r="M310" s="13">
        <v>0.99</v>
      </c>
      <c r="O310" t="s">
        <v>143</v>
      </c>
      <c r="P310" t="s">
        <v>144</v>
      </c>
      <c r="Q310" t="s">
        <v>145</v>
      </c>
      <c r="R310" t="s">
        <v>149</v>
      </c>
      <c r="S310" t="s">
        <v>147</v>
      </c>
      <c r="T310" s="3">
        <v>5973091</v>
      </c>
      <c r="U310" s="3">
        <v>11724</v>
      </c>
      <c r="V310" s="34">
        <v>317210.02999999997</v>
      </c>
    </row>
    <row r="311" spans="1:22" hidden="1" x14ac:dyDescent="0.25">
      <c r="A311" t="s">
        <v>121</v>
      </c>
      <c r="B311" t="s">
        <v>122</v>
      </c>
      <c r="C311" t="s">
        <v>11</v>
      </c>
      <c r="D311" s="45">
        <v>44287</v>
      </c>
      <c r="E311" s="55"/>
      <c r="F311" s="55"/>
      <c r="G311" s="55"/>
      <c r="H311" s="55">
        <f t="shared" si="4"/>
        <v>44287</v>
      </c>
      <c r="I311" s="46">
        <v>44316</v>
      </c>
      <c r="J311" t="s">
        <v>141</v>
      </c>
      <c r="K311" t="s">
        <v>157</v>
      </c>
      <c r="L311" s="3">
        <v>2287571</v>
      </c>
      <c r="M311" s="13">
        <v>0.99</v>
      </c>
      <c r="O311" t="s">
        <v>143</v>
      </c>
      <c r="P311" t="s">
        <v>144</v>
      </c>
      <c r="Q311" t="s">
        <v>145</v>
      </c>
      <c r="R311" t="s">
        <v>156</v>
      </c>
      <c r="S311" t="s">
        <v>147</v>
      </c>
      <c r="T311" s="3">
        <v>3669168</v>
      </c>
      <c r="U311" s="3">
        <v>21088</v>
      </c>
      <c r="V311" s="34">
        <v>237296.07</v>
      </c>
    </row>
    <row r="312" spans="1:22" hidden="1" x14ac:dyDescent="0.25">
      <c r="A312" t="s">
        <v>121</v>
      </c>
      <c r="B312" t="s">
        <v>122</v>
      </c>
      <c r="C312" t="s">
        <v>11</v>
      </c>
      <c r="D312" s="45">
        <v>44287</v>
      </c>
      <c r="E312" s="55"/>
      <c r="F312" s="55"/>
      <c r="G312" s="55"/>
      <c r="H312" s="55">
        <f t="shared" si="4"/>
        <v>44287</v>
      </c>
      <c r="I312" s="46">
        <v>44316</v>
      </c>
      <c r="J312" t="s">
        <v>141</v>
      </c>
      <c r="K312" t="s">
        <v>157</v>
      </c>
      <c r="L312" s="3">
        <v>4488096</v>
      </c>
      <c r="M312" s="13">
        <v>0.99</v>
      </c>
      <c r="O312" t="s">
        <v>143</v>
      </c>
      <c r="P312" t="s">
        <v>144</v>
      </c>
      <c r="Q312" t="s">
        <v>145</v>
      </c>
      <c r="R312" t="s">
        <v>146</v>
      </c>
      <c r="S312" t="s">
        <v>147</v>
      </c>
      <c r="T312" s="3">
        <v>8390893</v>
      </c>
      <c r="U312" s="3">
        <v>28294</v>
      </c>
      <c r="V312" s="34">
        <v>584054.96</v>
      </c>
    </row>
    <row r="313" spans="1:22" hidden="1" x14ac:dyDescent="0.25">
      <c r="A313" t="s">
        <v>121</v>
      </c>
      <c r="B313" t="s">
        <v>122</v>
      </c>
      <c r="C313" t="s">
        <v>11</v>
      </c>
      <c r="D313" s="45">
        <v>44287</v>
      </c>
      <c r="E313" s="55"/>
      <c r="F313" s="55"/>
      <c r="G313" s="55"/>
      <c r="H313" s="55">
        <f t="shared" si="4"/>
        <v>44287</v>
      </c>
      <c r="I313" s="46">
        <v>44316</v>
      </c>
      <c r="J313" t="s">
        <v>141</v>
      </c>
      <c r="K313" t="s">
        <v>157</v>
      </c>
      <c r="L313" s="3">
        <v>521899</v>
      </c>
      <c r="M313" s="13">
        <v>0.99</v>
      </c>
      <c r="O313" t="s">
        <v>143</v>
      </c>
      <c r="P313" t="s">
        <v>144</v>
      </c>
      <c r="Q313" t="s">
        <v>192</v>
      </c>
      <c r="R313" t="s">
        <v>174</v>
      </c>
      <c r="S313" t="s">
        <v>147</v>
      </c>
      <c r="T313" s="3">
        <v>665203</v>
      </c>
      <c r="U313" s="3">
        <v>844</v>
      </c>
      <c r="V313" s="34">
        <v>31781.46</v>
      </c>
    </row>
    <row r="314" spans="1:22" hidden="1" x14ac:dyDescent="0.25">
      <c r="A314" t="s">
        <v>121</v>
      </c>
      <c r="B314" t="s">
        <v>122</v>
      </c>
      <c r="C314" t="s">
        <v>11</v>
      </c>
      <c r="D314" s="45">
        <v>44287</v>
      </c>
      <c r="E314" s="55"/>
      <c r="F314" s="55"/>
      <c r="G314" s="55"/>
      <c r="H314" s="55">
        <f t="shared" si="4"/>
        <v>44287</v>
      </c>
      <c r="I314" s="46">
        <v>44316</v>
      </c>
      <c r="J314" t="s">
        <v>141</v>
      </c>
      <c r="K314" t="s">
        <v>157</v>
      </c>
      <c r="L314" s="3">
        <v>976204</v>
      </c>
      <c r="M314" s="13">
        <v>0.99</v>
      </c>
      <c r="O314" t="s">
        <v>143</v>
      </c>
      <c r="P314" t="s">
        <v>144</v>
      </c>
      <c r="Q314" t="s">
        <v>194</v>
      </c>
      <c r="R314" t="s">
        <v>174</v>
      </c>
      <c r="S314" t="s">
        <v>147</v>
      </c>
      <c r="T314" s="3">
        <v>1588062</v>
      </c>
      <c r="U314" s="3">
        <v>2718</v>
      </c>
      <c r="V314" s="34">
        <v>34228.699999999997</v>
      </c>
    </row>
    <row r="315" spans="1:22" hidden="1" x14ac:dyDescent="0.25">
      <c r="A315" t="s">
        <v>121</v>
      </c>
      <c r="B315" t="s">
        <v>122</v>
      </c>
      <c r="C315" t="s">
        <v>11</v>
      </c>
      <c r="D315" s="45">
        <v>44287</v>
      </c>
      <c r="E315" s="55"/>
      <c r="F315" s="55"/>
      <c r="G315" s="55"/>
      <c r="H315" s="55">
        <f t="shared" si="4"/>
        <v>44287</v>
      </c>
      <c r="I315" s="46">
        <v>44316</v>
      </c>
      <c r="J315" t="s">
        <v>141</v>
      </c>
      <c r="K315" t="s">
        <v>197</v>
      </c>
      <c r="L315" s="3">
        <v>239357</v>
      </c>
      <c r="M315" s="13">
        <v>0.99</v>
      </c>
      <c r="O315" t="s">
        <v>143</v>
      </c>
      <c r="P315" t="s">
        <v>144</v>
      </c>
      <c r="Q315" t="s">
        <v>145</v>
      </c>
      <c r="R315" t="s">
        <v>149</v>
      </c>
      <c r="S315" t="s">
        <v>147</v>
      </c>
      <c r="T315" s="3">
        <v>1224106</v>
      </c>
      <c r="U315" s="3">
        <v>10577</v>
      </c>
      <c r="V315" s="34">
        <v>226705.05</v>
      </c>
    </row>
    <row r="316" spans="1:22" hidden="1" x14ac:dyDescent="0.25">
      <c r="A316" t="s">
        <v>121</v>
      </c>
      <c r="B316" t="s">
        <v>122</v>
      </c>
      <c r="C316" t="s">
        <v>11</v>
      </c>
      <c r="D316" s="45">
        <v>44287</v>
      </c>
      <c r="E316" s="55"/>
      <c r="F316" s="55"/>
      <c r="G316" s="55"/>
      <c r="H316" s="55">
        <f t="shared" si="4"/>
        <v>44287</v>
      </c>
      <c r="I316" s="46">
        <v>44316</v>
      </c>
      <c r="J316" t="s">
        <v>141</v>
      </c>
      <c r="K316" t="s">
        <v>197</v>
      </c>
      <c r="L316" s="3">
        <v>82644</v>
      </c>
      <c r="M316" s="13">
        <v>0.99</v>
      </c>
      <c r="O316" t="s">
        <v>143</v>
      </c>
      <c r="P316" t="s">
        <v>144</v>
      </c>
      <c r="Q316" t="s">
        <v>145</v>
      </c>
      <c r="R316" t="s">
        <v>156</v>
      </c>
      <c r="S316" t="s">
        <v>147</v>
      </c>
      <c r="T316" s="3">
        <v>124159</v>
      </c>
      <c r="U316" s="3">
        <v>513</v>
      </c>
      <c r="V316" s="34">
        <v>9710.33</v>
      </c>
    </row>
    <row r="317" spans="1:22" hidden="1" x14ac:dyDescent="0.25">
      <c r="A317" t="s">
        <v>121</v>
      </c>
      <c r="B317" t="s">
        <v>122</v>
      </c>
      <c r="C317" t="s">
        <v>11</v>
      </c>
      <c r="D317" s="45">
        <v>44287</v>
      </c>
      <c r="E317" s="55"/>
      <c r="F317" s="55"/>
      <c r="G317" s="55"/>
      <c r="H317" s="55">
        <f t="shared" si="4"/>
        <v>44287</v>
      </c>
      <c r="I317" s="46">
        <v>44316</v>
      </c>
      <c r="J317" t="s">
        <v>141</v>
      </c>
      <c r="K317" t="s">
        <v>197</v>
      </c>
      <c r="L317" s="3">
        <v>335510</v>
      </c>
      <c r="M317" s="13">
        <v>0.99</v>
      </c>
      <c r="O317" t="s">
        <v>143</v>
      </c>
      <c r="P317" t="s">
        <v>144</v>
      </c>
      <c r="Q317" t="s">
        <v>145</v>
      </c>
      <c r="R317" t="s">
        <v>146</v>
      </c>
      <c r="S317" t="s">
        <v>147</v>
      </c>
      <c r="T317" s="3">
        <v>834422</v>
      </c>
      <c r="U317" s="3">
        <v>2543</v>
      </c>
      <c r="V317" s="34">
        <v>65795.789999999994</v>
      </c>
    </row>
    <row r="318" spans="1:22" hidden="1" x14ac:dyDescent="0.25">
      <c r="A318" t="s">
        <v>121</v>
      </c>
      <c r="B318" t="s">
        <v>122</v>
      </c>
      <c r="C318" t="s">
        <v>11</v>
      </c>
      <c r="D318" s="45">
        <v>44287</v>
      </c>
      <c r="E318" s="55"/>
      <c r="F318" s="55"/>
      <c r="G318" s="55"/>
      <c r="H318" s="55">
        <f t="shared" si="4"/>
        <v>44287</v>
      </c>
      <c r="I318" s="46">
        <v>44316</v>
      </c>
      <c r="J318" t="s">
        <v>141</v>
      </c>
      <c r="K318" t="s">
        <v>197</v>
      </c>
      <c r="L318" s="3">
        <v>164234</v>
      </c>
      <c r="M318" s="13">
        <v>0.99</v>
      </c>
      <c r="O318" t="s">
        <v>143</v>
      </c>
      <c r="P318" t="s">
        <v>144</v>
      </c>
      <c r="Q318" t="s">
        <v>185</v>
      </c>
      <c r="R318" t="s">
        <v>174</v>
      </c>
      <c r="S318" t="s">
        <v>147</v>
      </c>
      <c r="T318" s="3">
        <v>299274</v>
      </c>
      <c r="U318" s="3">
        <v>949</v>
      </c>
      <c r="V318" s="34">
        <v>17395.440000000002</v>
      </c>
    </row>
    <row r="319" spans="1:22" hidden="1" x14ac:dyDescent="0.25">
      <c r="A319" t="s">
        <v>121</v>
      </c>
      <c r="B319" t="s">
        <v>122</v>
      </c>
      <c r="C319" t="s">
        <v>11</v>
      </c>
      <c r="D319" s="45">
        <v>44287</v>
      </c>
      <c r="E319" s="55"/>
      <c r="F319" s="55"/>
      <c r="G319" s="55"/>
      <c r="H319" s="55">
        <f t="shared" si="4"/>
        <v>44287</v>
      </c>
      <c r="I319" s="46">
        <v>44316</v>
      </c>
      <c r="J319" t="s">
        <v>141</v>
      </c>
      <c r="K319" t="s">
        <v>197</v>
      </c>
      <c r="L319" s="3">
        <v>4527</v>
      </c>
      <c r="M319" s="13">
        <v>0.99</v>
      </c>
      <c r="O319" t="s">
        <v>143</v>
      </c>
      <c r="P319" t="s">
        <v>144</v>
      </c>
      <c r="Q319" t="s">
        <v>202</v>
      </c>
      <c r="R319" t="s">
        <v>186</v>
      </c>
      <c r="S319" t="s">
        <v>147</v>
      </c>
      <c r="T319" s="3">
        <v>5168</v>
      </c>
      <c r="U319" s="3">
        <v>27</v>
      </c>
      <c r="V319" s="34">
        <v>556.36</v>
      </c>
    </row>
    <row r="320" spans="1:22" hidden="1" x14ac:dyDescent="0.25">
      <c r="A320" t="s">
        <v>121</v>
      </c>
      <c r="B320" t="s">
        <v>122</v>
      </c>
      <c r="C320" t="s">
        <v>11</v>
      </c>
      <c r="D320" s="45">
        <v>44287</v>
      </c>
      <c r="E320" s="55"/>
      <c r="F320" s="55"/>
      <c r="G320" s="55"/>
      <c r="H320" s="55">
        <f t="shared" si="4"/>
        <v>44287</v>
      </c>
      <c r="I320" s="46">
        <v>44316</v>
      </c>
      <c r="J320" t="s">
        <v>141</v>
      </c>
      <c r="K320" t="s">
        <v>197</v>
      </c>
      <c r="L320" s="3">
        <v>13413</v>
      </c>
      <c r="M320" s="13">
        <v>0.99</v>
      </c>
      <c r="O320" t="s">
        <v>143</v>
      </c>
      <c r="P320" t="s">
        <v>144</v>
      </c>
      <c r="Q320" t="s">
        <v>192</v>
      </c>
      <c r="R320" t="s">
        <v>186</v>
      </c>
      <c r="S320" t="s">
        <v>147</v>
      </c>
      <c r="T320" s="3">
        <v>21315</v>
      </c>
      <c r="U320" s="3">
        <v>121</v>
      </c>
      <c r="V320" s="34">
        <v>2553.5299999999997</v>
      </c>
    </row>
    <row r="321" spans="1:22" hidden="1" x14ac:dyDescent="0.25">
      <c r="A321" t="s">
        <v>121</v>
      </c>
      <c r="B321" t="s">
        <v>122</v>
      </c>
      <c r="C321" t="s">
        <v>11</v>
      </c>
      <c r="D321" s="45">
        <v>44317</v>
      </c>
      <c r="E321" s="55"/>
      <c r="F321" s="55"/>
      <c r="G321" s="55"/>
      <c r="H321" s="55">
        <f t="shared" si="4"/>
        <v>44317</v>
      </c>
      <c r="I321" s="46">
        <v>44347</v>
      </c>
      <c r="J321" t="s">
        <v>141</v>
      </c>
      <c r="K321" t="s">
        <v>158</v>
      </c>
      <c r="L321" s="3">
        <v>887035</v>
      </c>
      <c r="M321" s="13">
        <v>0.99</v>
      </c>
      <c r="O321" t="s">
        <v>143</v>
      </c>
      <c r="P321" t="s">
        <v>144</v>
      </c>
      <c r="Q321" t="s">
        <v>145</v>
      </c>
      <c r="R321" t="s">
        <v>149</v>
      </c>
      <c r="S321" t="s">
        <v>213</v>
      </c>
      <c r="T321" s="3">
        <v>2460374</v>
      </c>
      <c r="U321" s="3">
        <v>8431</v>
      </c>
      <c r="V321" s="34">
        <v>170567</v>
      </c>
    </row>
    <row r="322" spans="1:22" hidden="1" x14ac:dyDescent="0.25">
      <c r="A322" t="s">
        <v>121</v>
      </c>
      <c r="B322" t="s">
        <v>122</v>
      </c>
      <c r="C322" t="s">
        <v>11</v>
      </c>
      <c r="D322" s="45">
        <v>44317</v>
      </c>
      <c r="E322" s="55"/>
      <c r="F322" s="55"/>
      <c r="G322" s="55"/>
      <c r="H322" s="55">
        <f t="shared" si="4"/>
        <v>44317</v>
      </c>
      <c r="I322" s="46">
        <v>44347</v>
      </c>
      <c r="J322" t="s">
        <v>141</v>
      </c>
      <c r="K322" t="s">
        <v>197</v>
      </c>
      <c r="L322" s="3">
        <v>141614</v>
      </c>
      <c r="M322" s="13">
        <v>0.99</v>
      </c>
      <c r="O322" t="s">
        <v>143</v>
      </c>
      <c r="P322" t="s">
        <v>144</v>
      </c>
      <c r="Q322" t="s">
        <v>145</v>
      </c>
      <c r="R322" t="s">
        <v>149</v>
      </c>
      <c r="S322" t="s">
        <v>213</v>
      </c>
      <c r="T322" s="3">
        <v>686996</v>
      </c>
      <c r="U322" s="3">
        <v>4678</v>
      </c>
      <c r="V322" s="34">
        <v>38053.019999999997</v>
      </c>
    </row>
    <row r="323" spans="1:22" hidden="1" x14ac:dyDescent="0.25">
      <c r="A323" t="s">
        <v>121</v>
      </c>
      <c r="B323" t="s">
        <v>122</v>
      </c>
      <c r="C323" t="s">
        <v>11</v>
      </c>
      <c r="D323" s="45">
        <v>44317</v>
      </c>
      <c r="E323" s="55"/>
      <c r="F323" s="55"/>
      <c r="G323" s="55"/>
      <c r="H323" s="55">
        <f t="shared" ref="H323:H386" si="5">D323</f>
        <v>44317</v>
      </c>
      <c r="I323" s="46">
        <v>44347</v>
      </c>
      <c r="J323" t="s">
        <v>141</v>
      </c>
      <c r="K323" t="s">
        <v>158</v>
      </c>
      <c r="L323" s="3">
        <v>14127</v>
      </c>
      <c r="M323" s="13">
        <v>0.99</v>
      </c>
      <c r="O323" t="s">
        <v>143</v>
      </c>
      <c r="P323" t="s">
        <v>144</v>
      </c>
      <c r="Q323" t="s">
        <v>145</v>
      </c>
      <c r="R323" t="s">
        <v>149</v>
      </c>
      <c r="S323" t="s">
        <v>147</v>
      </c>
      <c r="T323" s="3">
        <v>147384</v>
      </c>
      <c r="U323" s="3">
        <v>1768</v>
      </c>
      <c r="V323" s="34">
        <v>77976</v>
      </c>
    </row>
    <row r="324" spans="1:22" hidden="1" x14ac:dyDescent="0.25">
      <c r="A324" t="s">
        <v>121</v>
      </c>
      <c r="B324" t="s">
        <v>122</v>
      </c>
      <c r="C324" t="s">
        <v>11</v>
      </c>
      <c r="D324" s="45">
        <v>44317</v>
      </c>
      <c r="E324" s="55"/>
      <c r="F324" s="55"/>
      <c r="G324" s="55"/>
      <c r="H324" s="55">
        <f t="shared" si="5"/>
        <v>44317</v>
      </c>
      <c r="I324" s="46">
        <v>44347</v>
      </c>
      <c r="J324" t="s">
        <v>141</v>
      </c>
      <c r="K324" t="s">
        <v>158</v>
      </c>
      <c r="L324" s="3">
        <v>1447676</v>
      </c>
      <c r="M324" s="13">
        <v>0.99</v>
      </c>
      <c r="O324" t="s">
        <v>143</v>
      </c>
      <c r="P324" t="s">
        <v>144</v>
      </c>
      <c r="Q324" t="s">
        <v>145</v>
      </c>
      <c r="R324" t="s">
        <v>156</v>
      </c>
      <c r="S324" t="s">
        <v>147</v>
      </c>
      <c r="T324" s="3">
        <v>3051095</v>
      </c>
      <c r="U324" s="3">
        <v>9605</v>
      </c>
      <c r="V324" s="34">
        <v>476874.37000000005</v>
      </c>
    </row>
    <row r="325" spans="1:22" hidden="1" x14ac:dyDescent="0.25">
      <c r="A325" t="s">
        <v>121</v>
      </c>
      <c r="B325" t="s">
        <v>122</v>
      </c>
      <c r="C325" t="s">
        <v>11</v>
      </c>
      <c r="D325" s="45">
        <v>44317</v>
      </c>
      <c r="E325" s="55"/>
      <c r="F325" s="55"/>
      <c r="G325" s="55"/>
      <c r="H325" s="55">
        <f t="shared" si="5"/>
        <v>44317</v>
      </c>
      <c r="I325" s="46">
        <v>44347</v>
      </c>
      <c r="J325" t="s">
        <v>141</v>
      </c>
      <c r="K325" t="s">
        <v>158</v>
      </c>
      <c r="L325" s="3">
        <v>1157900</v>
      </c>
      <c r="M325" s="13">
        <v>0.99</v>
      </c>
      <c r="O325" t="s">
        <v>143</v>
      </c>
      <c r="P325" t="s">
        <v>144</v>
      </c>
      <c r="Q325" t="s">
        <v>145</v>
      </c>
      <c r="R325" t="s">
        <v>200</v>
      </c>
      <c r="S325" t="s">
        <v>147</v>
      </c>
      <c r="T325" s="3">
        <v>2616683</v>
      </c>
      <c r="U325" s="3">
        <v>15428</v>
      </c>
      <c r="V325" s="34">
        <v>188871.85</v>
      </c>
    </row>
    <row r="326" spans="1:22" hidden="1" x14ac:dyDescent="0.25">
      <c r="A326" t="s">
        <v>121</v>
      </c>
      <c r="B326" t="s">
        <v>122</v>
      </c>
      <c r="C326" t="s">
        <v>11</v>
      </c>
      <c r="D326" s="45">
        <v>44317</v>
      </c>
      <c r="E326" s="55"/>
      <c r="F326" s="55"/>
      <c r="G326" s="55"/>
      <c r="H326" s="55">
        <f t="shared" si="5"/>
        <v>44317</v>
      </c>
      <c r="I326" s="46">
        <v>44347</v>
      </c>
      <c r="J326" t="s">
        <v>141</v>
      </c>
      <c r="K326" t="s">
        <v>158</v>
      </c>
      <c r="L326" s="3">
        <v>280816</v>
      </c>
      <c r="M326" s="13">
        <v>0.99</v>
      </c>
      <c r="O326" t="s">
        <v>143</v>
      </c>
      <c r="P326" t="s">
        <v>144</v>
      </c>
      <c r="Q326" t="s">
        <v>145</v>
      </c>
      <c r="R326" t="s">
        <v>146</v>
      </c>
      <c r="S326" t="s">
        <v>147</v>
      </c>
      <c r="T326" s="3">
        <v>712106</v>
      </c>
      <c r="U326" s="3">
        <v>2491</v>
      </c>
      <c r="V326" s="34">
        <v>107612.05</v>
      </c>
    </row>
    <row r="327" spans="1:22" hidden="1" x14ac:dyDescent="0.25">
      <c r="A327" t="s">
        <v>121</v>
      </c>
      <c r="B327" t="s">
        <v>122</v>
      </c>
      <c r="C327" t="s">
        <v>11</v>
      </c>
      <c r="D327" s="45">
        <v>44317</v>
      </c>
      <c r="E327" s="55"/>
      <c r="F327" s="55"/>
      <c r="G327" s="55"/>
      <c r="H327" s="55">
        <f t="shared" si="5"/>
        <v>44317</v>
      </c>
      <c r="I327" s="46">
        <v>44347</v>
      </c>
      <c r="J327" t="s">
        <v>141</v>
      </c>
      <c r="K327" t="s">
        <v>158</v>
      </c>
      <c r="L327" s="3">
        <v>1070537</v>
      </c>
      <c r="M327" s="13">
        <v>0.99</v>
      </c>
      <c r="O327" t="s">
        <v>143</v>
      </c>
      <c r="P327" t="s">
        <v>144</v>
      </c>
      <c r="Q327" t="s">
        <v>214</v>
      </c>
      <c r="R327" t="s">
        <v>174</v>
      </c>
      <c r="S327" t="s">
        <v>147</v>
      </c>
      <c r="T327" s="3">
        <v>2299001</v>
      </c>
      <c r="U327" s="3">
        <v>4573</v>
      </c>
      <c r="V327" s="34">
        <v>189693.91999999998</v>
      </c>
    </row>
    <row r="328" spans="1:22" hidden="1" x14ac:dyDescent="0.25">
      <c r="A328" t="s">
        <v>121</v>
      </c>
      <c r="B328" t="s">
        <v>122</v>
      </c>
      <c r="C328" t="s">
        <v>11</v>
      </c>
      <c r="D328" s="45">
        <v>44317</v>
      </c>
      <c r="E328" s="55"/>
      <c r="F328" s="55"/>
      <c r="G328" s="55"/>
      <c r="H328" s="55">
        <f t="shared" si="5"/>
        <v>44317</v>
      </c>
      <c r="I328" s="46">
        <v>44347</v>
      </c>
      <c r="J328" t="s">
        <v>141</v>
      </c>
      <c r="K328" t="s">
        <v>158</v>
      </c>
      <c r="L328" s="3">
        <v>2173454</v>
      </c>
      <c r="M328" s="13">
        <v>0.99</v>
      </c>
      <c r="O328" t="s">
        <v>143</v>
      </c>
      <c r="P328" t="s">
        <v>144</v>
      </c>
      <c r="Q328" t="s">
        <v>209</v>
      </c>
      <c r="R328" t="s">
        <v>186</v>
      </c>
      <c r="S328" t="s">
        <v>147</v>
      </c>
      <c r="T328" s="3">
        <v>4890788</v>
      </c>
      <c r="U328" s="3">
        <v>12005</v>
      </c>
      <c r="V328" s="34">
        <v>593092.66</v>
      </c>
    </row>
    <row r="329" spans="1:22" hidden="1" x14ac:dyDescent="0.25">
      <c r="A329" t="s">
        <v>121</v>
      </c>
      <c r="B329" t="s">
        <v>122</v>
      </c>
      <c r="C329" t="s">
        <v>11</v>
      </c>
      <c r="D329" s="45">
        <v>44317</v>
      </c>
      <c r="E329" s="55"/>
      <c r="F329" s="55"/>
      <c r="G329" s="55"/>
      <c r="H329" s="55">
        <f t="shared" si="5"/>
        <v>44317</v>
      </c>
      <c r="I329" s="46">
        <v>44347</v>
      </c>
      <c r="J329" t="s">
        <v>141</v>
      </c>
      <c r="K329" t="s">
        <v>201</v>
      </c>
      <c r="L329" s="3">
        <v>626130</v>
      </c>
      <c r="M329" s="13">
        <v>0.99</v>
      </c>
      <c r="O329" t="s">
        <v>143</v>
      </c>
      <c r="P329" t="s">
        <v>144</v>
      </c>
      <c r="Q329" t="s">
        <v>145</v>
      </c>
      <c r="R329" t="s">
        <v>149</v>
      </c>
      <c r="S329" t="s">
        <v>147</v>
      </c>
      <c r="T329" s="3">
        <v>1276180</v>
      </c>
      <c r="U329" s="3">
        <v>4367</v>
      </c>
      <c r="V329" s="34">
        <v>102702.82</v>
      </c>
    </row>
    <row r="330" spans="1:22" hidden="1" x14ac:dyDescent="0.25">
      <c r="A330" t="s">
        <v>121</v>
      </c>
      <c r="B330" t="s">
        <v>122</v>
      </c>
      <c r="C330" t="s">
        <v>11</v>
      </c>
      <c r="D330" s="45">
        <v>44317</v>
      </c>
      <c r="E330" s="55"/>
      <c r="F330" s="55"/>
      <c r="G330" s="55"/>
      <c r="H330" s="55">
        <f t="shared" si="5"/>
        <v>44317</v>
      </c>
      <c r="I330" s="46">
        <v>44347</v>
      </c>
      <c r="J330" t="s">
        <v>141</v>
      </c>
      <c r="K330" t="s">
        <v>201</v>
      </c>
      <c r="L330" s="3">
        <v>94355</v>
      </c>
      <c r="M330" s="13">
        <v>0.99</v>
      </c>
      <c r="O330" t="s">
        <v>143</v>
      </c>
      <c r="P330" t="s">
        <v>144</v>
      </c>
      <c r="Q330" t="s">
        <v>145</v>
      </c>
      <c r="R330" t="s">
        <v>156</v>
      </c>
      <c r="S330" t="s">
        <v>147</v>
      </c>
      <c r="T330" s="3">
        <v>168429</v>
      </c>
      <c r="U330" s="3">
        <v>769</v>
      </c>
      <c r="V330" s="34">
        <v>15419.36</v>
      </c>
    </row>
    <row r="331" spans="1:22" hidden="1" x14ac:dyDescent="0.25">
      <c r="A331" t="s">
        <v>121</v>
      </c>
      <c r="B331" t="s">
        <v>122</v>
      </c>
      <c r="C331" t="s">
        <v>11</v>
      </c>
      <c r="D331" s="45">
        <v>44317</v>
      </c>
      <c r="E331" s="55"/>
      <c r="F331" s="55"/>
      <c r="G331" s="55"/>
      <c r="H331" s="55">
        <f t="shared" si="5"/>
        <v>44317</v>
      </c>
      <c r="I331" s="46">
        <v>44347</v>
      </c>
      <c r="J331" t="s">
        <v>141</v>
      </c>
      <c r="K331" t="s">
        <v>201</v>
      </c>
      <c r="L331" s="3">
        <v>555349</v>
      </c>
      <c r="M331" s="13">
        <v>0.99</v>
      </c>
      <c r="O331" t="s">
        <v>143</v>
      </c>
      <c r="P331" t="s">
        <v>144</v>
      </c>
      <c r="Q331" t="s">
        <v>145</v>
      </c>
      <c r="R331" t="s">
        <v>146</v>
      </c>
      <c r="S331" t="s">
        <v>147</v>
      </c>
      <c r="T331" s="3">
        <v>950835</v>
      </c>
      <c r="U331" s="3">
        <v>2418</v>
      </c>
      <c r="V331" s="34">
        <v>72609.350000000006</v>
      </c>
    </row>
    <row r="332" spans="1:22" hidden="1" x14ac:dyDescent="0.25">
      <c r="A332" t="s">
        <v>121</v>
      </c>
      <c r="B332" t="s">
        <v>122</v>
      </c>
      <c r="C332" t="s">
        <v>11</v>
      </c>
      <c r="D332" s="45">
        <v>44317</v>
      </c>
      <c r="E332" s="55"/>
      <c r="F332" s="55"/>
      <c r="G332" s="55"/>
      <c r="H332" s="55">
        <f t="shared" si="5"/>
        <v>44317</v>
      </c>
      <c r="I332" s="46">
        <v>44347</v>
      </c>
      <c r="J332" t="s">
        <v>141</v>
      </c>
      <c r="K332" t="s">
        <v>201</v>
      </c>
      <c r="L332" s="3">
        <v>729453</v>
      </c>
      <c r="M332" s="13">
        <v>0.99</v>
      </c>
      <c r="O332" t="s">
        <v>143</v>
      </c>
      <c r="P332" t="s">
        <v>144</v>
      </c>
      <c r="Q332" t="s">
        <v>185</v>
      </c>
      <c r="R332" t="s">
        <v>174</v>
      </c>
      <c r="S332" t="s">
        <v>147</v>
      </c>
      <c r="T332" s="3">
        <v>1505101</v>
      </c>
      <c r="U332" s="3">
        <v>5499</v>
      </c>
      <c r="V332" s="34">
        <v>63529.75</v>
      </c>
    </row>
    <row r="333" spans="1:22" hidden="1" x14ac:dyDescent="0.25">
      <c r="A333" t="s">
        <v>121</v>
      </c>
      <c r="B333" t="s">
        <v>122</v>
      </c>
      <c r="C333" t="s">
        <v>11</v>
      </c>
      <c r="D333" s="45">
        <v>44317</v>
      </c>
      <c r="E333" s="55"/>
      <c r="F333" s="55"/>
      <c r="G333" s="55"/>
      <c r="H333" s="55">
        <f t="shared" si="5"/>
        <v>44317</v>
      </c>
      <c r="I333" s="46">
        <v>44347</v>
      </c>
      <c r="J333" t="s">
        <v>141</v>
      </c>
      <c r="K333" t="s">
        <v>201</v>
      </c>
      <c r="L333" s="3">
        <v>422176</v>
      </c>
      <c r="M333" s="13">
        <v>0.99</v>
      </c>
      <c r="O333" t="s">
        <v>143</v>
      </c>
      <c r="P333" t="s">
        <v>144</v>
      </c>
      <c r="Q333" t="s">
        <v>214</v>
      </c>
      <c r="R333" t="s">
        <v>186</v>
      </c>
      <c r="S333" t="s">
        <v>147</v>
      </c>
      <c r="T333" s="3">
        <v>910987</v>
      </c>
      <c r="U333" s="3">
        <v>5116</v>
      </c>
      <c r="V333" s="34">
        <v>85877.72</v>
      </c>
    </row>
    <row r="334" spans="1:22" hidden="1" x14ac:dyDescent="0.25">
      <c r="A334" t="s">
        <v>121</v>
      </c>
      <c r="B334" t="s">
        <v>122</v>
      </c>
      <c r="C334" t="s">
        <v>11</v>
      </c>
      <c r="D334" s="45">
        <v>44317</v>
      </c>
      <c r="E334" s="55"/>
      <c r="F334" s="55"/>
      <c r="G334" s="55"/>
      <c r="H334" s="55">
        <f t="shared" si="5"/>
        <v>44317</v>
      </c>
      <c r="I334" s="46">
        <v>44347</v>
      </c>
      <c r="J334" t="s">
        <v>141</v>
      </c>
      <c r="K334" t="s">
        <v>197</v>
      </c>
      <c r="L334" s="3">
        <v>232017</v>
      </c>
      <c r="M334" s="13">
        <v>0.99</v>
      </c>
      <c r="O334" t="s">
        <v>143</v>
      </c>
      <c r="P334" t="s">
        <v>144</v>
      </c>
      <c r="Q334" t="s">
        <v>145</v>
      </c>
      <c r="R334" t="s">
        <v>149</v>
      </c>
      <c r="S334" t="s">
        <v>147</v>
      </c>
      <c r="T334" s="3">
        <v>716577</v>
      </c>
      <c r="U334" s="3">
        <v>5269</v>
      </c>
      <c r="V334" s="34">
        <v>76965.470000000016</v>
      </c>
    </row>
    <row r="335" spans="1:22" hidden="1" x14ac:dyDescent="0.25">
      <c r="A335" t="s">
        <v>121</v>
      </c>
      <c r="B335" t="s">
        <v>122</v>
      </c>
      <c r="C335" t="s">
        <v>11</v>
      </c>
      <c r="D335" s="45">
        <v>44317</v>
      </c>
      <c r="E335" s="55"/>
      <c r="F335" s="55"/>
      <c r="G335" s="55"/>
      <c r="H335" s="55">
        <f t="shared" si="5"/>
        <v>44317</v>
      </c>
      <c r="I335" s="46">
        <v>44347</v>
      </c>
      <c r="J335" t="s">
        <v>141</v>
      </c>
      <c r="K335" t="s">
        <v>197</v>
      </c>
      <c r="L335" s="3">
        <v>78624</v>
      </c>
      <c r="M335" s="13">
        <v>0.99</v>
      </c>
      <c r="O335" t="s">
        <v>143</v>
      </c>
      <c r="P335" t="s">
        <v>144</v>
      </c>
      <c r="Q335" t="s">
        <v>145</v>
      </c>
      <c r="R335" t="s">
        <v>156</v>
      </c>
      <c r="S335" t="s">
        <v>147</v>
      </c>
      <c r="T335" s="3">
        <v>146297</v>
      </c>
      <c r="U335" s="3">
        <v>428</v>
      </c>
      <c r="V335" s="34">
        <v>11040.7</v>
      </c>
    </row>
    <row r="336" spans="1:22" hidden="1" x14ac:dyDescent="0.25">
      <c r="A336" t="s">
        <v>121</v>
      </c>
      <c r="B336" t="s">
        <v>122</v>
      </c>
      <c r="C336" t="s">
        <v>11</v>
      </c>
      <c r="D336" s="45">
        <v>44317</v>
      </c>
      <c r="E336" s="55"/>
      <c r="F336" s="55"/>
      <c r="G336" s="55"/>
      <c r="H336" s="55">
        <f t="shared" si="5"/>
        <v>44317</v>
      </c>
      <c r="I336" s="46">
        <v>44347</v>
      </c>
      <c r="J336" t="s">
        <v>141</v>
      </c>
      <c r="K336" t="s">
        <v>197</v>
      </c>
      <c r="L336" s="3">
        <v>279452</v>
      </c>
      <c r="M336" s="13">
        <v>0.99</v>
      </c>
      <c r="O336" t="s">
        <v>143</v>
      </c>
      <c r="P336" t="s">
        <v>144</v>
      </c>
      <c r="Q336" t="s">
        <v>145</v>
      </c>
      <c r="R336" t="s">
        <v>146</v>
      </c>
      <c r="S336" t="s">
        <v>147</v>
      </c>
      <c r="T336" s="3">
        <v>717543</v>
      </c>
      <c r="U336" s="3">
        <v>2094</v>
      </c>
      <c r="V336" s="34">
        <v>55522.710000000006</v>
      </c>
    </row>
    <row r="337" spans="1:22" hidden="1" x14ac:dyDescent="0.25">
      <c r="A337" t="s">
        <v>121</v>
      </c>
      <c r="B337" t="s">
        <v>122</v>
      </c>
      <c r="C337" t="s">
        <v>11</v>
      </c>
      <c r="D337" s="45">
        <v>44317</v>
      </c>
      <c r="E337" s="55"/>
      <c r="F337" s="55"/>
      <c r="G337" s="55"/>
      <c r="H337" s="55">
        <f t="shared" si="5"/>
        <v>44317</v>
      </c>
      <c r="I337" s="46">
        <v>44347</v>
      </c>
      <c r="J337" t="s">
        <v>141</v>
      </c>
      <c r="K337" t="s">
        <v>197</v>
      </c>
      <c r="L337" s="3">
        <v>262774</v>
      </c>
      <c r="M337" s="13">
        <v>0.99</v>
      </c>
      <c r="O337" t="s">
        <v>143</v>
      </c>
      <c r="P337" t="s">
        <v>144</v>
      </c>
      <c r="Q337" t="s">
        <v>185</v>
      </c>
      <c r="R337" t="s">
        <v>174</v>
      </c>
      <c r="S337" t="s">
        <v>147</v>
      </c>
      <c r="T337" s="3">
        <v>549113</v>
      </c>
      <c r="U337" s="3">
        <v>759</v>
      </c>
      <c r="V337" s="34">
        <v>18406.39</v>
      </c>
    </row>
    <row r="338" spans="1:22" hidden="1" x14ac:dyDescent="0.25">
      <c r="A338" t="s">
        <v>121</v>
      </c>
      <c r="B338" t="s">
        <v>122</v>
      </c>
      <c r="C338" t="s">
        <v>11</v>
      </c>
      <c r="D338" s="45">
        <v>44348</v>
      </c>
      <c r="E338" s="55"/>
      <c r="F338" s="55"/>
      <c r="G338" s="55"/>
      <c r="H338" s="55">
        <f t="shared" si="5"/>
        <v>44348</v>
      </c>
      <c r="I338" s="46">
        <v>44377</v>
      </c>
      <c r="J338" t="s">
        <v>141</v>
      </c>
      <c r="K338" t="s">
        <v>215</v>
      </c>
      <c r="L338" s="3">
        <v>86191</v>
      </c>
      <c r="M338" s="13">
        <v>0.99</v>
      </c>
      <c r="O338" t="s">
        <v>143</v>
      </c>
      <c r="P338" t="s">
        <v>144</v>
      </c>
      <c r="Q338" t="s">
        <v>145</v>
      </c>
      <c r="R338" t="s">
        <v>200</v>
      </c>
      <c r="S338" t="s">
        <v>213</v>
      </c>
      <c r="T338" s="3">
        <v>137983</v>
      </c>
      <c r="U338" s="3">
        <v>2163</v>
      </c>
      <c r="V338" s="34">
        <v>6497.17</v>
      </c>
    </row>
    <row r="339" spans="1:22" hidden="1" x14ac:dyDescent="0.25">
      <c r="A339" t="s">
        <v>121</v>
      </c>
      <c r="B339" t="s">
        <v>122</v>
      </c>
      <c r="C339" t="s">
        <v>11</v>
      </c>
      <c r="D339" s="45">
        <v>44348</v>
      </c>
      <c r="E339" s="55"/>
      <c r="F339" s="55"/>
      <c r="G339" s="55"/>
      <c r="H339" s="55">
        <f t="shared" si="5"/>
        <v>44348</v>
      </c>
      <c r="I339" s="46">
        <v>44377</v>
      </c>
      <c r="J339" t="s">
        <v>141</v>
      </c>
      <c r="K339" t="s">
        <v>197</v>
      </c>
      <c r="L339" s="3">
        <v>713946</v>
      </c>
      <c r="M339" s="13">
        <v>0.99</v>
      </c>
      <c r="O339" t="s">
        <v>143</v>
      </c>
      <c r="P339" t="s">
        <v>144</v>
      </c>
      <c r="Q339" t="s">
        <v>145</v>
      </c>
      <c r="R339" t="s">
        <v>149</v>
      </c>
      <c r="S339" t="s">
        <v>213</v>
      </c>
      <c r="T339" s="3">
        <v>4151639</v>
      </c>
      <c r="U339" s="3">
        <v>8343</v>
      </c>
      <c r="V339" s="34">
        <v>269279.96000000002</v>
      </c>
    </row>
    <row r="340" spans="1:22" hidden="1" x14ac:dyDescent="0.25">
      <c r="A340" t="s">
        <v>121</v>
      </c>
      <c r="B340" t="s">
        <v>122</v>
      </c>
      <c r="C340" t="s">
        <v>11</v>
      </c>
      <c r="D340" s="45">
        <v>44348</v>
      </c>
      <c r="E340" s="55"/>
      <c r="F340" s="55"/>
      <c r="G340" s="55"/>
      <c r="H340" s="55">
        <f t="shared" si="5"/>
        <v>44348</v>
      </c>
      <c r="I340" s="46">
        <v>44377</v>
      </c>
      <c r="J340" t="s">
        <v>141</v>
      </c>
      <c r="K340" t="s">
        <v>216</v>
      </c>
      <c r="L340" s="3">
        <v>115361</v>
      </c>
      <c r="M340" s="13">
        <v>0.99</v>
      </c>
      <c r="O340" t="s">
        <v>143</v>
      </c>
      <c r="P340" t="s">
        <v>144</v>
      </c>
      <c r="Q340" t="s">
        <v>145</v>
      </c>
      <c r="R340" t="s">
        <v>149</v>
      </c>
      <c r="S340" t="s">
        <v>147</v>
      </c>
      <c r="T340" s="3">
        <v>238925</v>
      </c>
      <c r="U340" s="3">
        <v>1203</v>
      </c>
      <c r="V340" s="34">
        <v>12500.3</v>
      </c>
    </row>
    <row r="341" spans="1:22" hidden="1" x14ac:dyDescent="0.25">
      <c r="A341" t="s">
        <v>121</v>
      </c>
      <c r="B341" t="s">
        <v>122</v>
      </c>
      <c r="C341" t="s">
        <v>11</v>
      </c>
      <c r="D341" s="45">
        <v>44348</v>
      </c>
      <c r="E341" s="55"/>
      <c r="F341" s="55"/>
      <c r="G341" s="55"/>
      <c r="H341" s="55">
        <f t="shared" si="5"/>
        <v>44348</v>
      </c>
      <c r="I341" s="46">
        <v>44377</v>
      </c>
      <c r="J341" t="s">
        <v>141</v>
      </c>
      <c r="K341" t="s">
        <v>216</v>
      </c>
      <c r="L341" s="3">
        <v>27752</v>
      </c>
      <c r="M341" s="13">
        <v>0.99</v>
      </c>
      <c r="O341" t="s">
        <v>143</v>
      </c>
      <c r="P341" t="s">
        <v>144</v>
      </c>
      <c r="Q341" t="s">
        <v>145</v>
      </c>
      <c r="R341" t="s">
        <v>146</v>
      </c>
      <c r="S341" t="s">
        <v>147</v>
      </c>
      <c r="T341" s="3">
        <v>48004</v>
      </c>
      <c r="U341" s="3">
        <v>174</v>
      </c>
      <c r="V341" s="34">
        <v>2548.85</v>
      </c>
    </row>
    <row r="342" spans="1:22" hidden="1" x14ac:dyDescent="0.25">
      <c r="A342" t="s">
        <v>121</v>
      </c>
      <c r="B342" t="s">
        <v>122</v>
      </c>
      <c r="C342" t="s">
        <v>11</v>
      </c>
      <c r="D342" s="45">
        <v>44348</v>
      </c>
      <c r="E342" s="55"/>
      <c r="F342" s="55"/>
      <c r="G342" s="55"/>
      <c r="H342" s="55">
        <f t="shared" si="5"/>
        <v>44348</v>
      </c>
      <c r="I342" s="46">
        <v>44377</v>
      </c>
      <c r="J342" t="s">
        <v>141</v>
      </c>
      <c r="K342" t="s">
        <v>216</v>
      </c>
      <c r="L342" s="3">
        <v>114593</v>
      </c>
      <c r="M342" s="13">
        <v>0.99</v>
      </c>
      <c r="O342" t="s">
        <v>143</v>
      </c>
      <c r="P342" t="s">
        <v>144</v>
      </c>
      <c r="Q342" t="s">
        <v>185</v>
      </c>
      <c r="R342" t="s">
        <v>174</v>
      </c>
      <c r="S342" t="s">
        <v>147</v>
      </c>
      <c r="T342" s="3">
        <v>197183</v>
      </c>
      <c r="U342" s="3">
        <v>606</v>
      </c>
      <c r="V342" s="34">
        <v>6647.58</v>
      </c>
    </row>
    <row r="343" spans="1:22" hidden="1" x14ac:dyDescent="0.25">
      <c r="A343" t="s">
        <v>121</v>
      </c>
      <c r="B343" t="s">
        <v>122</v>
      </c>
      <c r="C343" t="s">
        <v>11</v>
      </c>
      <c r="D343" s="45">
        <v>44348</v>
      </c>
      <c r="E343" s="55"/>
      <c r="F343" s="55"/>
      <c r="G343" s="55"/>
      <c r="H343" s="55">
        <f t="shared" si="5"/>
        <v>44348</v>
      </c>
      <c r="I343" s="46">
        <v>44377</v>
      </c>
      <c r="J343" t="s">
        <v>141</v>
      </c>
      <c r="K343" t="s">
        <v>216</v>
      </c>
      <c r="L343" s="3">
        <v>39008</v>
      </c>
      <c r="M343" s="13">
        <v>0.99</v>
      </c>
      <c r="O343" t="s">
        <v>143</v>
      </c>
      <c r="P343" t="s">
        <v>144</v>
      </c>
      <c r="Q343" t="s">
        <v>217</v>
      </c>
      <c r="R343" t="s">
        <v>186</v>
      </c>
      <c r="S343" t="s">
        <v>147</v>
      </c>
      <c r="T343" s="3">
        <v>79308</v>
      </c>
      <c r="U343" s="3">
        <v>1025</v>
      </c>
      <c r="V343" s="34">
        <v>6604.27</v>
      </c>
    </row>
    <row r="344" spans="1:22" hidden="1" x14ac:dyDescent="0.25">
      <c r="A344" t="s">
        <v>121</v>
      </c>
      <c r="B344" t="s">
        <v>122</v>
      </c>
      <c r="C344" t="s">
        <v>11</v>
      </c>
      <c r="D344" s="45">
        <v>44348</v>
      </c>
      <c r="E344" s="55"/>
      <c r="F344" s="55"/>
      <c r="G344" s="55"/>
      <c r="H344" s="55">
        <f t="shared" si="5"/>
        <v>44348</v>
      </c>
      <c r="I344" s="46">
        <v>44377</v>
      </c>
      <c r="J344" t="s">
        <v>141</v>
      </c>
      <c r="K344" t="s">
        <v>218</v>
      </c>
      <c r="L344" s="3">
        <v>296236</v>
      </c>
      <c r="M344" s="13">
        <v>0.99</v>
      </c>
      <c r="O344" t="s">
        <v>143</v>
      </c>
      <c r="P344" t="s">
        <v>144</v>
      </c>
      <c r="Q344" t="s">
        <v>145</v>
      </c>
      <c r="R344" t="s">
        <v>149</v>
      </c>
      <c r="S344" t="s">
        <v>147</v>
      </c>
      <c r="T344" s="3">
        <v>756485</v>
      </c>
      <c r="U344" s="3">
        <v>2073</v>
      </c>
      <c r="V344" s="34">
        <v>35051.599999999999</v>
      </c>
    </row>
    <row r="345" spans="1:22" hidden="1" x14ac:dyDescent="0.25">
      <c r="A345" t="s">
        <v>121</v>
      </c>
      <c r="B345" t="s">
        <v>122</v>
      </c>
      <c r="C345" t="s">
        <v>11</v>
      </c>
      <c r="D345" s="45">
        <v>44348</v>
      </c>
      <c r="E345" s="55"/>
      <c r="F345" s="55"/>
      <c r="G345" s="55"/>
      <c r="H345" s="55">
        <f t="shared" si="5"/>
        <v>44348</v>
      </c>
      <c r="I345" s="46">
        <v>44377</v>
      </c>
      <c r="J345" t="s">
        <v>141</v>
      </c>
      <c r="K345" t="s">
        <v>218</v>
      </c>
      <c r="L345" s="3">
        <v>64935</v>
      </c>
      <c r="M345" s="13">
        <v>0.99</v>
      </c>
      <c r="O345" t="s">
        <v>143</v>
      </c>
      <c r="P345" t="s">
        <v>144</v>
      </c>
      <c r="Q345" t="s">
        <v>145</v>
      </c>
      <c r="R345" t="s">
        <v>156</v>
      </c>
      <c r="S345" t="s">
        <v>147</v>
      </c>
      <c r="T345" s="3">
        <v>169077</v>
      </c>
      <c r="U345" s="3">
        <v>673</v>
      </c>
      <c r="V345" s="34">
        <v>14279.56</v>
      </c>
    </row>
    <row r="346" spans="1:22" hidden="1" x14ac:dyDescent="0.25">
      <c r="A346" t="s">
        <v>121</v>
      </c>
      <c r="B346" t="s">
        <v>122</v>
      </c>
      <c r="C346" t="s">
        <v>11</v>
      </c>
      <c r="D346" s="45">
        <v>44348</v>
      </c>
      <c r="E346" s="55"/>
      <c r="F346" s="55"/>
      <c r="G346" s="55"/>
      <c r="H346" s="55">
        <f t="shared" si="5"/>
        <v>44348</v>
      </c>
      <c r="I346" s="46">
        <v>44377</v>
      </c>
      <c r="J346" t="s">
        <v>141</v>
      </c>
      <c r="K346" t="s">
        <v>218</v>
      </c>
      <c r="L346" s="3">
        <v>108878</v>
      </c>
      <c r="M346" s="13">
        <v>0.99</v>
      </c>
      <c r="O346" t="s">
        <v>143</v>
      </c>
      <c r="P346" t="s">
        <v>144</v>
      </c>
      <c r="Q346" t="s">
        <v>145</v>
      </c>
      <c r="R346" t="s">
        <v>146</v>
      </c>
      <c r="S346" t="s">
        <v>147</v>
      </c>
      <c r="T346" s="3">
        <v>238741</v>
      </c>
      <c r="U346" s="3">
        <v>601</v>
      </c>
      <c r="V346" s="34">
        <v>14220.84</v>
      </c>
    </row>
    <row r="347" spans="1:22" hidden="1" x14ac:dyDescent="0.25">
      <c r="A347" t="s">
        <v>121</v>
      </c>
      <c r="B347" t="s">
        <v>122</v>
      </c>
      <c r="C347" t="s">
        <v>11</v>
      </c>
      <c r="D347" s="45">
        <v>44348</v>
      </c>
      <c r="E347" s="55"/>
      <c r="F347" s="55"/>
      <c r="G347" s="55"/>
      <c r="H347" s="55">
        <f t="shared" si="5"/>
        <v>44348</v>
      </c>
      <c r="I347" s="46">
        <v>44377</v>
      </c>
      <c r="J347" t="s">
        <v>141</v>
      </c>
      <c r="K347" t="s">
        <v>218</v>
      </c>
      <c r="L347" s="3">
        <v>39360</v>
      </c>
      <c r="M347" s="13">
        <v>0.99</v>
      </c>
      <c r="O347" t="s">
        <v>143</v>
      </c>
      <c r="P347" t="s">
        <v>144</v>
      </c>
      <c r="Q347" t="s">
        <v>185</v>
      </c>
      <c r="R347" t="s">
        <v>174</v>
      </c>
      <c r="S347" t="s">
        <v>147</v>
      </c>
      <c r="T347" s="3">
        <v>56237</v>
      </c>
      <c r="U347" s="3">
        <v>111</v>
      </c>
      <c r="V347" s="34">
        <v>2048</v>
      </c>
    </row>
    <row r="348" spans="1:22" hidden="1" x14ac:dyDescent="0.25">
      <c r="A348" t="s">
        <v>121</v>
      </c>
      <c r="B348" t="s">
        <v>122</v>
      </c>
      <c r="C348" t="s">
        <v>11</v>
      </c>
      <c r="D348" s="45">
        <v>44348</v>
      </c>
      <c r="E348" s="55"/>
      <c r="F348" s="55"/>
      <c r="G348" s="55"/>
      <c r="H348" s="55">
        <f t="shared" si="5"/>
        <v>44348</v>
      </c>
      <c r="I348" s="46">
        <v>44377</v>
      </c>
      <c r="J348" t="s">
        <v>141</v>
      </c>
      <c r="K348" t="s">
        <v>219</v>
      </c>
      <c r="L348" s="3">
        <v>46465</v>
      </c>
      <c r="M348" s="13">
        <v>0.99</v>
      </c>
      <c r="O348" t="s">
        <v>143</v>
      </c>
      <c r="P348" t="s">
        <v>144</v>
      </c>
      <c r="Q348" t="s">
        <v>145</v>
      </c>
      <c r="R348" t="s">
        <v>149</v>
      </c>
      <c r="S348" t="s">
        <v>147</v>
      </c>
      <c r="T348" s="3">
        <v>74770</v>
      </c>
      <c r="U348" s="3">
        <v>671</v>
      </c>
      <c r="V348" s="34">
        <v>4685.2700000000004</v>
      </c>
    </row>
    <row r="349" spans="1:22" hidden="1" x14ac:dyDescent="0.25">
      <c r="A349" t="s">
        <v>121</v>
      </c>
      <c r="B349" t="s">
        <v>122</v>
      </c>
      <c r="C349" t="s">
        <v>11</v>
      </c>
      <c r="D349" s="45">
        <v>44348</v>
      </c>
      <c r="E349" s="55"/>
      <c r="F349" s="55"/>
      <c r="G349" s="55"/>
      <c r="H349" s="55">
        <f t="shared" si="5"/>
        <v>44348</v>
      </c>
      <c r="I349" s="46">
        <v>44377</v>
      </c>
      <c r="J349" t="s">
        <v>141</v>
      </c>
      <c r="K349" t="s">
        <v>219</v>
      </c>
      <c r="L349" s="3">
        <v>13396</v>
      </c>
      <c r="M349" s="13">
        <v>0.99</v>
      </c>
      <c r="O349" t="s">
        <v>143</v>
      </c>
      <c r="P349" t="s">
        <v>144</v>
      </c>
      <c r="Q349" t="s">
        <v>145</v>
      </c>
      <c r="R349" t="s">
        <v>156</v>
      </c>
      <c r="S349" t="s">
        <v>147</v>
      </c>
      <c r="T349" s="3">
        <v>30028</v>
      </c>
      <c r="U349" s="3">
        <v>729</v>
      </c>
      <c r="V349" s="34">
        <v>2332.66</v>
      </c>
    </row>
    <row r="350" spans="1:22" hidden="1" x14ac:dyDescent="0.25">
      <c r="A350" t="s">
        <v>121</v>
      </c>
      <c r="B350" t="s">
        <v>122</v>
      </c>
      <c r="C350" t="s">
        <v>11</v>
      </c>
      <c r="D350" s="45">
        <v>44348</v>
      </c>
      <c r="E350" s="55"/>
      <c r="F350" s="55"/>
      <c r="G350" s="55"/>
      <c r="H350" s="55">
        <f t="shared" si="5"/>
        <v>44348</v>
      </c>
      <c r="I350" s="46">
        <v>44377</v>
      </c>
      <c r="J350" t="s">
        <v>141</v>
      </c>
      <c r="K350" t="s">
        <v>219</v>
      </c>
      <c r="L350" s="3">
        <v>131938</v>
      </c>
      <c r="M350" s="13">
        <v>0.99</v>
      </c>
      <c r="O350" t="s">
        <v>143</v>
      </c>
      <c r="P350" t="s">
        <v>144</v>
      </c>
      <c r="Q350" t="s">
        <v>145</v>
      </c>
      <c r="R350" t="s">
        <v>146</v>
      </c>
      <c r="S350" t="s">
        <v>147</v>
      </c>
      <c r="T350" s="3">
        <v>341074</v>
      </c>
      <c r="U350" s="3">
        <v>3255</v>
      </c>
      <c r="V350" s="34">
        <v>20969.580000000002</v>
      </c>
    </row>
    <row r="351" spans="1:22" hidden="1" x14ac:dyDescent="0.25">
      <c r="A351" t="s">
        <v>121</v>
      </c>
      <c r="B351" t="s">
        <v>122</v>
      </c>
      <c r="C351" t="s">
        <v>11</v>
      </c>
      <c r="D351" s="45">
        <v>44348</v>
      </c>
      <c r="E351" s="55"/>
      <c r="F351" s="55"/>
      <c r="G351" s="55"/>
      <c r="H351" s="55">
        <f t="shared" si="5"/>
        <v>44348</v>
      </c>
      <c r="I351" s="46">
        <v>44377</v>
      </c>
      <c r="J351" t="s">
        <v>141</v>
      </c>
      <c r="K351" t="s">
        <v>219</v>
      </c>
      <c r="L351" s="3">
        <v>7146</v>
      </c>
      <c r="M351" s="13">
        <v>0.99</v>
      </c>
      <c r="O351" t="s">
        <v>143</v>
      </c>
      <c r="P351" t="s">
        <v>144</v>
      </c>
      <c r="Q351" t="s">
        <v>185</v>
      </c>
      <c r="R351" t="s">
        <v>174</v>
      </c>
      <c r="S351" t="s">
        <v>147</v>
      </c>
      <c r="T351" s="3">
        <v>8931</v>
      </c>
      <c r="U351" s="3">
        <v>40</v>
      </c>
      <c r="V351" s="34">
        <v>313.49</v>
      </c>
    </row>
    <row r="352" spans="1:22" hidden="1" x14ac:dyDescent="0.25">
      <c r="A352" t="s">
        <v>121</v>
      </c>
      <c r="B352" t="s">
        <v>122</v>
      </c>
      <c r="C352" t="s">
        <v>11</v>
      </c>
      <c r="D352" s="45">
        <v>44348</v>
      </c>
      <c r="E352" s="55"/>
      <c r="F352" s="55"/>
      <c r="G352" s="55"/>
      <c r="H352" s="55">
        <f t="shared" si="5"/>
        <v>44348</v>
      </c>
      <c r="I352" s="46">
        <v>44377</v>
      </c>
      <c r="J352" t="s">
        <v>141</v>
      </c>
      <c r="K352" t="s">
        <v>203</v>
      </c>
      <c r="L352" s="3">
        <v>14400</v>
      </c>
      <c r="M352" s="13">
        <v>0.99</v>
      </c>
      <c r="O352" t="s">
        <v>143</v>
      </c>
      <c r="P352" t="s">
        <v>144</v>
      </c>
      <c r="Q352" t="s">
        <v>145</v>
      </c>
      <c r="R352" t="s">
        <v>149</v>
      </c>
      <c r="S352" t="s">
        <v>147</v>
      </c>
      <c r="T352" s="3">
        <v>28645</v>
      </c>
      <c r="U352" s="3">
        <v>39</v>
      </c>
      <c r="V352" s="34">
        <v>681.74</v>
      </c>
    </row>
    <row r="353" spans="1:22" hidden="1" x14ac:dyDescent="0.25">
      <c r="A353" t="s">
        <v>121</v>
      </c>
      <c r="B353" t="s">
        <v>122</v>
      </c>
      <c r="C353" t="s">
        <v>11</v>
      </c>
      <c r="D353" s="45">
        <v>44348</v>
      </c>
      <c r="E353" s="55"/>
      <c r="F353" s="55"/>
      <c r="G353" s="55"/>
      <c r="H353" s="55">
        <f t="shared" si="5"/>
        <v>44348</v>
      </c>
      <c r="I353" s="46">
        <v>44377</v>
      </c>
      <c r="J353" t="s">
        <v>141</v>
      </c>
      <c r="K353" t="s">
        <v>203</v>
      </c>
      <c r="L353" s="3">
        <v>24032</v>
      </c>
      <c r="M353" s="13">
        <v>0.99</v>
      </c>
      <c r="O353" t="s">
        <v>143</v>
      </c>
      <c r="P353" t="s">
        <v>144</v>
      </c>
      <c r="Q353" t="s">
        <v>145</v>
      </c>
      <c r="R353" t="s">
        <v>156</v>
      </c>
      <c r="S353" t="s">
        <v>147</v>
      </c>
      <c r="T353" s="3">
        <v>45139</v>
      </c>
      <c r="U353" s="3">
        <v>292</v>
      </c>
      <c r="V353" s="34">
        <v>3721.27</v>
      </c>
    </row>
    <row r="354" spans="1:22" hidden="1" x14ac:dyDescent="0.25">
      <c r="A354" t="s">
        <v>121</v>
      </c>
      <c r="B354" t="s">
        <v>122</v>
      </c>
      <c r="C354" t="s">
        <v>11</v>
      </c>
      <c r="D354" s="45">
        <v>44348</v>
      </c>
      <c r="E354" s="55"/>
      <c r="F354" s="55"/>
      <c r="G354" s="55"/>
      <c r="H354" s="55">
        <f t="shared" si="5"/>
        <v>44348</v>
      </c>
      <c r="I354" s="46">
        <v>44377</v>
      </c>
      <c r="J354" t="s">
        <v>141</v>
      </c>
      <c r="K354" t="s">
        <v>203</v>
      </c>
      <c r="L354" s="3">
        <v>81702</v>
      </c>
      <c r="M354" s="13">
        <v>0.99</v>
      </c>
      <c r="O354" t="s">
        <v>143</v>
      </c>
      <c r="P354" t="s">
        <v>144</v>
      </c>
      <c r="Q354" t="s">
        <v>145</v>
      </c>
      <c r="R354" t="s">
        <v>146</v>
      </c>
      <c r="S354" t="s">
        <v>147</v>
      </c>
      <c r="T354" s="3">
        <v>259327</v>
      </c>
      <c r="U354" s="3">
        <v>1002</v>
      </c>
      <c r="V354" s="34">
        <v>38215.47</v>
      </c>
    </row>
    <row r="355" spans="1:22" hidden="1" x14ac:dyDescent="0.25">
      <c r="A355" t="s">
        <v>121</v>
      </c>
      <c r="B355" t="s">
        <v>122</v>
      </c>
      <c r="C355" t="s">
        <v>11</v>
      </c>
      <c r="D355" s="45">
        <v>44348</v>
      </c>
      <c r="E355" s="55"/>
      <c r="F355" s="55"/>
      <c r="G355" s="55"/>
      <c r="H355" s="55">
        <f t="shared" si="5"/>
        <v>44348</v>
      </c>
      <c r="I355" s="46">
        <v>44377</v>
      </c>
      <c r="J355" t="s">
        <v>141</v>
      </c>
      <c r="K355" t="s">
        <v>203</v>
      </c>
      <c r="L355" s="3">
        <v>158489</v>
      </c>
      <c r="M355" s="13">
        <v>0.99</v>
      </c>
      <c r="O355" t="s">
        <v>143</v>
      </c>
      <c r="P355" t="s">
        <v>144</v>
      </c>
      <c r="Q355" t="s">
        <v>145</v>
      </c>
      <c r="R355" t="s">
        <v>220</v>
      </c>
      <c r="S355" t="s">
        <v>147</v>
      </c>
      <c r="T355" s="3">
        <v>226276</v>
      </c>
      <c r="U355" s="3">
        <v>2024</v>
      </c>
      <c r="V355" s="34">
        <v>8959.83</v>
      </c>
    </row>
    <row r="356" spans="1:22" hidden="1" x14ac:dyDescent="0.25">
      <c r="A356" t="s">
        <v>121</v>
      </c>
      <c r="B356" t="s">
        <v>122</v>
      </c>
      <c r="C356" t="s">
        <v>11</v>
      </c>
      <c r="D356" s="45">
        <v>44348</v>
      </c>
      <c r="E356" s="55"/>
      <c r="F356" s="55"/>
      <c r="G356" s="55"/>
      <c r="H356" s="55">
        <f t="shared" si="5"/>
        <v>44348</v>
      </c>
      <c r="I356" s="46">
        <v>44377</v>
      </c>
      <c r="J356" t="s">
        <v>141</v>
      </c>
      <c r="K356" t="s">
        <v>203</v>
      </c>
      <c r="L356" s="3">
        <v>42257</v>
      </c>
      <c r="M356" s="13">
        <v>0.99</v>
      </c>
      <c r="O356" t="s">
        <v>143</v>
      </c>
      <c r="P356" t="s">
        <v>144</v>
      </c>
      <c r="Q356" t="s">
        <v>185</v>
      </c>
      <c r="R356" t="s">
        <v>174</v>
      </c>
      <c r="S356" t="s">
        <v>147</v>
      </c>
      <c r="T356" s="3">
        <v>66222</v>
      </c>
      <c r="U356" s="3">
        <v>175</v>
      </c>
      <c r="V356" s="34">
        <v>2666.62</v>
      </c>
    </row>
    <row r="357" spans="1:22" hidden="1" x14ac:dyDescent="0.25">
      <c r="A357" t="s">
        <v>121</v>
      </c>
      <c r="B357" t="s">
        <v>122</v>
      </c>
      <c r="C357" t="s">
        <v>11</v>
      </c>
      <c r="D357" s="45">
        <v>44348</v>
      </c>
      <c r="E357" s="55"/>
      <c r="F357" s="55"/>
      <c r="G357" s="55"/>
      <c r="H357" s="55">
        <f t="shared" si="5"/>
        <v>44348</v>
      </c>
      <c r="I357" s="46">
        <v>44377</v>
      </c>
      <c r="J357" t="s">
        <v>141</v>
      </c>
      <c r="K357" t="s">
        <v>197</v>
      </c>
      <c r="L357" s="3">
        <v>40405</v>
      </c>
      <c r="M357" s="13">
        <v>0.99</v>
      </c>
      <c r="O357" t="s">
        <v>143</v>
      </c>
      <c r="P357" t="s">
        <v>144</v>
      </c>
      <c r="Q357" t="s">
        <v>145</v>
      </c>
      <c r="R357" t="s">
        <v>149</v>
      </c>
      <c r="S357" t="s">
        <v>147</v>
      </c>
      <c r="T357" s="3">
        <v>379460</v>
      </c>
      <c r="U357" s="3">
        <v>3945</v>
      </c>
      <c r="V357" s="34">
        <v>95953.420000000013</v>
      </c>
    </row>
    <row r="358" spans="1:22" hidden="1" x14ac:dyDescent="0.25">
      <c r="A358" t="s">
        <v>121</v>
      </c>
      <c r="B358" t="s">
        <v>122</v>
      </c>
      <c r="C358" t="s">
        <v>11</v>
      </c>
      <c r="D358" s="45">
        <v>44348</v>
      </c>
      <c r="E358" s="55"/>
      <c r="F358" s="55"/>
      <c r="G358" s="55"/>
      <c r="H358" s="55">
        <f t="shared" si="5"/>
        <v>44348</v>
      </c>
      <c r="I358" s="46">
        <v>44377</v>
      </c>
      <c r="J358" t="s">
        <v>141</v>
      </c>
      <c r="K358" t="s">
        <v>197</v>
      </c>
      <c r="L358" s="3">
        <v>18043</v>
      </c>
      <c r="M358" s="13">
        <v>0.99</v>
      </c>
      <c r="O358" t="s">
        <v>143</v>
      </c>
      <c r="P358" t="s">
        <v>144</v>
      </c>
      <c r="Q358" t="s">
        <v>145</v>
      </c>
      <c r="R358" t="s">
        <v>156</v>
      </c>
      <c r="S358" t="s">
        <v>147</v>
      </c>
      <c r="T358" s="3">
        <v>32826</v>
      </c>
      <c r="U358" s="3">
        <v>92</v>
      </c>
      <c r="V358" s="34">
        <v>1298.71</v>
      </c>
    </row>
    <row r="359" spans="1:22" hidden="1" x14ac:dyDescent="0.25">
      <c r="A359" t="s">
        <v>121</v>
      </c>
      <c r="B359" t="s">
        <v>122</v>
      </c>
      <c r="C359" t="s">
        <v>11</v>
      </c>
      <c r="D359" s="45">
        <v>44348</v>
      </c>
      <c r="E359" s="55"/>
      <c r="F359" s="55"/>
      <c r="G359" s="55"/>
      <c r="H359" s="55">
        <f t="shared" si="5"/>
        <v>44348</v>
      </c>
      <c r="I359" s="46">
        <v>44377</v>
      </c>
      <c r="J359" t="s">
        <v>141</v>
      </c>
      <c r="K359" t="s">
        <v>197</v>
      </c>
      <c r="L359" s="3">
        <v>28290</v>
      </c>
      <c r="M359" s="13">
        <v>0.99</v>
      </c>
      <c r="O359" t="s">
        <v>143</v>
      </c>
      <c r="P359" t="s">
        <v>144</v>
      </c>
      <c r="Q359" t="s">
        <v>145</v>
      </c>
      <c r="R359" t="s">
        <v>146</v>
      </c>
      <c r="S359" t="s">
        <v>147</v>
      </c>
      <c r="T359" s="3">
        <v>66550</v>
      </c>
      <c r="U359" s="3">
        <v>236</v>
      </c>
      <c r="V359" s="34">
        <v>3399.9300000000003</v>
      </c>
    </row>
    <row r="360" spans="1:22" hidden="1" x14ac:dyDescent="0.25">
      <c r="A360" t="s">
        <v>121</v>
      </c>
      <c r="B360" t="s">
        <v>122</v>
      </c>
      <c r="C360" t="s">
        <v>11</v>
      </c>
      <c r="D360" s="45">
        <v>44348</v>
      </c>
      <c r="E360" s="55"/>
      <c r="F360" s="55"/>
      <c r="G360" s="55"/>
      <c r="H360" s="55">
        <f t="shared" si="5"/>
        <v>44348</v>
      </c>
      <c r="I360" s="46">
        <v>44377</v>
      </c>
      <c r="J360" t="s">
        <v>141</v>
      </c>
      <c r="K360" t="s">
        <v>197</v>
      </c>
      <c r="L360" s="3">
        <v>30417</v>
      </c>
      <c r="M360" s="13">
        <v>0.99</v>
      </c>
      <c r="O360" t="s">
        <v>143</v>
      </c>
      <c r="P360" t="s">
        <v>144</v>
      </c>
      <c r="Q360" t="s">
        <v>185</v>
      </c>
      <c r="R360" t="s">
        <v>174</v>
      </c>
      <c r="S360" t="s">
        <v>147</v>
      </c>
      <c r="T360" s="3">
        <v>44339</v>
      </c>
      <c r="U360" s="3">
        <v>56</v>
      </c>
      <c r="V360" s="34">
        <v>800.55</v>
      </c>
    </row>
    <row r="361" spans="1:22" hidden="1" x14ac:dyDescent="0.25">
      <c r="A361" t="s">
        <v>121</v>
      </c>
      <c r="B361" t="s">
        <v>122</v>
      </c>
      <c r="C361" t="s">
        <v>11</v>
      </c>
      <c r="D361" s="45">
        <v>44378</v>
      </c>
      <c r="E361" s="55"/>
      <c r="F361" s="55"/>
      <c r="G361" s="55"/>
      <c r="H361" s="55">
        <f t="shared" si="5"/>
        <v>44378</v>
      </c>
      <c r="I361" s="46">
        <v>44408</v>
      </c>
      <c r="J361" t="s">
        <v>141</v>
      </c>
      <c r="K361" t="s">
        <v>215</v>
      </c>
      <c r="L361" s="3">
        <v>3976217</v>
      </c>
      <c r="M361" s="13">
        <v>0.99</v>
      </c>
      <c r="O361" t="s">
        <v>143</v>
      </c>
      <c r="P361" t="s">
        <v>144</v>
      </c>
      <c r="Q361" t="s">
        <v>145</v>
      </c>
      <c r="R361" t="s">
        <v>146</v>
      </c>
      <c r="S361" t="s">
        <v>212</v>
      </c>
      <c r="T361" s="3">
        <v>5707345</v>
      </c>
      <c r="U361" s="3">
        <v>6041</v>
      </c>
      <c r="V361" s="34">
        <v>46465</v>
      </c>
    </row>
    <row r="362" spans="1:22" hidden="1" x14ac:dyDescent="0.25">
      <c r="A362" t="s">
        <v>121</v>
      </c>
      <c r="B362" t="s">
        <v>122</v>
      </c>
      <c r="C362" t="s">
        <v>11</v>
      </c>
      <c r="D362" s="45">
        <v>44378</v>
      </c>
      <c r="E362" s="55"/>
      <c r="F362" s="55"/>
      <c r="G362" s="55"/>
      <c r="H362" s="55">
        <f t="shared" si="5"/>
        <v>44378</v>
      </c>
      <c r="I362" s="46">
        <v>44408</v>
      </c>
      <c r="J362" t="s">
        <v>141</v>
      </c>
      <c r="K362" t="s">
        <v>215</v>
      </c>
      <c r="L362" s="3">
        <v>769688</v>
      </c>
      <c r="M362" s="13">
        <v>0.99</v>
      </c>
      <c r="O362" t="s">
        <v>143</v>
      </c>
      <c r="P362" t="s">
        <v>144</v>
      </c>
      <c r="Q362" t="s">
        <v>145</v>
      </c>
      <c r="R362" t="s">
        <v>200</v>
      </c>
      <c r="S362" t="s">
        <v>213</v>
      </c>
      <c r="T362" s="3">
        <v>1933196</v>
      </c>
      <c r="U362" s="3">
        <v>17066</v>
      </c>
      <c r="V362" s="34">
        <v>73501.25</v>
      </c>
    </row>
    <row r="363" spans="1:22" hidden="1" x14ac:dyDescent="0.25">
      <c r="A363" t="s">
        <v>121</v>
      </c>
      <c r="B363" t="s">
        <v>122</v>
      </c>
      <c r="C363" t="s">
        <v>11</v>
      </c>
      <c r="D363" s="45">
        <v>44378</v>
      </c>
      <c r="E363" s="55"/>
      <c r="F363" s="55"/>
      <c r="G363" s="55"/>
      <c r="H363" s="55">
        <f t="shared" si="5"/>
        <v>44378</v>
      </c>
      <c r="I363" s="46">
        <v>44408</v>
      </c>
      <c r="J363" t="s">
        <v>141</v>
      </c>
      <c r="K363" t="s">
        <v>197</v>
      </c>
      <c r="L363" s="3">
        <v>115936</v>
      </c>
      <c r="M363" s="13">
        <v>0.99</v>
      </c>
      <c r="O363" t="s">
        <v>143</v>
      </c>
      <c r="P363" t="s">
        <v>144</v>
      </c>
      <c r="Q363" t="s">
        <v>145</v>
      </c>
      <c r="R363" t="s">
        <v>149</v>
      </c>
      <c r="S363" t="s">
        <v>213</v>
      </c>
      <c r="T363" s="3">
        <v>461673</v>
      </c>
      <c r="U363" s="3">
        <v>3820</v>
      </c>
      <c r="V363" s="34">
        <v>18711</v>
      </c>
    </row>
    <row r="364" spans="1:22" hidden="1" x14ac:dyDescent="0.25">
      <c r="A364" t="s">
        <v>121</v>
      </c>
      <c r="B364" t="s">
        <v>122</v>
      </c>
      <c r="C364" t="s">
        <v>11</v>
      </c>
      <c r="D364" s="45">
        <v>44378</v>
      </c>
      <c r="E364" s="55"/>
      <c r="F364" s="55"/>
      <c r="G364" s="55"/>
      <c r="H364" s="55">
        <f t="shared" si="5"/>
        <v>44378</v>
      </c>
      <c r="I364" s="46">
        <v>44408</v>
      </c>
      <c r="J364" t="s">
        <v>141</v>
      </c>
      <c r="K364" t="s">
        <v>162</v>
      </c>
      <c r="L364" s="3">
        <v>121876</v>
      </c>
      <c r="M364" s="13">
        <v>0.99</v>
      </c>
      <c r="O364" t="s">
        <v>143</v>
      </c>
      <c r="P364" t="s">
        <v>144</v>
      </c>
      <c r="Q364" t="s">
        <v>145</v>
      </c>
      <c r="R364" t="s">
        <v>149</v>
      </c>
      <c r="S364" t="s">
        <v>147</v>
      </c>
      <c r="T364" s="3">
        <v>186547</v>
      </c>
      <c r="U364" s="3">
        <v>1148</v>
      </c>
      <c r="V364" s="34">
        <v>8694.08</v>
      </c>
    </row>
    <row r="365" spans="1:22" hidden="1" x14ac:dyDescent="0.25">
      <c r="A365" t="s">
        <v>121</v>
      </c>
      <c r="B365" t="s">
        <v>122</v>
      </c>
      <c r="C365" t="s">
        <v>11</v>
      </c>
      <c r="D365" s="45">
        <v>44378</v>
      </c>
      <c r="E365" s="55"/>
      <c r="F365" s="55"/>
      <c r="G365" s="55"/>
      <c r="H365" s="55">
        <f t="shared" si="5"/>
        <v>44378</v>
      </c>
      <c r="I365" s="46">
        <v>44408</v>
      </c>
      <c r="J365" t="s">
        <v>141</v>
      </c>
      <c r="K365" t="s">
        <v>162</v>
      </c>
      <c r="L365" s="3">
        <v>101703</v>
      </c>
      <c r="M365" s="13">
        <v>0.99</v>
      </c>
      <c r="O365" t="s">
        <v>143</v>
      </c>
      <c r="P365" t="s">
        <v>144</v>
      </c>
      <c r="Q365" t="s">
        <v>145</v>
      </c>
      <c r="R365" t="s">
        <v>156</v>
      </c>
      <c r="S365" t="s">
        <v>147</v>
      </c>
      <c r="T365" s="3">
        <v>210013</v>
      </c>
      <c r="U365" s="3">
        <v>2764</v>
      </c>
      <c r="V365" s="34">
        <v>13201.96</v>
      </c>
    </row>
    <row r="366" spans="1:22" hidden="1" x14ac:dyDescent="0.25">
      <c r="A366" t="s">
        <v>121</v>
      </c>
      <c r="B366" t="s">
        <v>122</v>
      </c>
      <c r="C366" t="s">
        <v>11</v>
      </c>
      <c r="D366" s="45">
        <v>44378</v>
      </c>
      <c r="E366" s="55"/>
      <c r="F366" s="55"/>
      <c r="G366" s="55"/>
      <c r="H366" s="55">
        <f t="shared" si="5"/>
        <v>44378</v>
      </c>
      <c r="I366" s="46">
        <v>44408</v>
      </c>
      <c r="J366" t="s">
        <v>141</v>
      </c>
      <c r="K366" t="s">
        <v>162</v>
      </c>
      <c r="L366" s="3">
        <v>149339</v>
      </c>
      <c r="M366" s="13">
        <v>0.99</v>
      </c>
      <c r="O366" t="s">
        <v>143</v>
      </c>
      <c r="P366" t="s">
        <v>144</v>
      </c>
      <c r="Q366" t="s">
        <v>145</v>
      </c>
      <c r="R366" t="s">
        <v>146</v>
      </c>
      <c r="S366" t="s">
        <v>147</v>
      </c>
      <c r="T366" s="3">
        <v>296580</v>
      </c>
      <c r="U366" s="3">
        <v>2012</v>
      </c>
      <c r="V366" s="34">
        <v>19311.98</v>
      </c>
    </row>
    <row r="367" spans="1:22" hidden="1" x14ac:dyDescent="0.25">
      <c r="A367" t="s">
        <v>121</v>
      </c>
      <c r="B367" t="s">
        <v>122</v>
      </c>
      <c r="C367" t="s">
        <v>11</v>
      </c>
      <c r="D367" s="45">
        <v>44378</v>
      </c>
      <c r="E367" s="55"/>
      <c r="F367" s="55"/>
      <c r="G367" s="55"/>
      <c r="H367" s="55">
        <f t="shared" si="5"/>
        <v>44378</v>
      </c>
      <c r="I367" s="46">
        <v>44408</v>
      </c>
      <c r="J367" t="s">
        <v>141</v>
      </c>
      <c r="K367" t="s">
        <v>162</v>
      </c>
      <c r="L367" s="3">
        <v>165202</v>
      </c>
      <c r="M367" s="13">
        <v>0.99</v>
      </c>
      <c r="O367" t="s">
        <v>143</v>
      </c>
      <c r="P367" t="s">
        <v>144</v>
      </c>
      <c r="Q367" t="s">
        <v>194</v>
      </c>
      <c r="R367" t="s">
        <v>174</v>
      </c>
      <c r="S367" t="s">
        <v>147</v>
      </c>
      <c r="T367" s="3">
        <v>228328</v>
      </c>
      <c r="U367" s="3">
        <v>533</v>
      </c>
      <c r="V367" s="34">
        <v>5540.1</v>
      </c>
    </row>
    <row r="368" spans="1:22" hidden="1" x14ac:dyDescent="0.25">
      <c r="A368" t="s">
        <v>121</v>
      </c>
      <c r="B368" t="s">
        <v>122</v>
      </c>
      <c r="C368" t="s">
        <v>11</v>
      </c>
      <c r="D368" s="45">
        <v>44378</v>
      </c>
      <c r="E368" s="55"/>
      <c r="F368" s="55"/>
      <c r="G368" s="55"/>
      <c r="H368" s="55">
        <f t="shared" si="5"/>
        <v>44378</v>
      </c>
      <c r="I368" s="46">
        <v>44408</v>
      </c>
      <c r="J368" t="s">
        <v>141</v>
      </c>
      <c r="K368" t="s">
        <v>215</v>
      </c>
      <c r="L368" s="3">
        <v>133716</v>
      </c>
      <c r="M368" s="13">
        <v>0.99</v>
      </c>
      <c r="O368" t="s">
        <v>143</v>
      </c>
      <c r="P368" t="s">
        <v>144</v>
      </c>
      <c r="Q368" t="s">
        <v>145</v>
      </c>
      <c r="R368" t="s">
        <v>149</v>
      </c>
      <c r="S368" t="s">
        <v>147</v>
      </c>
      <c r="T368" s="3">
        <v>274880</v>
      </c>
      <c r="U368" s="3">
        <v>1734</v>
      </c>
      <c r="V368" s="34">
        <v>15823.400000000001</v>
      </c>
    </row>
    <row r="369" spans="1:22" hidden="1" x14ac:dyDescent="0.25">
      <c r="A369" t="s">
        <v>121</v>
      </c>
      <c r="B369" t="s">
        <v>122</v>
      </c>
      <c r="C369" t="s">
        <v>11</v>
      </c>
      <c r="D369" s="45">
        <v>44378</v>
      </c>
      <c r="E369" s="55"/>
      <c r="F369" s="55"/>
      <c r="G369" s="55"/>
      <c r="H369" s="55">
        <f t="shared" si="5"/>
        <v>44378</v>
      </c>
      <c r="I369" s="46">
        <v>44408</v>
      </c>
      <c r="J369" t="s">
        <v>141</v>
      </c>
      <c r="K369" t="s">
        <v>215</v>
      </c>
      <c r="L369" s="3">
        <v>65866</v>
      </c>
      <c r="M369" s="13">
        <v>0.99</v>
      </c>
      <c r="O369" t="s">
        <v>143</v>
      </c>
      <c r="P369" t="s">
        <v>144</v>
      </c>
      <c r="Q369" t="s">
        <v>145</v>
      </c>
      <c r="R369" t="s">
        <v>156</v>
      </c>
      <c r="S369" t="s">
        <v>147</v>
      </c>
      <c r="T369" s="3">
        <v>130344</v>
      </c>
      <c r="U369" s="3">
        <v>1934</v>
      </c>
      <c r="V369" s="34">
        <v>8781.81</v>
      </c>
    </row>
    <row r="370" spans="1:22" hidden="1" x14ac:dyDescent="0.25">
      <c r="A370" t="s">
        <v>121</v>
      </c>
      <c r="B370" t="s">
        <v>122</v>
      </c>
      <c r="C370" t="s">
        <v>11</v>
      </c>
      <c r="D370" s="45">
        <v>44378</v>
      </c>
      <c r="E370" s="55"/>
      <c r="F370" s="55"/>
      <c r="G370" s="55"/>
      <c r="H370" s="55">
        <f t="shared" si="5"/>
        <v>44378</v>
      </c>
      <c r="I370" s="46">
        <v>44408</v>
      </c>
      <c r="J370" t="s">
        <v>141</v>
      </c>
      <c r="K370" t="s">
        <v>215</v>
      </c>
      <c r="L370" s="3">
        <v>292777</v>
      </c>
      <c r="M370" s="13">
        <v>0.99</v>
      </c>
      <c r="O370" t="s">
        <v>143</v>
      </c>
      <c r="P370" t="s">
        <v>144</v>
      </c>
      <c r="Q370" t="s">
        <v>145</v>
      </c>
      <c r="R370" t="s">
        <v>146</v>
      </c>
      <c r="S370" t="s">
        <v>147</v>
      </c>
      <c r="T370" s="3">
        <v>639539</v>
      </c>
      <c r="U370" s="3">
        <v>4430</v>
      </c>
      <c r="V370" s="34">
        <v>39525.300000000003</v>
      </c>
    </row>
    <row r="371" spans="1:22" hidden="1" x14ac:dyDescent="0.25">
      <c r="A371" t="s">
        <v>121</v>
      </c>
      <c r="B371" t="s">
        <v>122</v>
      </c>
      <c r="C371" t="s">
        <v>11</v>
      </c>
      <c r="D371" s="45">
        <v>44378</v>
      </c>
      <c r="E371" s="55"/>
      <c r="F371" s="55"/>
      <c r="G371" s="55"/>
      <c r="H371" s="55">
        <f t="shared" si="5"/>
        <v>44378</v>
      </c>
      <c r="I371" s="46">
        <v>44408</v>
      </c>
      <c r="J371" t="s">
        <v>141</v>
      </c>
      <c r="K371" t="s">
        <v>215</v>
      </c>
      <c r="L371" s="3">
        <v>113700</v>
      </c>
      <c r="M371" s="13">
        <v>0.99</v>
      </c>
      <c r="O371" t="s">
        <v>143</v>
      </c>
      <c r="P371" t="s">
        <v>144</v>
      </c>
      <c r="Q371" t="s">
        <v>177</v>
      </c>
      <c r="R371" t="s">
        <v>174</v>
      </c>
      <c r="S371" t="s">
        <v>147</v>
      </c>
      <c r="T371" s="3">
        <v>228219</v>
      </c>
      <c r="U371" s="3">
        <v>1068</v>
      </c>
      <c r="V371" s="34">
        <v>7530.67</v>
      </c>
    </row>
    <row r="372" spans="1:22" hidden="1" x14ac:dyDescent="0.25">
      <c r="A372" t="s">
        <v>121</v>
      </c>
      <c r="B372" t="s">
        <v>122</v>
      </c>
      <c r="C372" t="s">
        <v>11</v>
      </c>
      <c r="D372" s="45">
        <v>44378</v>
      </c>
      <c r="E372" s="55"/>
      <c r="F372" s="55"/>
      <c r="G372" s="55"/>
      <c r="H372" s="55">
        <f t="shared" si="5"/>
        <v>44378</v>
      </c>
      <c r="I372" s="46">
        <v>44408</v>
      </c>
      <c r="J372" t="s">
        <v>141</v>
      </c>
      <c r="K372" t="s">
        <v>215</v>
      </c>
      <c r="L372" s="3">
        <v>64944</v>
      </c>
      <c r="M372" s="13">
        <v>0.99</v>
      </c>
      <c r="O372" t="s">
        <v>143</v>
      </c>
      <c r="P372" t="s">
        <v>144</v>
      </c>
      <c r="Q372" t="s">
        <v>145</v>
      </c>
      <c r="R372" t="s">
        <v>174</v>
      </c>
      <c r="S372" t="s">
        <v>147</v>
      </c>
      <c r="T372" s="3">
        <v>91525</v>
      </c>
      <c r="U372" s="3">
        <v>727</v>
      </c>
      <c r="V372" s="34">
        <v>2719.3</v>
      </c>
    </row>
    <row r="373" spans="1:22" hidden="1" x14ac:dyDescent="0.25">
      <c r="A373" t="s">
        <v>121</v>
      </c>
      <c r="B373" t="s">
        <v>122</v>
      </c>
      <c r="C373" t="s">
        <v>11</v>
      </c>
      <c r="D373" s="45">
        <v>44378</v>
      </c>
      <c r="E373" s="55"/>
      <c r="F373" s="55"/>
      <c r="G373" s="55"/>
      <c r="H373" s="55">
        <f t="shared" si="5"/>
        <v>44378</v>
      </c>
      <c r="I373" s="46">
        <v>44408</v>
      </c>
      <c r="J373" t="s">
        <v>141</v>
      </c>
      <c r="K373" t="s">
        <v>215</v>
      </c>
      <c r="L373" s="3">
        <v>28171</v>
      </c>
      <c r="M373" s="13">
        <v>0.99</v>
      </c>
      <c r="O373" t="s">
        <v>143</v>
      </c>
      <c r="P373" t="s">
        <v>144</v>
      </c>
      <c r="Q373" t="s">
        <v>185</v>
      </c>
      <c r="R373" t="s">
        <v>186</v>
      </c>
      <c r="S373" t="s">
        <v>147</v>
      </c>
      <c r="T373" s="3">
        <v>56931</v>
      </c>
      <c r="U373" s="3">
        <v>517</v>
      </c>
      <c r="V373" s="34">
        <v>4738.5199999999995</v>
      </c>
    </row>
    <row r="374" spans="1:22" hidden="1" x14ac:dyDescent="0.25">
      <c r="A374" t="s">
        <v>121</v>
      </c>
      <c r="B374" t="s">
        <v>122</v>
      </c>
      <c r="C374" t="s">
        <v>11</v>
      </c>
      <c r="D374" s="45">
        <v>44378</v>
      </c>
      <c r="E374" s="55"/>
      <c r="F374" s="55"/>
      <c r="G374" s="55"/>
      <c r="H374" s="55">
        <f t="shared" si="5"/>
        <v>44378</v>
      </c>
      <c r="I374" s="46">
        <v>44408</v>
      </c>
      <c r="J374" t="s">
        <v>141</v>
      </c>
      <c r="K374" t="s">
        <v>221</v>
      </c>
      <c r="L374" s="3">
        <v>28421</v>
      </c>
      <c r="M374" s="13">
        <v>0.99</v>
      </c>
      <c r="O374" t="s">
        <v>143</v>
      </c>
      <c r="P374" t="s">
        <v>144</v>
      </c>
      <c r="Q374" t="s">
        <v>145</v>
      </c>
      <c r="R374" t="s">
        <v>149</v>
      </c>
      <c r="S374" t="s">
        <v>147</v>
      </c>
      <c r="T374" s="3">
        <v>40034</v>
      </c>
      <c r="U374" s="3">
        <v>395</v>
      </c>
      <c r="V374" s="34">
        <v>2143.9499999999998</v>
      </c>
    </row>
    <row r="375" spans="1:22" hidden="1" x14ac:dyDescent="0.25">
      <c r="A375" t="s">
        <v>121</v>
      </c>
      <c r="B375" t="s">
        <v>122</v>
      </c>
      <c r="C375" t="s">
        <v>11</v>
      </c>
      <c r="D375" s="45">
        <v>44378</v>
      </c>
      <c r="E375" s="55"/>
      <c r="F375" s="55"/>
      <c r="G375" s="55"/>
      <c r="H375" s="55">
        <f t="shared" si="5"/>
        <v>44378</v>
      </c>
      <c r="I375" s="46">
        <v>44408</v>
      </c>
      <c r="J375" t="s">
        <v>141</v>
      </c>
      <c r="K375" t="s">
        <v>221</v>
      </c>
      <c r="L375" s="3">
        <v>4428</v>
      </c>
      <c r="M375" s="13">
        <v>0.99</v>
      </c>
      <c r="O375" t="s">
        <v>143</v>
      </c>
      <c r="P375" t="s">
        <v>144</v>
      </c>
      <c r="Q375" t="s">
        <v>145</v>
      </c>
      <c r="R375" t="s">
        <v>156</v>
      </c>
      <c r="S375" t="s">
        <v>147</v>
      </c>
      <c r="T375" s="3">
        <v>6526</v>
      </c>
      <c r="U375" s="3">
        <v>64</v>
      </c>
      <c r="V375" s="34">
        <v>338.89000000000004</v>
      </c>
    </row>
    <row r="376" spans="1:22" hidden="1" x14ac:dyDescent="0.25">
      <c r="A376" t="s">
        <v>121</v>
      </c>
      <c r="B376" t="s">
        <v>122</v>
      </c>
      <c r="C376" t="s">
        <v>11</v>
      </c>
      <c r="D376" s="45">
        <v>44378</v>
      </c>
      <c r="E376" s="55"/>
      <c r="F376" s="55"/>
      <c r="G376" s="55"/>
      <c r="H376" s="55">
        <f t="shared" si="5"/>
        <v>44378</v>
      </c>
      <c r="I376" s="46">
        <v>44408</v>
      </c>
      <c r="J376" t="s">
        <v>141</v>
      </c>
      <c r="K376" t="s">
        <v>221</v>
      </c>
      <c r="L376" s="3">
        <v>96635</v>
      </c>
      <c r="M376" s="13">
        <v>0.99</v>
      </c>
      <c r="O376" t="s">
        <v>143</v>
      </c>
      <c r="P376" t="s">
        <v>144</v>
      </c>
      <c r="Q376" t="s">
        <v>145</v>
      </c>
      <c r="R376" t="s">
        <v>146</v>
      </c>
      <c r="S376" t="s">
        <v>147</v>
      </c>
      <c r="T376" s="3">
        <v>281125</v>
      </c>
      <c r="U376" s="3">
        <v>2523</v>
      </c>
      <c r="V376" s="34">
        <v>13620.69</v>
      </c>
    </row>
    <row r="377" spans="1:22" hidden="1" x14ac:dyDescent="0.25">
      <c r="A377" t="s">
        <v>121</v>
      </c>
      <c r="B377" t="s">
        <v>122</v>
      </c>
      <c r="C377" t="s">
        <v>11</v>
      </c>
      <c r="D377" s="45">
        <v>44378</v>
      </c>
      <c r="E377" s="55"/>
      <c r="F377" s="55"/>
      <c r="G377" s="55"/>
      <c r="H377" s="55">
        <f t="shared" si="5"/>
        <v>44378</v>
      </c>
      <c r="I377" s="46">
        <v>44408</v>
      </c>
      <c r="J377" t="s">
        <v>141</v>
      </c>
      <c r="K377" t="s">
        <v>221</v>
      </c>
      <c r="L377" s="3">
        <v>18275</v>
      </c>
      <c r="M377" s="13">
        <v>0.99</v>
      </c>
      <c r="O377" t="s">
        <v>143</v>
      </c>
      <c r="P377" t="s">
        <v>144</v>
      </c>
      <c r="Q377" t="s">
        <v>185</v>
      </c>
      <c r="R377" t="s">
        <v>174</v>
      </c>
      <c r="S377" t="s">
        <v>147</v>
      </c>
      <c r="T377" s="3">
        <v>26505</v>
      </c>
      <c r="U377" s="3">
        <v>149</v>
      </c>
      <c r="V377" s="34">
        <v>734.47</v>
      </c>
    </row>
    <row r="378" spans="1:22" hidden="1" x14ac:dyDescent="0.25">
      <c r="A378" t="s">
        <v>121</v>
      </c>
      <c r="B378" t="s">
        <v>122</v>
      </c>
      <c r="C378" t="s">
        <v>11</v>
      </c>
      <c r="D378" s="45">
        <v>44378</v>
      </c>
      <c r="E378" s="55"/>
      <c r="F378" s="55"/>
      <c r="G378" s="55"/>
      <c r="H378" s="55">
        <f t="shared" si="5"/>
        <v>44378</v>
      </c>
      <c r="I378" s="46">
        <v>44408</v>
      </c>
      <c r="J378" t="s">
        <v>141</v>
      </c>
      <c r="K378" t="s">
        <v>197</v>
      </c>
      <c r="L378" s="3">
        <v>33724</v>
      </c>
      <c r="M378" s="13">
        <v>0.99</v>
      </c>
      <c r="O378" t="s">
        <v>143</v>
      </c>
      <c r="P378" t="s">
        <v>144</v>
      </c>
      <c r="Q378" t="s">
        <v>145</v>
      </c>
      <c r="R378" t="s">
        <v>149</v>
      </c>
      <c r="S378" t="s">
        <v>147</v>
      </c>
      <c r="T378" s="3">
        <v>207621</v>
      </c>
      <c r="U378" s="3">
        <v>2583</v>
      </c>
      <c r="V378" s="34">
        <v>23963.73</v>
      </c>
    </row>
    <row r="379" spans="1:22" hidden="1" x14ac:dyDescent="0.25">
      <c r="A379" t="s">
        <v>121</v>
      </c>
      <c r="B379" t="s">
        <v>122</v>
      </c>
      <c r="C379" t="s">
        <v>11</v>
      </c>
      <c r="D379" s="45">
        <v>44378</v>
      </c>
      <c r="E379" s="55"/>
      <c r="F379" s="55"/>
      <c r="G379" s="55"/>
      <c r="H379" s="55">
        <f t="shared" si="5"/>
        <v>44378</v>
      </c>
      <c r="I379" s="46">
        <v>44408</v>
      </c>
      <c r="J379" t="s">
        <v>141</v>
      </c>
      <c r="K379" t="s">
        <v>197</v>
      </c>
      <c r="L379" s="3">
        <v>41804</v>
      </c>
      <c r="M379" s="13">
        <v>0.99</v>
      </c>
      <c r="O379" t="s">
        <v>143</v>
      </c>
      <c r="P379" t="s">
        <v>144</v>
      </c>
      <c r="Q379" t="s">
        <v>145</v>
      </c>
      <c r="R379" t="s">
        <v>156</v>
      </c>
      <c r="S379" t="s">
        <v>147</v>
      </c>
      <c r="T379" s="3">
        <v>76448</v>
      </c>
      <c r="U379" s="3">
        <v>713</v>
      </c>
      <c r="V379" s="34">
        <v>3850.46</v>
      </c>
    </row>
    <row r="380" spans="1:22" hidden="1" x14ac:dyDescent="0.25">
      <c r="A380" t="s">
        <v>121</v>
      </c>
      <c r="B380" t="s">
        <v>122</v>
      </c>
      <c r="C380" t="s">
        <v>11</v>
      </c>
      <c r="D380" s="45">
        <v>44378</v>
      </c>
      <c r="E380" s="55"/>
      <c r="F380" s="55"/>
      <c r="G380" s="55"/>
      <c r="H380" s="55">
        <f t="shared" si="5"/>
        <v>44378</v>
      </c>
      <c r="I380" s="46">
        <v>44408</v>
      </c>
      <c r="J380" t="s">
        <v>141</v>
      </c>
      <c r="K380" t="s">
        <v>197</v>
      </c>
      <c r="L380" s="3">
        <v>266661</v>
      </c>
      <c r="M380" s="13">
        <v>0.99</v>
      </c>
      <c r="O380" t="s">
        <v>143</v>
      </c>
      <c r="P380" t="s">
        <v>144</v>
      </c>
      <c r="Q380" t="s">
        <v>145</v>
      </c>
      <c r="R380" t="s">
        <v>146</v>
      </c>
      <c r="S380" t="s">
        <v>147</v>
      </c>
      <c r="T380" s="3">
        <v>716200</v>
      </c>
      <c r="U380" s="3">
        <v>4118</v>
      </c>
      <c r="V380" s="34">
        <v>42778.879999999997</v>
      </c>
    </row>
    <row r="381" spans="1:22" hidden="1" x14ac:dyDescent="0.25">
      <c r="A381" t="s">
        <v>121</v>
      </c>
      <c r="B381" t="s">
        <v>122</v>
      </c>
      <c r="C381" t="s">
        <v>11</v>
      </c>
      <c r="D381" s="45">
        <v>44378</v>
      </c>
      <c r="E381" s="55"/>
      <c r="F381" s="55"/>
      <c r="G381" s="55"/>
      <c r="H381" s="55">
        <f t="shared" si="5"/>
        <v>44378</v>
      </c>
      <c r="I381" s="46">
        <v>44408</v>
      </c>
      <c r="J381" t="s">
        <v>141</v>
      </c>
      <c r="K381" t="s">
        <v>197</v>
      </c>
      <c r="L381" s="3">
        <v>169720</v>
      </c>
      <c r="M381" s="13">
        <v>0.99</v>
      </c>
      <c r="O381" t="s">
        <v>143</v>
      </c>
      <c r="P381" t="s">
        <v>144</v>
      </c>
      <c r="Q381" t="s">
        <v>185</v>
      </c>
      <c r="R381" t="s">
        <v>174</v>
      </c>
      <c r="S381" t="s">
        <v>147</v>
      </c>
      <c r="T381" s="3">
        <v>287403</v>
      </c>
      <c r="U381" s="3">
        <v>897</v>
      </c>
      <c r="V381" s="34">
        <v>5981.93</v>
      </c>
    </row>
    <row r="382" spans="1:22" hidden="1" x14ac:dyDescent="0.25">
      <c r="A382" t="s">
        <v>121</v>
      </c>
      <c r="B382" t="s">
        <v>122</v>
      </c>
      <c r="C382" t="s">
        <v>11</v>
      </c>
      <c r="D382" s="45">
        <v>44409</v>
      </c>
      <c r="E382" s="55"/>
      <c r="F382" s="55"/>
      <c r="G382" s="55"/>
      <c r="H382" s="55">
        <f t="shared" si="5"/>
        <v>44409</v>
      </c>
      <c r="I382" s="46">
        <v>44439</v>
      </c>
      <c r="J382" t="s">
        <v>141</v>
      </c>
      <c r="K382" t="s">
        <v>215</v>
      </c>
      <c r="L382" s="3">
        <v>3601760</v>
      </c>
      <c r="M382" s="13">
        <v>0.99</v>
      </c>
      <c r="O382" t="s">
        <v>143</v>
      </c>
      <c r="P382" t="s">
        <v>144</v>
      </c>
      <c r="Q382" t="s">
        <v>177</v>
      </c>
      <c r="R382" t="s">
        <v>186</v>
      </c>
      <c r="S382" t="s">
        <v>212</v>
      </c>
      <c r="T382" s="3">
        <v>9108098</v>
      </c>
      <c r="U382" s="3">
        <v>21540</v>
      </c>
      <c r="V382" s="34">
        <v>156875.15</v>
      </c>
    </row>
    <row r="383" spans="1:22" hidden="1" x14ac:dyDescent="0.25">
      <c r="A383" t="s">
        <v>121</v>
      </c>
      <c r="B383" t="s">
        <v>122</v>
      </c>
      <c r="C383" t="s">
        <v>11</v>
      </c>
      <c r="D383" s="45">
        <v>44409</v>
      </c>
      <c r="E383" s="55"/>
      <c r="F383" s="55"/>
      <c r="G383" s="55"/>
      <c r="H383" s="55">
        <f t="shared" si="5"/>
        <v>44409</v>
      </c>
      <c r="I383" s="46">
        <v>44439</v>
      </c>
      <c r="J383" t="s">
        <v>141</v>
      </c>
      <c r="K383" t="s">
        <v>215</v>
      </c>
      <c r="L383" s="3">
        <v>231638</v>
      </c>
      <c r="M383" s="13">
        <v>0.99</v>
      </c>
      <c r="O383" t="s">
        <v>143</v>
      </c>
      <c r="P383" t="s">
        <v>144</v>
      </c>
      <c r="Q383" t="s">
        <v>185</v>
      </c>
      <c r="R383" t="s">
        <v>186</v>
      </c>
      <c r="S383" t="s">
        <v>212</v>
      </c>
      <c r="T383" s="3">
        <v>391447</v>
      </c>
      <c r="U383" s="3">
        <v>1871</v>
      </c>
      <c r="V383" s="34">
        <v>6180.8499999999995</v>
      </c>
    </row>
    <row r="384" spans="1:22" hidden="1" x14ac:dyDescent="0.25">
      <c r="A384" t="s">
        <v>121</v>
      </c>
      <c r="B384" t="s">
        <v>122</v>
      </c>
      <c r="C384" t="s">
        <v>11</v>
      </c>
      <c r="D384" s="45">
        <v>44562</v>
      </c>
      <c r="E384" s="55"/>
      <c r="F384" s="55"/>
      <c r="G384" s="55"/>
      <c r="H384" s="55">
        <f t="shared" si="5"/>
        <v>44562</v>
      </c>
      <c r="I384" s="46">
        <v>44592</v>
      </c>
      <c r="J384" t="s">
        <v>141</v>
      </c>
      <c r="K384" t="s">
        <v>222</v>
      </c>
      <c r="L384" s="3">
        <v>6405117</v>
      </c>
      <c r="M384" s="13">
        <v>0.99</v>
      </c>
      <c r="O384" t="s">
        <v>143</v>
      </c>
      <c r="P384" t="s">
        <v>144</v>
      </c>
      <c r="Q384" t="s">
        <v>194</v>
      </c>
      <c r="R384" t="s">
        <v>186</v>
      </c>
      <c r="S384" t="s">
        <v>212</v>
      </c>
      <c r="T384" s="3">
        <v>8594752</v>
      </c>
      <c r="U384" s="3">
        <v>11438</v>
      </c>
      <c r="V384" s="34">
        <v>55693.95</v>
      </c>
    </row>
    <row r="385" spans="1:22" hidden="1" x14ac:dyDescent="0.25">
      <c r="A385" t="s">
        <v>121</v>
      </c>
      <c r="B385" t="s">
        <v>122</v>
      </c>
      <c r="C385" t="s">
        <v>11</v>
      </c>
      <c r="D385" s="45">
        <v>44593</v>
      </c>
      <c r="E385" s="55"/>
      <c r="F385" s="55"/>
      <c r="G385" s="55"/>
      <c r="H385" s="55">
        <f t="shared" si="5"/>
        <v>44593</v>
      </c>
      <c r="I385" s="46">
        <v>44620</v>
      </c>
      <c r="J385" t="s">
        <v>141</v>
      </c>
      <c r="K385" t="s">
        <v>222</v>
      </c>
      <c r="L385" s="3">
        <v>17193332</v>
      </c>
      <c r="M385" s="13">
        <v>0.99</v>
      </c>
      <c r="O385" t="s">
        <v>143</v>
      </c>
      <c r="P385" t="s">
        <v>144</v>
      </c>
      <c r="Q385" t="s">
        <v>194</v>
      </c>
      <c r="R385" t="s">
        <v>186</v>
      </c>
      <c r="S385" t="s">
        <v>212</v>
      </c>
      <c r="T385" s="3">
        <v>80788453</v>
      </c>
      <c r="U385" s="3">
        <v>124905</v>
      </c>
      <c r="V385" s="34">
        <v>523509.13</v>
      </c>
    </row>
    <row r="386" spans="1:22" hidden="1" x14ac:dyDescent="0.25">
      <c r="A386" t="s">
        <v>121</v>
      </c>
      <c r="B386" t="s">
        <v>122</v>
      </c>
      <c r="C386" t="s">
        <v>11</v>
      </c>
      <c r="D386" s="45">
        <v>44652</v>
      </c>
      <c r="E386" s="55"/>
      <c r="F386" s="55"/>
      <c r="G386" s="55"/>
      <c r="H386" s="55">
        <f t="shared" si="5"/>
        <v>44652</v>
      </c>
      <c r="I386" s="46">
        <v>44681</v>
      </c>
      <c r="J386" t="s">
        <v>141</v>
      </c>
      <c r="K386" t="s">
        <v>124</v>
      </c>
      <c r="L386" s="3">
        <v>1901059</v>
      </c>
      <c r="M386" s="13">
        <v>0.99</v>
      </c>
      <c r="O386" t="s">
        <v>143</v>
      </c>
      <c r="P386" t="s">
        <v>144</v>
      </c>
      <c r="Q386" t="s">
        <v>194</v>
      </c>
      <c r="R386" t="s">
        <v>186</v>
      </c>
      <c r="S386" t="s">
        <v>212</v>
      </c>
      <c r="T386" s="3">
        <v>5175426</v>
      </c>
      <c r="U386" s="3">
        <v>7161</v>
      </c>
      <c r="V386" s="34">
        <v>80000</v>
      </c>
    </row>
    <row r="387" spans="1:22" hidden="1" x14ac:dyDescent="0.25">
      <c r="A387" t="s">
        <v>121</v>
      </c>
      <c r="B387" t="s">
        <v>122</v>
      </c>
      <c r="C387" t="s">
        <v>11</v>
      </c>
      <c r="D387" s="45">
        <v>44652</v>
      </c>
      <c r="E387" s="55"/>
      <c r="F387" s="55"/>
      <c r="G387" s="55"/>
      <c r="H387" s="55">
        <f t="shared" ref="H387:H444" si="6">D387</f>
        <v>44652</v>
      </c>
      <c r="I387" s="46">
        <v>44681</v>
      </c>
      <c r="J387" t="s">
        <v>141</v>
      </c>
      <c r="K387" t="s">
        <v>223</v>
      </c>
      <c r="L387" s="3">
        <v>16838539</v>
      </c>
      <c r="M387" s="13">
        <v>0.99</v>
      </c>
      <c r="O387" t="s">
        <v>143</v>
      </c>
      <c r="P387" t="s">
        <v>144</v>
      </c>
      <c r="Q387" t="s">
        <v>194</v>
      </c>
      <c r="R387" t="s">
        <v>186</v>
      </c>
      <c r="S387" t="s">
        <v>212</v>
      </c>
      <c r="T387" s="3">
        <v>54876572</v>
      </c>
      <c r="U387" s="3">
        <v>114070</v>
      </c>
      <c r="V387" s="34">
        <v>590000</v>
      </c>
    </row>
    <row r="388" spans="1:22" hidden="1" x14ac:dyDescent="0.25">
      <c r="A388" t="s">
        <v>121</v>
      </c>
      <c r="B388" t="s">
        <v>122</v>
      </c>
      <c r="C388" t="s">
        <v>11</v>
      </c>
      <c r="D388" s="45">
        <v>43831</v>
      </c>
      <c r="E388" s="55"/>
      <c r="F388" s="55"/>
      <c r="G388" s="55"/>
      <c r="H388" s="55">
        <f t="shared" si="6"/>
        <v>43831</v>
      </c>
      <c r="I388" s="46">
        <v>43861</v>
      </c>
      <c r="J388" t="s">
        <v>224</v>
      </c>
      <c r="K388" t="s">
        <v>225</v>
      </c>
      <c r="L388" s="3">
        <v>538469.19999999995</v>
      </c>
      <c r="M388" s="13">
        <v>0.99</v>
      </c>
      <c r="O388" t="s">
        <v>226</v>
      </c>
      <c r="P388" t="s">
        <v>227</v>
      </c>
      <c r="Q388" t="s">
        <v>145</v>
      </c>
      <c r="R388" t="s">
        <v>228</v>
      </c>
      <c r="S388" t="s">
        <v>147</v>
      </c>
      <c r="T388" s="3">
        <v>18428939</v>
      </c>
      <c r="U388" s="3">
        <v>13710</v>
      </c>
      <c r="V388" s="34">
        <v>9669.438616999998</v>
      </c>
    </row>
    <row r="389" spans="1:22" hidden="1" x14ac:dyDescent="0.25">
      <c r="A389" t="s">
        <v>121</v>
      </c>
      <c r="B389" t="s">
        <v>122</v>
      </c>
      <c r="C389" t="s">
        <v>11</v>
      </c>
      <c r="D389" s="45">
        <v>43862</v>
      </c>
      <c r="E389" s="55"/>
      <c r="F389" s="55"/>
      <c r="G389" s="55"/>
      <c r="H389" s="55">
        <f t="shared" si="6"/>
        <v>43862</v>
      </c>
      <c r="I389" s="46">
        <v>43889</v>
      </c>
      <c r="J389" t="s">
        <v>224</v>
      </c>
      <c r="K389" t="s">
        <v>229</v>
      </c>
      <c r="L389" s="3">
        <v>538469.19999999995</v>
      </c>
      <c r="M389" s="13">
        <v>0.99</v>
      </c>
      <c r="O389" t="s">
        <v>226</v>
      </c>
      <c r="P389" t="s">
        <v>227</v>
      </c>
      <c r="Q389" t="s">
        <v>145</v>
      </c>
      <c r="R389" t="s">
        <v>228</v>
      </c>
      <c r="S389" t="s">
        <v>147</v>
      </c>
      <c r="T389" s="3">
        <v>15910211</v>
      </c>
      <c r="U389" s="3">
        <v>47964</v>
      </c>
      <c r="V389" s="34">
        <v>19053.922898000001</v>
      </c>
    </row>
    <row r="390" spans="1:22" hidden="1" x14ac:dyDescent="0.25">
      <c r="A390" t="s">
        <v>121</v>
      </c>
      <c r="B390" t="s">
        <v>122</v>
      </c>
      <c r="C390" t="s">
        <v>11</v>
      </c>
      <c r="D390" s="45">
        <v>43983</v>
      </c>
      <c r="E390" s="55"/>
      <c r="F390" s="55"/>
      <c r="G390" s="55"/>
      <c r="H390" s="55">
        <f t="shared" si="6"/>
        <v>43983</v>
      </c>
      <c r="I390" s="46">
        <v>44012</v>
      </c>
      <c r="J390" t="s">
        <v>224</v>
      </c>
      <c r="K390" t="s">
        <v>165</v>
      </c>
      <c r="L390" s="3">
        <v>538469.19999999995</v>
      </c>
      <c r="M390" s="13">
        <v>0.99</v>
      </c>
      <c r="O390" t="s">
        <v>226</v>
      </c>
      <c r="P390" t="s">
        <v>227</v>
      </c>
      <c r="Q390" t="s">
        <v>145</v>
      </c>
      <c r="R390" t="s">
        <v>228</v>
      </c>
      <c r="S390" t="s">
        <v>147</v>
      </c>
      <c r="T390" s="3">
        <v>5645922</v>
      </c>
      <c r="U390" s="3">
        <v>721</v>
      </c>
      <c r="V390" s="34">
        <v>28401.948263999995</v>
      </c>
    </row>
    <row r="391" spans="1:22" hidden="1" x14ac:dyDescent="0.25">
      <c r="A391" t="s">
        <v>121</v>
      </c>
      <c r="B391" t="s">
        <v>122</v>
      </c>
      <c r="C391" t="s">
        <v>11</v>
      </c>
      <c r="D391" s="45">
        <v>44013</v>
      </c>
      <c r="E391" s="55"/>
      <c r="F391" s="55"/>
      <c r="G391" s="55"/>
      <c r="H391" s="55">
        <f t="shared" si="6"/>
        <v>44013</v>
      </c>
      <c r="I391" s="46">
        <v>44043</v>
      </c>
      <c r="J391" t="s">
        <v>224</v>
      </c>
      <c r="K391" t="s">
        <v>204</v>
      </c>
      <c r="L391" s="3">
        <v>538469.19999999995</v>
      </c>
      <c r="M391" s="13">
        <v>0.99</v>
      </c>
      <c r="O391" t="s">
        <v>226</v>
      </c>
      <c r="P391" t="s">
        <v>227</v>
      </c>
      <c r="Q391" t="s">
        <v>145</v>
      </c>
      <c r="R391" t="s">
        <v>228</v>
      </c>
      <c r="S391" t="s">
        <v>147</v>
      </c>
      <c r="T391" s="3">
        <v>2804967</v>
      </c>
      <c r="U391" s="3">
        <v>26109</v>
      </c>
      <c r="V391" s="34">
        <v>33150.129277</v>
      </c>
    </row>
    <row r="392" spans="1:22" hidden="1" x14ac:dyDescent="0.25">
      <c r="A392" t="s">
        <v>121</v>
      </c>
      <c r="B392" t="s">
        <v>122</v>
      </c>
      <c r="C392" t="s">
        <v>11</v>
      </c>
      <c r="D392" s="45">
        <v>44044</v>
      </c>
      <c r="E392" s="55"/>
      <c r="F392" s="55"/>
      <c r="G392" s="55"/>
      <c r="H392" s="55">
        <f t="shared" si="6"/>
        <v>44044</v>
      </c>
      <c r="I392" s="46">
        <v>44074</v>
      </c>
      <c r="J392" t="s">
        <v>224</v>
      </c>
      <c r="K392" t="s">
        <v>204</v>
      </c>
      <c r="L392" s="3">
        <v>538469.19999999995</v>
      </c>
      <c r="M392" s="13">
        <v>0.99</v>
      </c>
      <c r="O392" t="s">
        <v>226</v>
      </c>
      <c r="P392" t="s">
        <v>227</v>
      </c>
      <c r="Q392" t="s">
        <v>145</v>
      </c>
      <c r="R392" t="s">
        <v>228</v>
      </c>
      <c r="S392" t="s">
        <v>147</v>
      </c>
      <c r="T392" s="3">
        <v>12</v>
      </c>
      <c r="U392" s="3">
        <v>9</v>
      </c>
      <c r="V392" s="34">
        <v>19.439999999999998</v>
      </c>
    </row>
    <row r="393" spans="1:22" hidden="1" x14ac:dyDescent="0.25">
      <c r="A393" t="s">
        <v>121</v>
      </c>
      <c r="B393" t="s">
        <v>122</v>
      </c>
      <c r="C393" t="s">
        <v>11</v>
      </c>
      <c r="D393" s="45">
        <v>44075</v>
      </c>
      <c r="E393" s="55"/>
      <c r="F393" s="55"/>
      <c r="G393" s="55"/>
      <c r="H393" s="55">
        <f t="shared" si="6"/>
        <v>44075</v>
      </c>
      <c r="I393" s="46">
        <v>44104</v>
      </c>
      <c r="J393" t="s">
        <v>224</v>
      </c>
      <c r="K393" t="s">
        <v>197</v>
      </c>
      <c r="L393" s="3">
        <v>538469.19999999995</v>
      </c>
      <c r="M393" s="13">
        <v>0.99</v>
      </c>
      <c r="O393" t="s">
        <v>226</v>
      </c>
      <c r="P393" t="s">
        <v>227</v>
      </c>
      <c r="Q393" t="s">
        <v>145</v>
      </c>
      <c r="R393" t="s">
        <v>230</v>
      </c>
      <c r="S393" t="s">
        <v>147</v>
      </c>
      <c r="T393" s="3">
        <v>1413715</v>
      </c>
      <c r="U393" s="3">
        <v>26556</v>
      </c>
      <c r="V393" s="34">
        <v>36234.029385000002</v>
      </c>
    </row>
    <row r="394" spans="1:22" hidden="1" x14ac:dyDescent="0.25">
      <c r="A394" t="s">
        <v>121</v>
      </c>
      <c r="B394" t="s">
        <v>122</v>
      </c>
      <c r="C394" t="s">
        <v>11</v>
      </c>
      <c r="D394" s="45">
        <v>44105</v>
      </c>
      <c r="E394" s="55"/>
      <c r="F394" s="55"/>
      <c r="G394" s="55"/>
      <c r="H394" s="55">
        <f t="shared" si="6"/>
        <v>44105</v>
      </c>
      <c r="I394" s="46">
        <v>44135</v>
      </c>
      <c r="J394" t="s">
        <v>224</v>
      </c>
      <c r="K394" t="s">
        <v>197</v>
      </c>
      <c r="L394" s="3">
        <v>538469.19999999995</v>
      </c>
      <c r="M394" s="13">
        <v>0.99</v>
      </c>
      <c r="O394" t="s">
        <v>226</v>
      </c>
      <c r="P394" t="s">
        <v>227</v>
      </c>
      <c r="Q394" t="s">
        <v>145</v>
      </c>
      <c r="R394" t="s">
        <v>230</v>
      </c>
      <c r="S394" t="s">
        <v>147</v>
      </c>
      <c r="T394" s="3">
        <v>1443142</v>
      </c>
      <c r="U394" s="3">
        <v>42003</v>
      </c>
      <c r="V394" s="34">
        <v>60641.179177999991</v>
      </c>
    </row>
    <row r="395" spans="1:22" hidden="1" x14ac:dyDescent="0.25">
      <c r="A395" t="s">
        <v>121</v>
      </c>
      <c r="B395" t="s">
        <v>122</v>
      </c>
      <c r="C395" t="s">
        <v>11</v>
      </c>
      <c r="D395" s="45">
        <v>44136</v>
      </c>
      <c r="E395" s="55"/>
      <c r="F395" s="55"/>
      <c r="G395" s="55"/>
      <c r="H395" s="55">
        <f t="shared" si="6"/>
        <v>44136</v>
      </c>
      <c r="I395" s="46">
        <v>44165</v>
      </c>
      <c r="J395" t="s">
        <v>224</v>
      </c>
      <c r="K395" t="s">
        <v>231</v>
      </c>
      <c r="L395" s="3">
        <v>538469.19999999995</v>
      </c>
      <c r="M395" s="13">
        <v>0.99</v>
      </c>
      <c r="O395" t="s">
        <v>226</v>
      </c>
      <c r="P395" t="s">
        <v>227</v>
      </c>
      <c r="Q395" t="s">
        <v>145</v>
      </c>
      <c r="R395" t="s">
        <v>228</v>
      </c>
      <c r="S395" t="s">
        <v>147</v>
      </c>
      <c r="T395" s="3">
        <v>1303695</v>
      </c>
      <c r="U395" s="3">
        <v>1165</v>
      </c>
      <c r="V395" s="34">
        <v>25301.666959999995</v>
      </c>
    </row>
    <row r="396" spans="1:22" hidden="1" x14ac:dyDescent="0.25">
      <c r="A396" t="s">
        <v>121</v>
      </c>
      <c r="B396" t="s">
        <v>122</v>
      </c>
      <c r="C396" t="s">
        <v>11</v>
      </c>
      <c r="D396" s="45">
        <v>44166</v>
      </c>
      <c r="E396" s="55"/>
      <c r="F396" s="55"/>
      <c r="G396" s="55"/>
      <c r="H396" s="55">
        <f t="shared" si="6"/>
        <v>44166</v>
      </c>
      <c r="I396" s="46">
        <v>44196</v>
      </c>
      <c r="J396" t="s">
        <v>224</v>
      </c>
      <c r="K396" t="s">
        <v>197</v>
      </c>
      <c r="L396" s="3">
        <v>538469.19999999995</v>
      </c>
      <c r="M396" s="13">
        <v>0.99</v>
      </c>
      <c r="O396" t="s">
        <v>226</v>
      </c>
      <c r="P396" t="s">
        <v>227</v>
      </c>
      <c r="Q396" t="s">
        <v>145</v>
      </c>
      <c r="R396" t="s">
        <v>230</v>
      </c>
      <c r="S396" t="s">
        <v>147</v>
      </c>
      <c r="T396" s="3">
        <v>759293</v>
      </c>
      <c r="U396" s="3">
        <v>26928</v>
      </c>
      <c r="V396" s="34">
        <v>40270.349478000004</v>
      </c>
    </row>
    <row r="397" spans="1:22" hidden="1" x14ac:dyDescent="0.25">
      <c r="A397" t="s">
        <v>121</v>
      </c>
      <c r="B397" t="s">
        <v>122</v>
      </c>
      <c r="C397" t="s">
        <v>11</v>
      </c>
      <c r="D397" s="45">
        <v>44197</v>
      </c>
      <c r="E397" s="55"/>
      <c r="F397" s="55"/>
      <c r="G397" s="55"/>
      <c r="H397" s="55">
        <f t="shared" si="6"/>
        <v>44197</v>
      </c>
      <c r="I397" s="46">
        <v>44227</v>
      </c>
      <c r="J397" t="s">
        <v>224</v>
      </c>
      <c r="K397" t="s">
        <v>197</v>
      </c>
      <c r="L397" s="3">
        <v>158387.06322580646</v>
      </c>
      <c r="M397" s="13">
        <v>0.99</v>
      </c>
      <c r="O397" t="s">
        <v>226</v>
      </c>
      <c r="P397" t="s">
        <v>227</v>
      </c>
      <c r="Q397" t="s">
        <v>145</v>
      </c>
      <c r="R397" t="s">
        <v>230</v>
      </c>
      <c r="S397" t="s">
        <v>232</v>
      </c>
      <c r="T397" s="3">
        <v>22</v>
      </c>
      <c r="U397" s="3">
        <v>9</v>
      </c>
      <c r="V397" s="34">
        <v>7.33</v>
      </c>
    </row>
    <row r="398" spans="1:22" hidden="1" x14ac:dyDescent="0.25">
      <c r="A398" t="s">
        <v>121</v>
      </c>
      <c r="B398" t="s">
        <v>122</v>
      </c>
      <c r="C398" t="s">
        <v>11</v>
      </c>
      <c r="D398" s="45">
        <v>44228</v>
      </c>
      <c r="E398" s="55"/>
      <c r="F398" s="55"/>
      <c r="G398" s="55"/>
      <c r="H398" s="55">
        <f t="shared" si="6"/>
        <v>44228</v>
      </c>
      <c r="I398" s="46">
        <v>44255</v>
      </c>
      <c r="J398" t="s">
        <v>224</v>
      </c>
      <c r="K398" t="s">
        <v>197</v>
      </c>
      <c r="L398" s="3">
        <v>158387.06322580646</v>
      </c>
      <c r="M398" s="13">
        <v>0.99</v>
      </c>
      <c r="O398" t="s">
        <v>226</v>
      </c>
      <c r="P398" t="s">
        <v>227</v>
      </c>
      <c r="Q398" t="s">
        <v>145</v>
      </c>
      <c r="R398" t="s">
        <v>230</v>
      </c>
      <c r="S398" t="s">
        <v>232</v>
      </c>
      <c r="T398" s="3">
        <v>1026919</v>
      </c>
      <c r="U398" s="3">
        <v>28642</v>
      </c>
      <c r="V398" s="34">
        <v>29990.849467</v>
      </c>
    </row>
    <row r="399" spans="1:22" hidden="1" x14ac:dyDescent="0.25">
      <c r="A399" t="s">
        <v>121</v>
      </c>
      <c r="B399" t="s">
        <v>122</v>
      </c>
      <c r="C399" t="s">
        <v>11</v>
      </c>
      <c r="D399" s="45">
        <v>44256</v>
      </c>
      <c r="E399" s="55"/>
      <c r="F399" s="55"/>
      <c r="G399" s="55"/>
      <c r="H399" s="55">
        <f t="shared" si="6"/>
        <v>44256</v>
      </c>
      <c r="I399" s="46">
        <v>44286</v>
      </c>
      <c r="J399" t="s">
        <v>224</v>
      </c>
      <c r="K399" t="s">
        <v>197</v>
      </c>
      <c r="L399" s="3">
        <v>158387.06322580646</v>
      </c>
      <c r="M399" s="13">
        <v>0.99</v>
      </c>
      <c r="O399" t="s">
        <v>226</v>
      </c>
      <c r="P399" t="s">
        <v>227</v>
      </c>
      <c r="Q399" t="s">
        <v>145</v>
      </c>
      <c r="R399" t="s">
        <v>233</v>
      </c>
      <c r="S399" t="s">
        <v>212</v>
      </c>
      <c r="T399" s="3">
        <v>12927568</v>
      </c>
      <c r="U399" s="3">
        <v>10862</v>
      </c>
      <c r="V399" s="34">
        <v>83099.242303999985</v>
      </c>
    </row>
    <row r="400" spans="1:22" hidden="1" x14ac:dyDescent="0.25">
      <c r="A400" t="s">
        <v>121</v>
      </c>
      <c r="B400" t="s">
        <v>122</v>
      </c>
      <c r="C400" t="s">
        <v>11</v>
      </c>
      <c r="D400" s="45">
        <v>44256</v>
      </c>
      <c r="E400" s="55"/>
      <c r="F400" s="55"/>
      <c r="G400" s="55"/>
      <c r="H400" s="55">
        <f t="shared" si="6"/>
        <v>44256</v>
      </c>
      <c r="I400" s="46">
        <v>44286</v>
      </c>
      <c r="J400" t="s">
        <v>224</v>
      </c>
      <c r="K400" t="s">
        <v>197</v>
      </c>
      <c r="L400" s="3">
        <v>158387.06322580646</v>
      </c>
      <c r="M400" s="13">
        <v>0.99</v>
      </c>
      <c r="O400" t="s">
        <v>226</v>
      </c>
      <c r="P400" t="s">
        <v>227</v>
      </c>
      <c r="Q400" t="s">
        <v>145</v>
      </c>
      <c r="R400" t="s">
        <v>230</v>
      </c>
      <c r="S400" t="s">
        <v>232</v>
      </c>
      <c r="T400" s="3">
        <v>3193599</v>
      </c>
      <c r="U400" s="3">
        <v>96835</v>
      </c>
      <c r="V400" s="34">
        <v>44828.388601999999</v>
      </c>
    </row>
    <row r="401" spans="1:22" hidden="1" x14ac:dyDescent="0.25">
      <c r="A401" t="s">
        <v>121</v>
      </c>
      <c r="B401" t="s">
        <v>122</v>
      </c>
      <c r="C401" t="s">
        <v>11</v>
      </c>
      <c r="D401" s="45">
        <v>44287</v>
      </c>
      <c r="E401" s="55"/>
      <c r="F401" s="55"/>
      <c r="G401" s="55"/>
      <c r="H401" s="55">
        <f t="shared" si="6"/>
        <v>44287</v>
      </c>
      <c r="I401" s="46">
        <v>44316</v>
      </c>
      <c r="J401" t="s">
        <v>234</v>
      </c>
      <c r="K401" t="s">
        <v>124</v>
      </c>
      <c r="L401" s="3">
        <v>158387.06322580646</v>
      </c>
      <c r="M401" s="13">
        <v>0.99</v>
      </c>
      <c r="O401" t="s">
        <v>226</v>
      </c>
      <c r="P401" t="s">
        <v>227</v>
      </c>
      <c r="Q401" t="s">
        <v>194</v>
      </c>
      <c r="R401" t="s">
        <v>235</v>
      </c>
      <c r="S401" t="s">
        <v>212</v>
      </c>
      <c r="T401" s="3">
        <v>3728531</v>
      </c>
      <c r="U401" s="3">
        <v>9767</v>
      </c>
      <c r="V401" s="34">
        <v>73425.543957000002</v>
      </c>
    </row>
    <row r="402" spans="1:22" hidden="1" x14ac:dyDescent="0.25">
      <c r="A402" t="s">
        <v>121</v>
      </c>
      <c r="B402" t="s">
        <v>122</v>
      </c>
      <c r="C402" t="s">
        <v>11</v>
      </c>
      <c r="D402" s="45">
        <v>44287</v>
      </c>
      <c r="E402" s="55"/>
      <c r="F402" s="55"/>
      <c r="G402" s="55"/>
      <c r="H402" s="55">
        <f t="shared" si="6"/>
        <v>44287</v>
      </c>
      <c r="I402" s="46">
        <v>44316</v>
      </c>
      <c r="J402" t="s">
        <v>234</v>
      </c>
      <c r="K402" t="s">
        <v>124</v>
      </c>
      <c r="L402" s="3">
        <v>158387.06322580646</v>
      </c>
      <c r="M402" s="13">
        <v>0.99</v>
      </c>
      <c r="O402" t="s">
        <v>226</v>
      </c>
      <c r="P402" t="s">
        <v>227</v>
      </c>
      <c r="Q402" t="s">
        <v>185</v>
      </c>
      <c r="R402" t="s">
        <v>236</v>
      </c>
      <c r="S402" t="s">
        <v>212</v>
      </c>
      <c r="T402" s="3">
        <v>5701246</v>
      </c>
      <c r="U402" s="3">
        <v>827</v>
      </c>
      <c r="V402" s="34">
        <v>155399.836526</v>
      </c>
    </row>
    <row r="403" spans="1:22" hidden="1" x14ac:dyDescent="0.25">
      <c r="A403" t="s">
        <v>121</v>
      </c>
      <c r="B403" t="s">
        <v>122</v>
      </c>
      <c r="C403" t="s">
        <v>11</v>
      </c>
      <c r="D403" s="45">
        <v>44287</v>
      </c>
      <c r="E403" s="55"/>
      <c r="F403" s="55"/>
      <c r="G403" s="55"/>
      <c r="H403" s="55">
        <f t="shared" si="6"/>
        <v>44287</v>
      </c>
      <c r="I403" s="46">
        <v>44316</v>
      </c>
      <c r="J403" t="s">
        <v>234</v>
      </c>
      <c r="K403" t="s">
        <v>124</v>
      </c>
      <c r="L403" s="3">
        <v>158387.06322580646</v>
      </c>
      <c r="M403" s="13">
        <v>0.99</v>
      </c>
      <c r="O403" t="s">
        <v>226</v>
      </c>
      <c r="P403" t="s">
        <v>227</v>
      </c>
      <c r="Q403" t="s">
        <v>185</v>
      </c>
      <c r="R403" t="s">
        <v>237</v>
      </c>
      <c r="S403" t="s">
        <v>212</v>
      </c>
      <c r="T403" s="3">
        <v>2320939</v>
      </c>
      <c r="U403" s="3">
        <v>2682</v>
      </c>
      <c r="V403" s="34">
        <v>100987.884465</v>
      </c>
    </row>
    <row r="404" spans="1:22" hidden="1" x14ac:dyDescent="0.25">
      <c r="A404" t="s">
        <v>121</v>
      </c>
      <c r="B404" t="s">
        <v>122</v>
      </c>
      <c r="C404" t="s">
        <v>11</v>
      </c>
      <c r="D404" s="45">
        <v>44287</v>
      </c>
      <c r="E404" s="55"/>
      <c r="F404" s="55"/>
      <c r="G404" s="55"/>
      <c r="H404" s="55">
        <f t="shared" si="6"/>
        <v>44287</v>
      </c>
      <c r="I404" s="46">
        <v>44316</v>
      </c>
      <c r="J404" t="s">
        <v>224</v>
      </c>
      <c r="K404" t="s">
        <v>197</v>
      </c>
      <c r="L404" s="3">
        <v>158387.06322580646</v>
      </c>
      <c r="M404" s="13">
        <v>0.99</v>
      </c>
      <c r="O404" t="s">
        <v>226</v>
      </c>
      <c r="P404" t="s">
        <v>227</v>
      </c>
      <c r="Q404" t="s">
        <v>145</v>
      </c>
      <c r="R404" t="s">
        <v>233</v>
      </c>
      <c r="S404" t="s">
        <v>212</v>
      </c>
      <c r="T404" s="3">
        <v>0</v>
      </c>
      <c r="U404" s="3">
        <v>1</v>
      </c>
      <c r="V404" s="34">
        <v>0</v>
      </c>
    </row>
    <row r="405" spans="1:22" hidden="1" x14ac:dyDescent="0.25">
      <c r="A405" t="s">
        <v>121</v>
      </c>
      <c r="B405" t="s">
        <v>122</v>
      </c>
      <c r="C405" t="s">
        <v>11</v>
      </c>
      <c r="D405" s="45">
        <v>44287</v>
      </c>
      <c r="E405" s="55"/>
      <c r="F405" s="55"/>
      <c r="G405" s="55"/>
      <c r="H405" s="55">
        <f t="shared" si="6"/>
        <v>44287</v>
      </c>
      <c r="I405" s="46">
        <v>44316</v>
      </c>
      <c r="J405" t="s">
        <v>224</v>
      </c>
      <c r="K405" t="s">
        <v>197</v>
      </c>
      <c r="L405" s="3">
        <v>158387.06322580646</v>
      </c>
      <c r="M405" s="13">
        <v>0.99</v>
      </c>
      <c r="O405" t="s">
        <v>226</v>
      </c>
      <c r="P405" t="s">
        <v>227</v>
      </c>
      <c r="Q405" t="s">
        <v>145</v>
      </c>
      <c r="R405" t="s">
        <v>230</v>
      </c>
      <c r="S405" t="s">
        <v>232</v>
      </c>
      <c r="T405" s="3">
        <v>3158710</v>
      </c>
      <c r="U405" s="3">
        <v>184377</v>
      </c>
      <c r="V405" s="34">
        <v>108288.458455</v>
      </c>
    </row>
    <row r="406" spans="1:22" hidden="1" x14ac:dyDescent="0.25">
      <c r="A406" t="s">
        <v>121</v>
      </c>
      <c r="B406" t="s">
        <v>122</v>
      </c>
      <c r="C406" t="s">
        <v>11</v>
      </c>
      <c r="D406" s="45">
        <v>44287</v>
      </c>
      <c r="E406" s="55"/>
      <c r="F406" s="55"/>
      <c r="G406" s="55"/>
      <c r="H406" s="55">
        <f t="shared" si="6"/>
        <v>44287</v>
      </c>
      <c r="I406" s="46">
        <v>44316</v>
      </c>
      <c r="J406" t="s">
        <v>224</v>
      </c>
      <c r="K406" t="s">
        <v>154</v>
      </c>
      <c r="L406" s="3">
        <v>158387.06322580646</v>
      </c>
      <c r="M406" s="13">
        <v>0.99</v>
      </c>
      <c r="O406" t="s">
        <v>226</v>
      </c>
      <c r="P406" t="s">
        <v>227</v>
      </c>
      <c r="Q406" t="s">
        <v>145</v>
      </c>
      <c r="R406" t="s">
        <v>228</v>
      </c>
      <c r="S406" t="s">
        <v>147</v>
      </c>
      <c r="T406" s="3">
        <v>1118212</v>
      </c>
      <c r="U406" s="3">
        <v>7895</v>
      </c>
      <c r="V406" s="34">
        <v>38097.854364999999</v>
      </c>
    </row>
    <row r="407" spans="1:22" hidden="1" x14ac:dyDescent="0.25">
      <c r="A407" t="s">
        <v>121</v>
      </c>
      <c r="B407" t="s">
        <v>122</v>
      </c>
      <c r="C407" t="s">
        <v>11</v>
      </c>
      <c r="D407" s="45">
        <v>44317</v>
      </c>
      <c r="E407" s="55"/>
      <c r="F407" s="55"/>
      <c r="G407" s="55"/>
      <c r="H407" s="55">
        <f t="shared" si="6"/>
        <v>44317</v>
      </c>
      <c r="I407" s="46">
        <v>44347</v>
      </c>
      <c r="J407" t="s">
        <v>224</v>
      </c>
      <c r="K407" t="s">
        <v>158</v>
      </c>
      <c r="L407" s="3">
        <v>158387.06322580646</v>
      </c>
      <c r="M407" s="13">
        <v>0.99</v>
      </c>
      <c r="O407" t="s">
        <v>226</v>
      </c>
      <c r="P407" t="s">
        <v>227</v>
      </c>
      <c r="Q407" t="s">
        <v>145</v>
      </c>
      <c r="R407" t="s">
        <v>228</v>
      </c>
      <c r="S407" t="s">
        <v>212</v>
      </c>
      <c r="T407" s="3">
        <v>1723807</v>
      </c>
      <c r="U407" s="3">
        <v>13848</v>
      </c>
      <c r="V407" s="34">
        <v>48892.582493000002</v>
      </c>
    </row>
    <row r="408" spans="1:22" hidden="1" x14ac:dyDescent="0.25">
      <c r="A408" t="s">
        <v>121</v>
      </c>
      <c r="B408" t="s">
        <v>122</v>
      </c>
      <c r="C408" t="s">
        <v>11</v>
      </c>
      <c r="D408" s="45">
        <v>44317</v>
      </c>
      <c r="E408" s="55"/>
      <c r="F408" s="55"/>
      <c r="G408" s="55"/>
      <c r="H408" s="55">
        <f t="shared" si="6"/>
        <v>44317</v>
      </c>
      <c r="I408" s="46">
        <v>44347</v>
      </c>
      <c r="J408" t="s">
        <v>234</v>
      </c>
      <c r="K408" t="s">
        <v>158</v>
      </c>
      <c r="L408" s="3">
        <v>158387.06322580646</v>
      </c>
      <c r="M408" s="13">
        <v>0.99</v>
      </c>
      <c r="O408" t="s">
        <v>226</v>
      </c>
      <c r="P408" t="s">
        <v>227</v>
      </c>
      <c r="Q408" t="s">
        <v>185</v>
      </c>
      <c r="R408" t="s">
        <v>234</v>
      </c>
      <c r="S408" t="s">
        <v>212</v>
      </c>
      <c r="T408" s="3">
        <v>1884786</v>
      </c>
      <c r="U408" s="3">
        <v>3792</v>
      </c>
      <c r="V408" s="34">
        <v>225636.52179500001</v>
      </c>
    </row>
    <row r="409" spans="1:22" hidden="1" x14ac:dyDescent="0.25">
      <c r="A409" t="s">
        <v>121</v>
      </c>
      <c r="B409" t="s">
        <v>122</v>
      </c>
      <c r="C409" t="s">
        <v>11</v>
      </c>
      <c r="D409" s="45">
        <v>44317</v>
      </c>
      <c r="E409" s="55"/>
      <c r="F409" s="55"/>
      <c r="G409" s="55"/>
      <c r="H409" s="55">
        <f t="shared" si="6"/>
        <v>44317</v>
      </c>
      <c r="I409" s="46">
        <v>44347</v>
      </c>
      <c r="J409" t="s">
        <v>234</v>
      </c>
      <c r="K409" t="s">
        <v>158</v>
      </c>
      <c r="L409" s="3">
        <v>158387.06322580646</v>
      </c>
      <c r="M409" s="13">
        <v>0.99</v>
      </c>
      <c r="O409" t="s">
        <v>226</v>
      </c>
      <c r="P409" t="s">
        <v>227</v>
      </c>
      <c r="Q409" t="s">
        <v>185</v>
      </c>
      <c r="R409" t="s">
        <v>238</v>
      </c>
      <c r="S409" t="s">
        <v>232</v>
      </c>
      <c r="T409" s="3">
        <v>4938491</v>
      </c>
      <c r="U409" s="3">
        <v>11370</v>
      </c>
      <c r="V409" s="34">
        <v>125443.379382</v>
      </c>
    </row>
    <row r="410" spans="1:22" hidden="1" x14ac:dyDescent="0.25">
      <c r="A410" t="s">
        <v>121</v>
      </c>
      <c r="B410" t="s">
        <v>122</v>
      </c>
      <c r="C410" t="s">
        <v>11</v>
      </c>
      <c r="D410" s="45">
        <v>44317</v>
      </c>
      <c r="E410" s="55"/>
      <c r="F410" s="55"/>
      <c r="G410" s="55"/>
      <c r="H410" s="55">
        <f t="shared" si="6"/>
        <v>44317</v>
      </c>
      <c r="I410" s="46">
        <v>44347</v>
      </c>
      <c r="J410" t="s">
        <v>224</v>
      </c>
      <c r="K410" t="s">
        <v>158</v>
      </c>
      <c r="L410" s="3">
        <v>158387.06322580646</v>
      </c>
      <c r="M410" s="13">
        <v>0.99</v>
      </c>
      <c r="O410" t="s">
        <v>226</v>
      </c>
      <c r="P410" t="s">
        <v>227</v>
      </c>
      <c r="Q410" t="s">
        <v>145</v>
      </c>
      <c r="R410" t="s">
        <v>228</v>
      </c>
      <c r="S410" t="s">
        <v>147</v>
      </c>
      <c r="T410" s="3">
        <v>1906097</v>
      </c>
      <c r="U410" s="3">
        <v>36546</v>
      </c>
      <c r="V410" s="34">
        <v>169545.58785800001</v>
      </c>
    </row>
    <row r="411" spans="1:22" hidden="1" x14ac:dyDescent="0.25">
      <c r="A411" t="s">
        <v>121</v>
      </c>
      <c r="B411" t="s">
        <v>122</v>
      </c>
      <c r="C411" t="s">
        <v>11</v>
      </c>
      <c r="D411" s="45">
        <v>44348</v>
      </c>
      <c r="E411" s="55"/>
      <c r="F411" s="55"/>
      <c r="G411" s="55"/>
      <c r="H411" s="55">
        <f t="shared" si="6"/>
        <v>44348</v>
      </c>
      <c r="I411" s="46">
        <v>44346</v>
      </c>
      <c r="J411" t="s">
        <v>234</v>
      </c>
      <c r="K411" t="s">
        <v>158</v>
      </c>
      <c r="L411" s="3">
        <v>158387.06322580646</v>
      </c>
      <c r="M411" s="13">
        <v>0.99</v>
      </c>
      <c r="O411" t="s">
        <v>226</v>
      </c>
      <c r="P411" t="s">
        <v>227</v>
      </c>
      <c r="Q411" t="s">
        <v>185</v>
      </c>
      <c r="R411" t="s">
        <v>234</v>
      </c>
      <c r="S411" t="s">
        <v>212</v>
      </c>
      <c r="T411" s="3">
        <v>243</v>
      </c>
      <c r="U411" s="3">
        <v>2</v>
      </c>
      <c r="V411" s="34">
        <v>29.091671000000002</v>
      </c>
    </row>
    <row r="412" spans="1:22" hidden="1" x14ac:dyDescent="0.25">
      <c r="A412" t="s">
        <v>121</v>
      </c>
      <c r="B412" t="s">
        <v>122</v>
      </c>
      <c r="C412" t="s">
        <v>11</v>
      </c>
      <c r="D412" s="45">
        <v>44348</v>
      </c>
      <c r="E412" s="55"/>
      <c r="F412" s="55"/>
      <c r="G412" s="55"/>
      <c r="H412" s="55">
        <f t="shared" si="6"/>
        <v>44348</v>
      </c>
      <c r="I412" s="46">
        <v>44346</v>
      </c>
      <c r="J412" t="s">
        <v>234</v>
      </c>
      <c r="K412" t="s">
        <v>158</v>
      </c>
      <c r="L412" s="3">
        <v>158387.06322580646</v>
      </c>
      <c r="M412" s="13">
        <v>0.99</v>
      </c>
      <c r="O412" t="s">
        <v>226</v>
      </c>
      <c r="P412" t="s">
        <v>227</v>
      </c>
      <c r="Q412" t="s">
        <v>185</v>
      </c>
      <c r="R412" t="s">
        <v>238</v>
      </c>
      <c r="S412" t="s">
        <v>232</v>
      </c>
      <c r="T412" s="3">
        <v>0</v>
      </c>
      <c r="U412" s="3">
        <v>1</v>
      </c>
      <c r="V412" s="34">
        <v>0</v>
      </c>
    </row>
    <row r="413" spans="1:22" hidden="1" x14ac:dyDescent="0.25">
      <c r="A413" t="s">
        <v>121</v>
      </c>
      <c r="B413" t="s">
        <v>122</v>
      </c>
      <c r="C413" t="s">
        <v>11</v>
      </c>
      <c r="D413" s="45">
        <v>44348</v>
      </c>
      <c r="E413" s="55"/>
      <c r="F413" s="55"/>
      <c r="G413" s="55"/>
      <c r="H413" s="55">
        <f t="shared" si="6"/>
        <v>44348</v>
      </c>
      <c r="I413" s="46">
        <v>44346</v>
      </c>
      <c r="J413" t="s">
        <v>224</v>
      </c>
      <c r="K413" t="s">
        <v>197</v>
      </c>
      <c r="L413" s="3">
        <v>158387.06322580646</v>
      </c>
      <c r="M413" s="13">
        <v>0.99</v>
      </c>
      <c r="O413" t="s">
        <v>226</v>
      </c>
      <c r="P413" t="s">
        <v>227</v>
      </c>
      <c r="Q413" t="s">
        <v>145</v>
      </c>
      <c r="R413" t="s">
        <v>230</v>
      </c>
      <c r="S413" t="s">
        <v>232</v>
      </c>
      <c r="T413" s="3">
        <v>553821</v>
      </c>
      <c r="U413" s="3">
        <v>15176</v>
      </c>
      <c r="V413" s="34">
        <v>43189.219416</v>
      </c>
    </row>
    <row r="414" spans="1:22" hidden="1" x14ac:dyDescent="0.25">
      <c r="A414" t="s">
        <v>121</v>
      </c>
      <c r="B414" t="s">
        <v>122</v>
      </c>
      <c r="C414" t="s">
        <v>11</v>
      </c>
      <c r="D414" s="45">
        <v>44348</v>
      </c>
      <c r="E414" s="55"/>
      <c r="F414" s="55"/>
      <c r="G414" s="55"/>
      <c r="H414" s="55">
        <f t="shared" si="6"/>
        <v>44348</v>
      </c>
      <c r="I414" s="46">
        <v>44346</v>
      </c>
      <c r="J414" t="s">
        <v>224</v>
      </c>
      <c r="K414" t="s">
        <v>218</v>
      </c>
      <c r="L414" s="3">
        <v>158387.06322580646</v>
      </c>
      <c r="M414" s="13">
        <v>0.99</v>
      </c>
      <c r="O414" t="s">
        <v>226</v>
      </c>
      <c r="P414" t="s">
        <v>227</v>
      </c>
      <c r="Q414" t="s">
        <v>145</v>
      </c>
      <c r="R414" t="s">
        <v>228</v>
      </c>
      <c r="S414" t="s">
        <v>147</v>
      </c>
      <c r="T414" s="3">
        <v>571060</v>
      </c>
      <c r="U414" s="3">
        <v>12871</v>
      </c>
      <c r="V414" s="34">
        <v>31982.099558999998</v>
      </c>
    </row>
    <row r="415" spans="1:22" hidden="1" x14ac:dyDescent="0.25">
      <c r="A415" t="s">
        <v>121</v>
      </c>
      <c r="B415" t="s">
        <v>122</v>
      </c>
      <c r="C415" t="s">
        <v>11</v>
      </c>
      <c r="D415" s="45">
        <v>44348</v>
      </c>
      <c r="E415" s="55"/>
      <c r="F415" s="55"/>
      <c r="G415" s="55"/>
      <c r="H415" s="55">
        <f t="shared" si="6"/>
        <v>44348</v>
      </c>
      <c r="I415" s="46">
        <v>44346</v>
      </c>
      <c r="J415" t="s">
        <v>234</v>
      </c>
      <c r="K415" t="s">
        <v>239</v>
      </c>
      <c r="L415" s="3">
        <v>158387.06322580646</v>
      </c>
      <c r="M415" s="13">
        <v>0.99</v>
      </c>
      <c r="O415" t="s">
        <v>226</v>
      </c>
      <c r="P415" t="s">
        <v>227</v>
      </c>
      <c r="Q415" t="s">
        <v>240</v>
      </c>
      <c r="R415" t="s">
        <v>238</v>
      </c>
      <c r="S415" t="s">
        <v>147</v>
      </c>
      <c r="T415" s="3">
        <v>1066290</v>
      </c>
      <c r="U415" s="3">
        <v>3153</v>
      </c>
      <c r="V415" s="34">
        <v>39394.265620000006</v>
      </c>
    </row>
    <row r="416" spans="1:22" hidden="1" x14ac:dyDescent="0.25">
      <c r="A416" t="s">
        <v>121</v>
      </c>
      <c r="B416" t="s">
        <v>122</v>
      </c>
      <c r="C416" t="s">
        <v>11</v>
      </c>
      <c r="D416" s="45">
        <v>44348</v>
      </c>
      <c r="E416" s="55"/>
      <c r="F416" s="55"/>
      <c r="G416" s="55"/>
      <c r="H416" s="55">
        <f t="shared" si="6"/>
        <v>44348</v>
      </c>
      <c r="I416" s="46">
        <v>44377</v>
      </c>
      <c r="J416" t="s">
        <v>224</v>
      </c>
      <c r="K416" t="s">
        <v>158</v>
      </c>
      <c r="L416" s="3">
        <v>158387.06322580646</v>
      </c>
      <c r="M416" s="13">
        <v>0.99</v>
      </c>
      <c r="O416" t="s">
        <v>226</v>
      </c>
      <c r="P416" t="s">
        <v>227</v>
      </c>
      <c r="Q416" t="s">
        <v>145</v>
      </c>
      <c r="R416" t="s">
        <v>228</v>
      </c>
      <c r="S416" t="s">
        <v>147</v>
      </c>
      <c r="T416" s="3">
        <v>6</v>
      </c>
      <c r="U416" s="3">
        <v>29</v>
      </c>
      <c r="V416" s="34">
        <v>93.249999000000003</v>
      </c>
    </row>
    <row r="417" spans="1:22" hidden="1" x14ac:dyDescent="0.25">
      <c r="A417" t="s">
        <v>121</v>
      </c>
      <c r="B417" t="s">
        <v>122</v>
      </c>
      <c r="C417" t="s">
        <v>11</v>
      </c>
      <c r="D417" s="45">
        <v>44378</v>
      </c>
      <c r="E417" s="55"/>
      <c r="F417" s="55"/>
      <c r="G417" s="55"/>
      <c r="H417" s="55">
        <f t="shared" si="6"/>
        <v>44378</v>
      </c>
      <c r="I417" s="46">
        <v>44408</v>
      </c>
      <c r="J417" t="s">
        <v>224</v>
      </c>
      <c r="K417" t="s">
        <v>154</v>
      </c>
      <c r="L417" s="3">
        <v>158387.06322580646</v>
      </c>
      <c r="M417" s="13">
        <v>0.99</v>
      </c>
      <c r="O417" t="s">
        <v>226</v>
      </c>
      <c r="P417" t="s">
        <v>227</v>
      </c>
      <c r="Q417" t="s">
        <v>145</v>
      </c>
      <c r="R417" t="s">
        <v>230</v>
      </c>
      <c r="S417" t="s">
        <v>232</v>
      </c>
      <c r="T417" s="3">
        <v>11</v>
      </c>
      <c r="U417" s="3">
        <v>5</v>
      </c>
      <c r="V417" s="34">
        <v>9.5499999999999989</v>
      </c>
    </row>
    <row r="418" spans="1:22" hidden="1" x14ac:dyDescent="0.25">
      <c r="A418" t="s">
        <v>121</v>
      </c>
      <c r="B418" t="s">
        <v>122</v>
      </c>
      <c r="C418" t="s">
        <v>11</v>
      </c>
      <c r="D418" s="45">
        <v>44378</v>
      </c>
      <c r="E418" s="55"/>
      <c r="F418" s="55"/>
      <c r="G418" s="55"/>
      <c r="H418" s="55">
        <f t="shared" si="6"/>
        <v>44378</v>
      </c>
      <c r="I418" s="46">
        <v>44408</v>
      </c>
      <c r="J418" t="s">
        <v>224</v>
      </c>
      <c r="K418" t="s">
        <v>215</v>
      </c>
      <c r="L418" s="3">
        <v>158387.06322580646</v>
      </c>
      <c r="M418" s="13">
        <v>0.99</v>
      </c>
      <c r="O418" t="s">
        <v>226</v>
      </c>
      <c r="P418" t="s">
        <v>227</v>
      </c>
      <c r="Q418" t="s">
        <v>145</v>
      </c>
      <c r="R418" t="s">
        <v>228</v>
      </c>
      <c r="S418" t="s">
        <v>232</v>
      </c>
      <c r="T418" s="3">
        <v>667384</v>
      </c>
      <c r="U418" s="3">
        <v>15032</v>
      </c>
      <c r="V418" s="34">
        <v>25268.790738</v>
      </c>
    </row>
    <row r="419" spans="1:22" hidden="1" x14ac:dyDescent="0.25">
      <c r="A419" t="s">
        <v>121</v>
      </c>
      <c r="B419" t="s">
        <v>122</v>
      </c>
      <c r="C419" t="s">
        <v>11</v>
      </c>
      <c r="D419" s="45">
        <v>44378</v>
      </c>
      <c r="E419" s="55"/>
      <c r="F419" s="55"/>
      <c r="G419" s="55"/>
      <c r="H419" s="55">
        <f t="shared" si="6"/>
        <v>44378</v>
      </c>
      <c r="I419" s="46">
        <v>44408</v>
      </c>
      <c r="J419" t="s">
        <v>234</v>
      </c>
      <c r="K419" t="s">
        <v>239</v>
      </c>
      <c r="L419" s="3">
        <v>158387.06322580646</v>
      </c>
      <c r="M419" s="13">
        <v>0.99</v>
      </c>
      <c r="O419" t="s">
        <v>226</v>
      </c>
      <c r="P419" t="s">
        <v>227</v>
      </c>
      <c r="Q419" t="s">
        <v>240</v>
      </c>
      <c r="R419" t="s">
        <v>238</v>
      </c>
      <c r="S419" t="s">
        <v>147</v>
      </c>
      <c r="T419" s="3">
        <v>0</v>
      </c>
      <c r="U419" s="3">
        <v>0</v>
      </c>
      <c r="V419" s="34">
        <v>0</v>
      </c>
    </row>
    <row r="420" spans="1:22" hidden="1" x14ac:dyDescent="0.25">
      <c r="A420" t="s">
        <v>121</v>
      </c>
      <c r="B420" t="s">
        <v>122</v>
      </c>
      <c r="C420" t="s">
        <v>11</v>
      </c>
      <c r="D420" s="45">
        <v>44378</v>
      </c>
      <c r="E420" s="55"/>
      <c r="F420" s="55"/>
      <c r="G420" s="55"/>
      <c r="H420" s="55">
        <f t="shared" si="6"/>
        <v>44378</v>
      </c>
      <c r="I420" s="46">
        <v>44408</v>
      </c>
      <c r="J420" t="s">
        <v>224</v>
      </c>
      <c r="K420" t="s">
        <v>215</v>
      </c>
      <c r="L420" s="3">
        <v>158387.06322580646</v>
      </c>
      <c r="M420" s="13">
        <v>0.99</v>
      </c>
      <c r="O420" t="s">
        <v>226</v>
      </c>
      <c r="P420" t="s">
        <v>227</v>
      </c>
      <c r="Q420" t="s">
        <v>145</v>
      </c>
      <c r="R420" t="s">
        <v>228</v>
      </c>
      <c r="S420" t="s">
        <v>147</v>
      </c>
      <c r="T420" s="3">
        <v>38313</v>
      </c>
      <c r="U420" s="3">
        <v>583</v>
      </c>
      <c r="V420" s="34">
        <v>1815.6800479999999</v>
      </c>
    </row>
    <row r="421" spans="1:22" hidden="1" x14ac:dyDescent="0.25">
      <c r="A421" t="s">
        <v>121</v>
      </c>
      <c r="B421" t="s">
        <v>122</v>
      </c>
      <c r="C421" t="s">
        <v>11</v>
      </c>
      <c r="D421" s="45">
        <v>44378</v>
      </c>
      <c r="E421" s="55"/>
      <c r="F421" s="55"/>
      <c r="G421" s="55"/>
      <c r="H421" s="55">
        <f t="shared" si="6"/>
        <v>44378</v>
      </c>
      <c r="I421" s="46">
        <v>44408</v>
      </c>
      <c r="J421" t="s">
        <v>224</v>
      </c>
      <c r="K421" t="s">
        <v>221</v>
      </c>
      <c r="L421" s="3">
        <v>158387.06322580646</v>
      </c>
      <c r="M421" s="13">
        <v>0.99</v>
      </c>
      <c r="O421" t="s">
        <v>226</v>
      </c>
      <c r="P421" t="s">
        <v>227</v>
      </c>
      <c r="Q421" t="s">
        <v>145</v>
      </c>
      <c r="R421" t="s">
        <v>228</v>
      </c>
      <c r="S421" t="s">
        <v>147</v>
      </c>
      <c r="T421" s="3">
        <v>248810</v>
      </c>
      <c r="U421" s="3">
        <v>5453</v>
      </c>
      <c r="V421" s="34">
        <v>15129.190474000001</v>
      </c>
    </row>
    <row r="422" spans="1:22" hidden="1" x14ac:dyDescent="0.25">
      <c r="A422" t="s">
        <v>121</v>
      </c>
      <c r="B422" t="s">
        <v>122</v>
      </c>
      <c r="C422" t="s">
        <v>11</v>
      </c>
      <c r="D422" s="45">
        <v>44409</v>
      </c>
      <c r="E422" s="55"/>
      <c r="F422" s="55"/>
      <c r="G422" s="55"/>
      <c r="H422" s="55">
        <f t="shared" si="6"/>
        <v>44409</v>
      </c>
      <c r="I422" s="46">
        <v>44439</v>
      </c>
      <c r="J422" t="s">
        <v>234</v>
      </c>
      <c r="K422" t="s">
        <v>215</v>
      </c>
      <c r="L422" s="3">
        <v>158387.06322580646</v>
      </c>
      <c r="M422" s="13">
        <v>0.99</v>
      </c>
      <c r="O422" t="s">
        <v>226</v>
      </c>
      <c r="P422" t="s">
        <v>227</v>
      </c>
      <c r="Q422" t="s">
        <v>177</v>
      </c>
      <c r="R422" t="s">
        <v>237</v>
      </c>
      <c r="S422" t="s">
        <v>212</v>
      </c>
      <c r="T422" s="3">
        <v>5957723</v>
      </c>
      <c r="U422" s="3">
        <v>9773</v>
      </c>
      <c r="V422" s="34">
        <v>232846.46888199999</v>
      </c>
    </row>
    <row r="423" spans="1:22" hidden="1" x14ac:dyDescent="0.25">
      <c r="A423" t="s">
        <v>121</v>
      </c>
      <c r="B423" t="s">
        <v>122</v>
      </c>
      <c r="C423" t="s">
        <v>11</v>
      </c>
      <c r="D423" s="45">
        <v>44409</v>
      </c>
      <c r="E423" s="55"/>
      <c r="F423" s="55"/>
      <c r="G423" s="55"/>
      <c r="H423" s="55">
        <f t="shared" si="6"/>
        <v>44409</v>
      </c>
      <c r="I423" s="46">
        <v>44439</v>
      </c>
      <c r="J423" t="s">
        <v>224</v>
      </c>
      <c r="K423" t="s">
        <v>154</v>
      </c>
      <c r="L423" s="3">
        <v>158387.06322580646</v>
      </c>
      <c r="M423" s="13">
        <v>0.99</v>
      </c>
      <c r="O423" t="s">
        <v>226</v>
      </c>
      <c r="P423" t="s">
        <v>227</v>
      </c>
      <c r="Q423" t="s">
        <v>145</v>
      </c>
      <c r="R423" t="s">
        <v>230</v>
      </c>
      <c r="S423" t="s">
        <v>232</v>
      </c>
      <c r="T423" s="3">
        <v>1121880</v>
      </c>
      <c r="U423" s="3">
        <v>24613</v>
      </c>
      <c r="V423" s="34">
        <v>54091.661688000007</v>
      </c>
    </row>
    <row r="424" spans="1:22" hidden="1" x14ac:dyDescent="0.25">
      <c r="A424" t="s">
        <v>121</v>
      </c>
      <c r="B424" t="s">
        <v>122</v>
      </c>
      <c r="C424" t="s">
        <v>11</v>
      </c>
      <c r="D424" s="45">
        <v>44409</v>
      </c>
      <c r="E424" s="55"/>
      <c r="F424" s="55"/>
      <c r="G424" s="55"/>
      <c r="H424" s="55">
        <f t="shared" si="6"/>
        <v>44409</v>
      </c>
      <c r="I424" s="46">
        <v>44439</v>
      </c>
      <c r="J424" t="s">
        <v>224</v>
      </c>
      <c r="K424" t="s">
        <v>215</v>
      </c>
      <c r="L424" s="3">
        <v>158387.06322580646</v>
      </c>
      <c r="M424" s="13">
        <v>0.99</v>
      </c>
      <c r="O424" t="s">
        <v>226</v>
      </c>
      <c r="P424" t="s">
        <v>227</v>
      </c>
      <c r="Q424" t="s">
        <v>145</v>
      </c>
      <c r="R424" t="s">
        <v>228</v>
      </c>
      <c r="S424" t="s">
        <v>232</v>
      </c>
      <c r="T424" s="3">
        <v>3</v>
      </c>
      <c r="U424" s="3">
        <v>6</v>
      </c>
      <c r="V424" s="34">
        <v>4.42</v>
      </c>
    </row>
    <row r="425" spans="1:22" hidden="1" x14ac:dyDescent="0.25">
      <c r="A425" t="s">
        <v>121</v>
      </c>
      <c r="B425" t="s">
        <v>122</v>
      </c>
      <c r="C425" t="s">
        <v>11</v>
      </c>
      <c r="D425" s="45">
        <v>44440</v>
      </c>
      <c r="E425" s="55"/>
      <c r="F425" s="55"/>
      <c r="G425" s="55"/>
      <c r="H425" s="55">
        <f t="shared" si="6"/>
        <v>44440</v>
      </c>
      <c r="I425" s="46">
        <v>44469</v>
      </c>
      <c r="J425" t="s">
        <v>234</v>
      </c>
      <c r="K425" t="s">
        <v>215</v>
      </c>
      <c r="L425" s="3">
        <v>158387.06322580646</v>
      </c>
      <c r="M425" s="13">
        <v>0.99</v>
      </c>
      <c r="O425" t="s">
        <v>226</v>
      </c>
      <c r="P425" t="s">
        <v>227</v>
      </c>
      <c r="Q425" t="s">
        <v>177</v>
      </c>
      <c r="R425" t="s">
        <v>237</v>
      </c>
      <c r="S425" t="s">
        <v>212</v>
      </c>
      <c r="T425" s="3">
        <v>0</v>
      </c>
      <c r="U425" s="3">
        <v>3</v>
      </c>
      <c r="V425" s="34">
        <v>0</v>
      </c>
    </row>
    <row r="426" spans="1:22" hidden="1" x14ac:dyDescent="0.25">
      <c r="A426" t="s">
        <v>121</v>
      </c>
      <c r="B426" t="s">
        <v>122</v>
      </c>
      <c r="C426" t="s">
        <v>11</v>
      </c>
      <c r="D426" s="45">
        <v>44501</v>
      </c>
      <c r="E426" s="55"/>
      <c r="F426" s="55"/>
      <c r="G426" s="55"/>
      <c r="H426" s="55">
        <f t="shared" si="6"/>
        <v>44501</v>
      </c>
      <c r="I426" s="46">
        <v>44530</v>
      </c>
      <c r="J426" t="s">
        <v>224</v>
      </c>
      <c r="K426" t="s">
        <v>176</v>
      </c>
      <c r="L426" s="3">
        <v>158387.06322580646</v>
      </c>
      <c r="M426" s="13">
        <v>0.99</v>
      </c>
      <c r="O426" t="s">
        <v>226</v>
      </c>
      <c r="P426" t="s">
        <v>227</v>
      </c>
      <c r="Q426" t="s">
        <v>145</v>
      </c>
      <c r="R426" t="s">
        <v>230</v>
      </c>
      <c r="S426" t="s">
        <v>212</v>
      </c>
      <c r="T426" s="3">
        <v>3454794</v>
      </c>
      <c r="U426" s="3">
        <v>35974</v>
      </c>
      <c r="V426" s="34">
        <v>107441.90343400001</v>
      </c>
    </row>
    <row r="427" spans="1:22" hidden="1" x14ac:dyDescent="0.25">
      <c r="A427" t="s">
        <v>121</v>
      </c>
      <c r="B427" t="s">
        <v>122</v>
      </c>
      <c r="C427" t="s">
        <v>11</v>
      </c>
      <c r="D427" s="45">
        <v>44531</v>
      </c>
      <c r="E427" s="55"/>
      <c r="F427" s="55"/>
      <c r="G427" s="55"/>
      <c r="H427" s="55">
        <f t="shared" si="6"/>
        <v>44531</v>
      </c>
      <c r="I427" s="46">
        <v>44561</v>
      </c>
      <c r="J427" t="s">
        <v>224</v>
      </c>
      <c r="K427" t="s">
        <v>176</v>
      </c>
      <c r="L427" s="3">
        <v>158387.06322580646</v>
      </c>
      <c r="M427" s="13">
        <v>0.99</v>
      </c>
      <c r="O427" t="s">
        <v>226</v>
      </c>
      <c r="P427" t="s">
        <v>227</v>
      </c>
      <c r="Q427" t="s">
        <v>145</v>
      </c>
      <c r="R427" t="s">
        <v>230</v>
      </c>
      <c r="S427" t="s">
        <v>212</v>
      </c>
      <c r="T427" s="3">
        <v>3421508</v>
      </c>
      <c r="U427" s="3">
        <v>48313</v>
      </c>
      <c r="V427" s="34">
        <v>107496.01149400001</v>
      </c>
    </row>
    <row r="428" spans="1:22" hidden="1" x14ac:dyDescent="0.25">
      <c r="A428" t="s">
        <v>121</v>
      </c>
      <c r="B428" t="s">
        <v>122</v>
      </c>
      <c r="C428" t="s">
        <v>11</v>
      </c>
      <c r="D428" s="45">
        <v>44593</v>
      </c>
      <c r="E428" s="55"/>
      <c r="F428" s="55"/>
      <c r="G428" s="55"/>
      <c r="H428" s="55">
        <f t="shared" si="6"/>
        <v>44593</v>
      </c>
      <c r="I428" s="46">
        <v>44617</v>
      </c>
      <c r="J428" t="s">
        <v>234</v>
      </c>
      <c r="K428" t="s">
        <v>222</v>
      </c>
      <c r="L428" s="3">
        <f>20724084/2</f>
        <v>10362042</v>
      </c>
      <c r="M428" s="13">
        <v>0.99</v>
      </c>
      <c r="O428" t="s">
        <v>226</v>
      </c>
      <c r="P428" t="s">
        <v>227</v>
      </c>
      <c r="Q428" t="s">
        <v>177</v>
      </c>
      <c r="R428" t="s">
        <v>241</v>
      </c>
      <c r="S428" t="s">
        <v>212</v>
      </c>
      <c r="T428" s="3">
        <v>29236726</v>
      </c>
      <c r="U428" s="3">
        <v>30899</v>
      </c>
      <c r="V428" s="34">
        <v>571571.68939199985</v>
      </c>
    </row>
    <row r="429" spans="1:22" hidden="1" x14ac:dyDescent="0.25">
      <c r="A429" t="s">
        <v>121</v>
      </c>
      <c r="B429" t="s">
        <v>122</v>
      </c>
      <c r="C429" t="s">
        <v>11</v>
      </c>
      <c r="D429" s="45">
        <v>44593</v>
      </c>
      <c r="E429" s="55"/>
      <c r="F429" s="55"/>
      <c r="G429" s="55"/>
      <c r="H429" s="55">
        <f t="shared" si="6"/>
        <v>44593</v>
      </c>
      <c r="I429" s="46">
        <v>44617</v>
      </c>
      <c r="J429" t="s">
        <v>234</v>
      </c>
      <c r="K429" t="s">
        <v>222</v>
      </c>
      <c r="L429" s="3">
        <v>10362042</v>
      </c>
      <c r="M429" s="13">
        <v>0.99</v>
      </c>
      <c r="O429" t="s">
        <v>226</v>
      </c>
      <c r="P429" t="s">
        <v>227</v>
      </c>
      <c r="Q429" t="s">
        <v>185</v>
      </c>
      <c r="R429" t="s">
        <v>237</v>
      </c>
      <c r="S429" t="s">
        <v>212</v>
      </c>
      <c r="T429" s="3">
        <v>6557795</v>
      </c>
      <c r="U429" s="3">
        <v>2329</v>
      </c>
      <c r="V429" s="34">
        <v>155150.86914999998</v>
      </c>
    </row>
    <row r="430" spans="1:22" hidden="1" x14ac:dyDescent="0.25">
      <c r="A430" t="s">
        <v>121</v>
      </c>
      <c r="B430" t="s">
        <v>122</v>
      </c>
      <c r="C430" t="s">
        <v>11</v>
      </c>
      <c r="D430" s="45">
        <v>44621</v>
      </c>
      <c r="E430" s="55"/>
      <c r="F430" s="55"/>
      <c r="G430" s="55"/>
      <c r="H430" s="55">
        <f t="shared" si="6"/>
        <v>44621</v>
      </c>
      <c r="I430" s="46">
        <v>44650</v>
      </c>
      <c r="J430" t="s">
        <v>234</v>
      </c>
      <c r="K430" t="s">
        <v>124</v>
      </c>
      <c r="L430" s="3">
        <f>14592352.2123894/3</f>
        <v>4864117.4041298004</v>
      </c>
      <c r="M430" s="13">
        <v>0.99</v>
      </c>
      <c r="O430" t="s">
        <v>226</v>
      </c>
      <c r="P430" t="s">
        <v>227</v>
      </c>
      <c r="Q430" t="s">
        <v>177</v>
      </c>
      <c r="R430" t="s">
        <v>241</v>
      </c>
      <c r="S430" t="s">
        <v>212</v>
      </c>
      <c r="T430" s="3">
        <v>1876725</v>
      </c>
      <c r="U430" s="3">
        <v>2020</v>
      </c>
      <c r="V430" s="34">
        <v>45859.511664000005</v>
      </c>
    </row>
    <row r="431" spans="1:22" hidden="1" x14ac:dyDescent="0.25">
      <c r="A431" t="s">
        <v>121</v>
      </c>
      <c r="B431" t="s">
        <v>122</v>
      </c>
      <c r="C431" t="s">
        <v>11</v>
      </c>
      <c r="D431" s="45">
        <v>44652</v>
      </c>
      <c r="E431" s="55"/>
      <c r="F431" s="55"/>
      <c r="G431" s="55"/>
      <c r="H431" s="55">
        <f t="shared" si="6"/>
        <v>44652</v>
      </c>
      <c r="I431" s="46">
        <v>44680</v>
      </c>
      <c r="J431" t="s">
        <v>234</v>
      </c>
      <c r="K431" t="s">
        <v>124</v>
      </c>
      <c r="L431" s="3">
        <v>4864117.4041298004</v>
      </c>
      <c r="M431" s="13">
        <v>0.99</v>
      </c>
      <c r="O431" t="s">
        <v>226</v>
      </c>
      <c r="P431" t="s">
        <v>227</v>
      </c>
      <c r="Q431" t="s">
        <v>194</v>
      </c>
      <c r="R431" t="s">
        <v>235</v>
      </c>
      <c r="S431" t="s">
        <v>212</v>
      </c>
      <c r="T431" s="3">
        <v>10453996</v>
      </c>
      <c r="U431" s="3">
        <v>6458</v>
      </c>
      <c r="V431" s="34">
        <v>244356.43402999997</v>
      </c>
    </row>
    <row r="432" spans="1:22" hidden="1" x14ac:dyDescent="0.25">
      <c r="A432" t="s">
        <v>121</v>
      </c>
      <c r="B432" t="s">
        <v>122</v>
      </c>
      <c r="C432" t="s">
        <v>11</v>
      </c>
      <c r="D432" s="45">
        <v>44652</v>
      </c>
      <c r="E432" s="55"/>
      <c r="F432" s="55"/>
      <c r="G432" s="55"/>
      <c r="H432" s="55">
        <f t="shared" si="6"/>
        <v>44652</v>
      </c>
      <c r="I432" s="46">
        <v>44680</v>
      </c>
      <c r="J432" t="s">
        <v>234</v>
      </c>
      <c r="K432" t="s">
        <v>124</v>
      </c>
      <c r="L432" s="3">
        <v>4864117.4041298004</v>
      </c>
      <c r="M432" s="13">
        <v>0.99</v>
      </c>
      <c r="O432" t="s">
        <v>226</v>
      </c>
      <c r="P432" t="s">
        <v>227</v>
      </c>
      <c r="Q432" t="s">
        <v>177</v>
      </c>
      <c r="R432" t="s">
        <v>241</v>
      </c>
      <c r="S432" t="s">
        <v>212</v>
      </c>
      <c r="T432" s="3">
        <v>4161952</v>
      </c>
      <c r="U432" s="3">
        <v>4017</v>
      </c>
      <c r="V432" s="34">
        <v>122184.34777900002</v>
      </c>
    </row>
    <row r="433" spans="1:22" hidden="1" x14ac:dyDescent="0.25">
      <c r="A433" t="s">
        <v>121</v>
      </c>
      <c r="B433" t="s">
        <v>122</v>
      </c>
      <c r="C433" t="s">
        <v>11</v>
      </c>
      <c r="D433" s="45">
        <v>44652</v>
      </c>
      <c r="E433" s="55"/>
      <c r="F433" s="55"/>
      <c r="G433" s="55"/>
      <c r="H433" s="55">
        <f t="shared" si="6"/>
        <v>44652</v>
      </c>
      <c r="I433" s="46">
        <v>44680</v>
      </c>
      <c r="J433" t="s">
        <v>234</v>
      </c>
      <c r="K433" t="s">
        <v>242</v>
      </c>
      <c r="L433" s="3">
        <v>5086197.6047903998</v>
      </c>
      <c r="M433" s="13">
        <v>0.99</v>
      </c>
      <c r="O433" t="s">
        <v>226</v>
      </c>
      <c r="P433" t="s">
        <v>227</v>
      </c>
      <c r="Q433" t="s">
        <v>194</v>
      </c>
      <c r="R433" t="s">
        <v>235</v>
      </c>
      <c r="S433" t="s">
        <v>212</v>
      </c>
      <c r="T433" s="3">
        <v>6515861</v>
      </c>
      <c r="U433" s="3">
        <v>9609</v>
      </c>
      <c r="V433" s="34">
        <v>238531.87089200001</v>
      </c>
    </row>
    <row r="434" spans="1:22" hidden="1" x14ac:dyDescent="0.25">
      <c r="A434" t="s">
        <v>121</v>
      </c>
      <c r="B434" t="s">
        <v>122</v>
      </c>
      <c r="C434" t="s">
        <v>11</v>
      </c>
      <c r="D434" s="45">
        <v>44652</v>
      </c>
      <c r="E434" s="55"/>
      <c r="F434" s="55"/>
      <c r="G434" s="55"/>
      <c r="H434" s="55">
        <f t="shared" si="6"/>
        <v>44652</v>
      </c>
      <c r="I434" s="46">
        <v>44680</v>
      </c>
      <c r="J434" t="s">
        <v>234</v>
      </c>
      <c r="K434" t="s">
        <v>242</v>
      </c>
      <c r="L434" s="3">
        <v>5086197.6047903998</v>
      </c>
      <c r="M434" s="13">
        <v>0.99</v>
      </c>
      <c r="O434" t="s">
        <v>226</v>
      </c>
      <c r="P434" t="s">
        <v>227</v>
      </c>
      <c r="Q434" t="s">
        <v>202</v>
      </c>
      <c r="R434" t="s">
        <v>241</v>
      </c>
      <c r="S434" t="s">
        <v>212</v>
      </c>
      <c r="T434" s="3">
        <v>10473809</v>
      </c>
      <c r="U434" s="3">
        <v>5284</v>
      </c>
      <c r="V434" s="34">
        <v>184499.90133299999</v>
      </c>
    </row>
    <row r="435" spans="1:22" hidden="1" x14ac:dyDescent="0.25">
      <c r="A435" t="s">
        <v>121</v>
      </c>
      <c r="B435" t="s">
        <v>122</v>
      </c>
      <c r="C435" t="s">
        <v>11</v>
      </c>
      <c r="D435" s="45">
        <v>44652</v>
      </c>
      <c r="E435" s="55"/>
      <c r="F435" s="55"/>
      <c r="G435" s="55"/>
      <c r="H435" s="55">
        <f t="shared" si="6"/>
        <v>44652</v>
      </c>
      <c r="I435" s="46">
        <v>44680</v>
      </c>
      <c r="J435" t="s">
        <v>234</v>
      </c>
      <c r="K435" t="s">
        <v>242</v>
      </c>
      <c r="L435" s="3">
        <v>276261.1510791367</v>
      </c>
      <c r="M435" s="13">
        <v>0.99</v>
      </c>
      <c r="O435" t="s">
        <v>226</v>
      </c>
      <c r="P435" t="s">
        <v>227</v>
      </c>
      <c r="Q435" t="s">
        <v>202</v>
      </c>
      <c r="R435" t="s">
        <v>234</v>
      </c>
      <c r="S435" t="s">
        <v>212</v>
      </c>
      <c r="T435" s="3">
        <v>768006</v>
      </c>
      <c r="U435" s="3">
        <v>0</v>
      </c>
      <c r="V435" s="34">
        <v>149041.16437499999</v>
      </c>
    </row>
    <row r="436" spans="1:22" hidden="1" x14ac:dyDescent="0.25">
      <c r="A436" t="s">
        <v>121</v>
      </c>
      <c r="B436" t="s">
        <v>122</v>
      </c>
      <c r="C436" t="s">
        <v>11</v>
      </c>
      <c r="D436" s="45">
        <v>43570</v>
      </c>
      <c r="E436" s="55"/>
      <c r="F436" s="55"/>
      <c r="G436" s="55"/>
      <c r="H436" s="55">
        <f t="shared" si="6"/>
        <v>43570</v>
      </c>
      <c r="I436" s="46">
        <v>43585</v>
      </c>
      <c r="J436" t="s">
        <v>224</v>
      </c>
      <c r="K436" t="s">
        <v>124</v>
      </c>
      <c r="L436" s="3">
        <v>597509.46</v>
      </c>
      <c r="M436" s="13">
        <v>0.99</v>
      </c>
      <c r="O436" t="s">
        <v>226</v>
      </c>
      <c r="P436" t="s">
        <v>227</v>
      </c>
      <c r="Q436" t="s">
        <v>145</v>
      </c>
      <c r="R436" t="s">
        <v>228</v>
      </c>
      <c r="S436" t="s">
        <v>147</v>
      </c>
      <c r="T436" s="3">
        <v>0</v>
      </c>
      <c r="U436" s="3">
        <v>0</v>
      </c>
      <c r="V436" s="34">
        <v>0</v>
      </c>
    </row>
    <row r="437" spans="1:22" hidden="1" x14ac:dyDescent="0.25">
      <c r="A437" t="s">
        <v>121</v>
      </c>
      <c r="B437" t="s">
        <v>122</v>
      </c>
      <c r="C437" t="s">
        <v>11</v>
      </c>
      <c r="D437" s="45">
        <v>43570</v>
      </c>
      <c r="E437" s="55"/>
      <c r="F437" s="55"/>
      <c r="G437" s="55"/>
      <c r="H437" s="55">
        <f t="shared" si="6"/>
        <v>43570</v>
      </c>
      <c r="I437" s="46">
        <v>43585</v>
      </c>
      <c r="J437" t="s">
        <v>224</v>
      </c>
      <c r="K437" t="s">
        <v>154</v>
      </c>
      <c r="L437" s="3">
        <v>597509.46</v>
      </c>
      <c r="M437" s="13">
        <v>0.99</v>
      </c>
      <c r="O437" t="s">
        <v>226</v>
      </c>
      <c r="P437" t="s">
        <v>227</v>
      </c>
      <c r="Q437" t="s">
        <v>145</v>
      </c>
      <c r="R437" t="s">
        <v>228</v>
      </c>
      <c r="S437" t="s">
        <v>147</v>
      </c>
      <c r="T437" s="3">
        <v>921281</v>
      </c>
      <c r="U437" s="3">
        <v>4974</v>
      </c>
      <c r="V437" s="34">
        <v>14657.899259000002</v>
      </c>
    </row>
    <row r="438" spans="1:22" hidden="1" x14ac:dyDescent="0.25">
      <c r="A438" t="s">
        <v>121</v>
      </c>
      <c r="B438" t="s">
        <v>122</v>
      </c>
      <c r="C438" t="s">
        <v>11</v>
      </c>
      <c r="D438" s="45">
        <v>43586</v>
      </c>
      <c r="E438" s="55"/>
      <c r="F438" s="55"/>
      <c r="G438" s="55"/>
      <c r="H438" s="55">
        <f t="shared" si="6"/>
        <v>43586</v>
      </c>
      <c r="I438" s="46">
        <v>43598</v>
      </c>
      <c r="J438" t="s">
        <v>224</v>
      </c>
      <c r="K438" t="s">
        <v>154</v>
      </c>
      <c r="L438" s="3">
        <v>597509.46</v>
      </c>
      <c r="M438" s="13">
        <v>0.99</v>
      </c>
      <c r="O438" t="s">
        <v>226</v>
      </c>
      <c r="P438" t="s">
        <v>227</v>
      </c>
      <c r="Q438" t="s">
        <v>145</v>
      </c>
      <c r="R438" t="s">
        <v>228</v>
      </c>
      <c r="S438" t="s">
        <v>147</v>
      </c>
      <c r="T438" s="3">
        <v>0</v>
      </c>
      <c r="U438" s="3">
        <v>0</v>
      </c>
      <c r="V438" s="34">
        <v>0</v>
      </c>
    </row>
    <row r="439" spans="1:22" hidden="1" x14ac:dyDescent="0.25">
      <c r="A439" t="s">
        <v>121</v>
      </c>
      <c r="B439" t="s">
        <v>122</v>
      </c>
      <c r="C439" t="s">
        <v>11</v>
      </c>
      <c r="D439" s="45">
        <v>43713</v>
      </c>
      <c r="E439" s="55"/>
      <c r="F439" s="55"/>
      <c r="G439" s="55"/>
      <c r="H439" s="55">
        <f t="shared" si="6"/>
        <v>43713</v>
      </c>
      <c r="I439" s="46">
        <v>43738</v>
      </c>
      <c r="J439" t="s">
        <v>224</v>
      </c>
      <c r="K439" t="s">
        <v>243</v>
      </c>
      <c r="L439" s="3">
        <v>597509.46</v>
      </c>
      <c r="M439" s="13">
        <v>0.99</v>
      </c>
      <c r="O439" t="s">
        <v>226</v>
      </c>
      <c r="P439" t="s">
        <v>227</v>
      </c>
      <c r="Q439" t="s">
        <v>145</v>
      </c>
      <c r="R439" t="s">
        <v>228</v>
      </c>
      <c r="S439" t="s">
        <v>147</v>
      </c>
      <c r="T439" s="3">
        <v>4814474</v>
      </c>
      <c r="U439" s="3">
        <v>14588</v>
      </c>
      <c r="V439" s="34">
        <v>19132.544521</v>
      </c>
    </row>
    <row r="440" spans="1:22" hidden="1" x14ac:dyDescent="0.25">
      <c r="A440" t="s">
        <v>121</v>
      </c>
      <c r="B440" t="s">
        <v>122</v>
      </c>
      <c r="C440" t="s">
        <v>11</v>
      </c>
      <c r="D440" s="45">
        <v>43739</v>
      </c>
      <c r="E440" s="55"/>
      <c r="F440" s="55"/>
      <c r="G440" s="55"/>
      <c r="H440" s="55">
        <f t="shared" si="6"/>
        <v>43739</v>
      </c>
      <c r="I440" s="46">
        <v>43748</v>
      </c>
      <c r="J440" t="s">
        <v>224</v>
      </c>
      <c r="K440" t="s">
        <v>243</v>
      </c>
      <c r="L440" s="3">
        <v>597509.46</v>
      </c>
      <c r="M440" s="13">
        <v>0.99</v>
      </c>
      <c r="O440" t="s">
        <v>226</v>
      </c>
      <c r="P440" t="s">
        <v>227</v>
      </c>
      <c r="Q440" t="s">
        <v>145</v>
      </c>
      <c r="R440" t="s">
        <v>228</v>
      </c>
      <c r="S440" t="s">
        <v>147</v>
      </c>
      <c r="T440" s="3">
        <v>0</v>
      </c>
      <c r="U440" s="3">
        <v>5</v>
      </c>
      <c r="V440" s="34">
        <v>0</v>
      </c>
    </row>
    <row r="441" spans="1:22" hidden="1" x14ac:dyDescent="0.25">
      <c r="A441" t="s">
        <v>121</v>
      </c>
      <c r="B441" t="s">
        <v>122</v>
      </c>
      <c r="C441" t="s">
        <v>11</v>
      </c>
      <c r="D441" s="45">
        <v>43784</v>
      </c>
      <c r="E441" s="55"/>
      <c r="F441" s="55"/>
      <c r="G441" s="55"/>
      <c r="H441" s="55">
        <f t="shared" si="6"/>
        <v>43784</v>
      </c>
      <c r="I441" s="46">
        <v>43799</v>
      </c>
      <c r="J441" t="s">
        <v>224</v>
      </c>
      <c r="K441" t="s">
        <v>231</v>
      </c>
      <c r="L441" s="3">
        <v>597509.46</v>
      </c>
      <c r="M441" s="13">
        <v>0.99</v>
      </c>
      <c r="O441" t="s">
        <v>226</v>
      </c>
      <c r="P441" t="s">
        <v>227</v>
      </c>
      <c r="Q441" t="s">
        <v>145</v>
      </c>
      <c r="R441" t="s">
        <v>228</v>
      </c>
      <c r="S441" t="s">
        <v>147</v>
      </c>
      <c r="T441" s="3">
        <v>973531</v>
      </c>
      <c r="U441" s="3">
        <v>2119</v>
      </c>
      <c r="V441" s="34">
        <v>13742.858357999999</v>
      </c>
    </row>
    <row r="442" spans="1:22" hidden="1" x14ac:dyDescent="0.25">
      <c r="A442" t="s">
        <v>121</v>
      </c>
      <c r="B442" t="s">
        <v>122</v>
      </c>
      <c r="C442" t="s">
        <v>11</v>
      </c>
      <c r="D442" s="45">
        <v>43784</v>
      </c>
      <c r="E442" s="55"/>
      <c r="F442" s="55"/>
      <c r="G442" s="55"/>
      <c r="H442" s="55">
        <f t="shared" si="6"/>
        <v>43784</v>
      </c>
      <c r="I442" s="46">
        <v>43799</v>
      </c>
      <c r="J442" t="s">
        <v>224</v>
      </c>
      <c r="K442" t="s">
        <v>181</v>
      </c>
      <c r="L442" s="3">
        <v>597509.46</v>
      </c>
      <c r="M442" s="13">
        <v>0.99</v>
      </c>
      <c r="O442" t="s">
        <v>226</v>
      </c>
      <c r="P442" t="s">
        <v>227</v>
      </c>
      <c r="Q442" t="s">
        <v>145</v>
      </c>
      <c r="R442" t="s">
        <v>228</v>
      </c>
      <c r="S442" t="s">
        <v>147</v>
      </c>
      <c r="T442" s="3">
        <v>8880746</v>
      </c>
      <c r="U442" s="3">
        <v>5822</v>
      </c>
      <c r="V442" s="34">
        <v>9304.8399939999981</v>
      </c>
    </row>
    <row r="443" spans="1:22" hidden="1" x14ac:dyDescent="0.25">
      <c r="A443" t="s">
        <v>121</v>
      </c>
      <c r="B443" t="s">
        <v>122</v>
      </c>
      <c r="C443" t="s">
        <v>11</v>
      </c>
      <c r="D443" s="45">
        <v>43800</v>
      </c>
      <c r="E443" s="55"/>
      <c r="F443" s="55"/>
      <c r="G443" s="55"/>
      <c r="H443" s="55">
        <f t="shared" si="6"/>
        <v>43800</v>
      </c>
      <c r="I443" s="46">
        <v>43800</v>
      </c>
      <c r="J443" t="s">
        <v>224</v>
      </c>
      <c r="K443" t="s">
        <v>181</v>
      </c>
      <c r="L443" s="3">
        <v>597509.46</v>
      </c>
      <c r="M443" s="13">
        <v>0.99</v>
      </c>
      <c r="O443" t="s">
        <v>226</v>
      </c>
      <c r="P443" t="s">
        <v>227</v>
      </c>
      <c r="Q443" t="s">
        <v>145</v>
      </c>
      <c r="R443" t="s">
        <v>228</v>
      </c>
      <c r="S443" t="s">
        <v>147</v>
      </c>
      <c r="T443" s="3">
        <v>89</v>
      </c>
      <c r="U443" s="3">
        <v>8</v>
      </c>
      <c r="V443" s="34">
        <v>6.1217000000000001E-2</v>
      </c>
    </row>
    <row r="444" spans="1:22" x14ac:dyDescent="0.25">
      <c r="A444" t="s">
        <v>121</v>
      </c>
      <c r="B444" t="s">
        <v>122</v>
      </c>
      <c r="C444" t="s">
        <v>11</v>
      </c>
      <c r="D444" s="45">
        <v>44411</v>
      </c>
      <c r="E444" s="55"/>
      <c r="F444" s="55"/>
      <c r="G444" s="55"/>
      <c r="H444" s="55">
        <f t="shared" si="6"/>
        <v>44411</v>
      </c>
      <c r="I444" s="46">
        <v>44286</v>
      </c>
      <c r="J444" t="s">
        <v>224</v>
      </c>
      <c r="K444" s="42" t="s">
        <v>244</v>
      </c>
      <c r="O444" s="42" t="s">
        <v>245</v>
      </c>
      <c r="Q444" t="s">
        <v>145</v>
      </c>
      <c r="R444" t="s">
        <v>246</v>
      </c>
      <c r="S444" t="s">
        <v>213</v>
      </c>
      <c r="T444" s="3">
        <v>61848</v>
      </c>
      <c r="U444" s="3">
        <v>2782</v>
      </c>
      <c r="V444" s="34">
        <v>3819.48</v>
      </c>
    </row>
    <row r="445" spans="1:22" x14ac:dyDescent="0.25">
      <c r="A445" t="s">
        <v>121</v>
      </c>
      <c r="B445" t="s">
        <v>122</v>
      </c>
      <c r="C445" t="s">
        <v>11</v>
      </c>
      <c r="D445" s="45" t="s">
        <v>247</v>
      </c>
      <c r="E445" s="57">
        <v>15</v>
      </c>
      <c r="F445" s="57">
        <v>3</v>
      </c>
      <c r="G445" s="57">
        <v>2021</v>
      </c>
      <c r="H445" s="55">
        <f>IFERROR(DATE(G445,F445,E445),0)</f>
        <v>44270</v>
      </c>
      <c r="I445" s="46">
        <v>44286</v>
      </c>
      <c r="J445" t="s">
        <v>224</v>
      </c>
      <c r="K445" s="42" t="s">
        <v>244</v>
      </c>
      <c r="O445" s="42" t="s">
        <v>245</v>
      </c>
      <c r="Q445" t="s">
        <v>145</v>
      </c>
      <c r="R445" t="s">
        <v>246</v>
      </c>
      <c r="S445" t="s">
        <v>213</v>
      </c>
      <c r="T445" s="3">
        <v>462315</v>
      </c>
      <c r="U445" s="3">
        <v>4423</v>
      </c>
      <c r="V445" s="34">
        <v>6851.15</v>
      </c>
    </row>
    <row r="446" spans="1:22" x14ac:dyDescent="0.25">
      <c r="A446" t="s">
        <v>121</v>
      </c>
      <c r="B446" t="s">
        <v>122</v>
      </c>
      <c r="C446" t="s">
        <v>11</v>
      </c>
      <c r="D446" s="45" t="s">
        <v>248</v>
      </c>
      <c r="E446" s="57">
        <v>22</v>
      </c>
      <c r="F446" s="57">
        <v>3</v>
      </c>
      <c r="G446" s="57">
        <v>2021</v>
      </c>
      <c r="H446" s="55">
        <f t="shared" ref="H387:H451" si="7">IFERROR(DATE(G446,F446,E446),0)</f>
        <v>44277</v>
      </c>
      <c r="I446" s="46">
        <v>44286</v>
      </c>
      <c r="J446" t="s">
        <v>224</v>
      </c>
      <c r="K446" s="42" t="s">
        <v>244</v>
      </c>
      <c r="O446" s="42" t="s">
        <v>245</v>
      </c>
      <c r="Q446" t="s">
        <v>145</v>
      </c>
      <c r="R446" t="s">
        <v>246</v>
      </c>
      <c r="S446" t="s">
        <v>213</v>
      </c>
      <c r="T446" s="3">
        <v>502087</v>
      </c>
      <c r="U446" s="3">
        <v>5790</v>
      </c>
      <c r="V446" s="34">
        <v>7540.66</v>
      </c>
    </row>
    <row r="447" spans="1:22" x14ac:dyDescent="0.25">
      <c r="A447" t="s">
        <v>121</v>
      </c>
      <c r="B447" t="s">
        <v>122</v>
      </c>
      <c r="C447" t="s">
        <v>11</v>
      </c>
      <c r="D447" s="45" t="s">
        <v>249</v>
      </c>
      <c r="E447" s="57">
        <v>29</v>
      </c>
      <c r="F447" s="57">
        <v>3</v>
      </c>
      <c r="G447" s="57">
        <v>2021</v>
      </c>
      <c r="H447" s="55">
        <f t="shared" si="7"/>
        <v>44284</v>
      </c>
      <c r="I447" s="46">
        <v>44286</v>
      </c>
      <c r="J447" t="s">
        <v>224</v>
      </c>
      <c r="K447" s="42" t="s">
        <v>244</v>
      </c>
      <c r="O447" s="42" t="s">
        <v>245</v>
      </c>
      <c r="Q447" t="s">
        <v>145</v>
      </c>
      <c r="R447" t="s">
        <v>246</v>
      </c>
      <c r="S447" t="s">
        <v>213</v>
      </c>
      <c r="T447" s="3">
        <v>99035</v>
      </c>
      <c r="U447" s="3">
        <v>1523</v>
      </c>
      <c r="V447" s="34">
        <v>2432.5500000000002</v>
      </c>
    </row>
    <row r="448" spans="1:22" x14ac:dyDescent="0.25">
      <c r="A448" t="s">
        <v>121</v>
      </c>
      <c r="B448" t="s">
        <v>122</v>
      </c>
      <c r="C448" t="s">
        <v>11</v>
      </c>
      <c r="D448" s="45" t="s">
        <v>250</v>
      </c>
      <c r="E448" s="57">
        <v>26</v>
      </c>
      <c r="F448" s="57">
        <v>4</v>
      </c>
      <c r="G448" s="57">
        <v>2021</v>
      </c>
      <c r="H448" s="55">
        <f t="shared" si="7"/>
        <v>44312</v>
      </c>
      <c r="I448" s="46">
        <v>44316</v>
      </c>
      <c r="J448" t="s">
        <v>224</v>
      </c>
      <c r="K448" s="42" t="s">
        <v>244</v>
      </c>
      <c r="O448" s="42" t="s">
        <v>245</v>
      </c>
      <c r="Q448" t="s">
        <v>145</v>
      </c>
      <c r="R448" t="s">
        <v>246</v>
      </c>
      <c r="S448" t="s">
        <v>213</v>
      </c>
      <c r="T448" s="3">
        <v>171286</v>
      </c>
      <c r="U448" s="3">
        <v>2050</v>
      </c>
      <c r="V448" s="34">
        <v>1262.6600000000001</v>
      </c>
    </row>
    <row r="449" spans="1:22" x14ac:dyDescent="0.25">
      <c r="A449" t="s">
        <v>121</v>
      </c>
      <c r="B449" t="s">
        <v>122</v>
      </c>
      <c r="C449" t="s">
        <v>11</v>
      </c>
      <c r="D449" s="45" t="s">
        <v>250</v>
      </c>
      <c r="E449" s="57">
        <v>26</v>
      </c>
      <c r="F449" s="57">
        <v>4</v>
      </c>
      <c r="G449" s="57">
        <v>2021</v>
      </c>
      <c r="H449" s="55">
        <f t="shared" si="7"/>
        <v>44312</v>
      </c>
      <c r="I449" s="46">
        <v>44316</v>
      </c>
      <c r="J449" t="s">
        <v>251</v>
      </c>
      <c r="K449" s="42" t="s">
        <v>124</v>
      </c>
      <c r="O449" s="42" t="s">
        <v>245</v>
      </c>
      <c r="Q449" t="s">
        <v>145</v>
      </c>
      <c r="R449" t="s">
        <v>246</v>
      </c>
      <c r="S449" t="s">
        <v>213</v>
      </c>
      <c r="T449" s="3">
        <v>4631237</v>
      </c>
      <c r="U449" s="3">
        <v>45462</v>
      </c>
      <c r="V449" s="34">
        <v>30127.45</v>
      </c>
    </row>
    <row r="450" spans="1:22" x14ac:dyDescent="0.25">
      <c r="A450" t="s">
        <v>121</v>
      </c>
      <c r="B450" t="s">
        <v>122</v>
      </c>
      <c r="C450" t="s">
        <v>11</v>
      </c>
      <c r="D450" s="45">
        <v>44260</v>
      </c>
      <c r="E450" s="57"/>
      <c r="F450" s="57"/>
      <c r="G450" s="57"/>
      <c r="H450" s="55">
        <f t="shared" ref="H450:H451" si="8">D450</f>
        <v>44260</v>
      </c>
      <c r="I450" s="46">
        <v>44347</v>
      </c>
      <c r="J450" t="s">
        <v>251</v>
      </c>
      <c r="K450" s="42" t="s">
        <v>201</v>
      </c>
      <c r="O450" s="42" t="s">
        <v>245</v>
      </c>
      <c r="Q450" t="s">
        <v>145</v>
      </c>
      <c r="R450" t="s">
        <v>246</v>
      </c>
      <c r="S450" t="s">
        <v>213</v>
      </c>
      <c r="T450" s="3">
        <v>9354714</v>
      </c>
      <c r="U450" s="3">
        <v>96967</v>
      </c>
      <c r="V450" s="34">
        <v>71306.92</v>
      </c>
    </row>
    <row r="451" spans="1:22" x14ac:dyDescent="0.25">
      <c r="A451" t="s">
        <v>121</v>
      </c>
      <c r="B451" t="s">
        <v>122</v>
      </c>
      <c r="C451" t="s">
        <v>11</v>
      </c>
      <c r="D451" s="45">
        <v>44474</v>
      </c>
      <c r="E451" s="57"/>
      <c r="F451" s="57"/>
      <c r="G451" s="57"/>
      <c r="H451" s="55">
        <f t="shared" si="8"/>
        <v>44474</v>
      </c>
      <c r="I451" s="46">
        <v>44347</v>
      </c>
      <c r="J451" t="s">
        <v>251</v>
      </c>
      <c r="K451" s="42" t="s">
        <v>201</v>
      </c>
      <c r="O451" s="42" t="s">
        <v>245</v>
      </c>
      <c r="Q451" t="s">
        <v>145</v>
      </c>
      <c r="R451" t="s">
        <v>246</v>
      </c>
      <c r="S451" t="s">
        <v>213</v>
      </c>
      <c r="T451" s="3">
        <v>906983</v>
      </c>
      <c r="U451" s="3">
        <v>10197</v>
      </c>
      <c r="V451" s="34">
        <v>8444.16</v>
      </c>
    </row>
    <row r="452" spans="1:22" x14ac:dyDescent="0.25">
      <c r="A452" t="s">
        <v>121</v>
      </c>
      <c r="B452" t="s">
        <v>122</v>
      </c>
      <c r="C452" t="s">
        <v>11</v>
      </c>
      <c r="D452" s="45" t="s">
        <v>252</v>
      </c>
      <c r="E452" s="57">
        <v>24</v>
      </c>
      <c r="F452" s="57">
        <v>5</v>
      </c>
      <c r="G452" s="57">
        <v>2021</v>
      </c>
      <c r="H452" s="55">
        <f t="shared" ref="H452:H515" si="9">IFERROR(DATE(G452,F452,E452),0)</f>
        <v>44340</v>
      </c>
      <c r="I452" s="46">
        <v>44347</v>
      </c>
      <c r="J452" t="s">
        <v>251</v>
      </c>
      <c r="K452" s="42" t="s">
        <v>158</v>
      </c>
      <c r="O452" s="42" t="s">
        <v>245</v>
      </c>
      <c r="Q452" t="s">
        <v>145</v>
      </c>
      <c r="R452" t="s">
        <v>246</v>
      </c>
      <c r="S452" t="s">
        <v>213</v>
      </c>
      <c r="T452" s="3">
        <v>1861328</v>
      </c>
      <c r="U452" s="3">
        <v>15899</v>
      </c>
      <c r="V452" s="34">
        <v>53228.84</v>
      </c>
    </row>
    <row r="453" spans="1:22" x14ac:dyDescent="0.25">
      <c r="A453" t="s">
        <v>121</v>
      </c>
      <c r="B453" t="s">
        <v>122</v>
      </c>
      <c r="C453" t="s">
        <v>11</v>
      </c>
      <c r="D453" s="45" t="s">
        <v>252</v>
      </c>
      <c r="E453" s="57">
        <v>24</v>
      </c>
      <c r="F453" s="57">
        <v>5</v>
      </c>
      <c r="G453" s="57">
        <v>2021</v>
      </c>
      <c r="H453" s="55">
        <f t="shared" si="9"/>
        <v>44340</v>
      </c>
      <c r="I453" s="46">
        <v>44347</v>
      </c>
      <c r="J453" t="s">
        <v>251</v>
      </c>
      <c r="K453" s="42" t="s">
        <v>158</v>
      </c>
      <c r="O453" s="42" t="s">
        <v>245</v>
      </c>
      <c r="Q453" t="s">
        <v>145</v>
      </c>
      <c r="R453" t="s">
        <v>246</v>
      </c>
      <c r="S453" t="s">
        <v>213</v>
      </c>
      <c r="T453" s="3">
        <v>6538357</v>
      </c>
      <c r="U453" s="3">
        <v>65821</v>
      </c>
      <c r="V453" s="34">
        <v>86373.2</v>
      </c>
    </row>
    <row r="454" spans="1:22" x14ac:dyDescent="0.25">
      <c r="A454" t="s">
        <v>121</v>
      </c>
      <c r="B454" t="s">
        <v>122</v>
      </c>
      <c r="C454" t="s">
        <v>11</v>
      </c>
      <c r="D454" s="45" t="s">
        <v>253</v>
      </c>
      <c r="E454" s="57">
        <v>31</v>
      </c>
      <c r="F454" s="57">
        <v>5</v>
      </c>
      <c r="G454" s="57">
        <v>2021</v>
      </c>
      <c r="H454" s="55">
        <f t="shared" si="9"/>
        <v>44347</v>
      </c>
      <c r="I454" s="46">
        <v>44347</v>
      </c>
      <c r="J454" t="s">
        <v>251</v>
      </c>
      <c r="K454" s="42" t="s">
        <v>158</v>
      </c>
      <c r="O454" s="42" t="s">
        <v>245</v>
      </c>
      <c r="Q454" t="s">
        <v>145</v>
      </c>
      <c r="R454" t="s">
        <v>246</v>
      </c>
      <c r="S454" t="s">
        <v>213</v>
      </c>
      <c r="T454" s="3">
        <v>442068</v>
      </c>
      <c r="U454" s="3">
        <v>3782</v>
      </c>
      <c r="V454" s="34">
        <v>14860.44</v>
      </c>
    </row>
    <row r="455" spans="1:22" x14ac:dyDescent="0.25">
      <c r="A455" t="s">
        <v>121</v>
      </c>
      <c r="B455" t="s">
        <v>122</v>
      </c>
      <c r="C455" t="s">
        <v>11</v>
      </c>
      <c r="D455" s="45" t="s">
        <v>253</v>
      </c>
      <c r="E455" s="57">
        <v>31</v>
      </c>
      <c r="F455" s="57">
        <v>5</v>
      </c>
      <c r="G455" s="57">
        <v>2021</v>
      </c>
      <c r="H455" s="55">
        <f t="shared" si="9"/>
        <v>44347</v>
      </c>
      <c r="I455" s="46">
        <v>44347</v>
      </c>
      <c r="J455" t="s">
        <v>251</v>
      </c>
      <c r="K455" s="42" t="s">
        <v>158</v>
      </c>
      <c r="O455" s="42" t="s">
        <v>245</v>
      </c>
      <c r="Q455" t="s">
        <v>145</v>
      </c>
      <c r="R455" t="s">
        <v>246</v>
      </c>
      <c r="S455" t="s">
        <v>213</v>
      </c>
      <c r="T455" s="3">
        <v>2847502</v>
      </c>
      <c r="U455" s="3">
        <v>28217</v>
      </c>
      <c r="V455" s="34">
        <v>20138.11</v>
      </c>
    </row>
    <row r="456" spans="1:22" x14ac:dyDescent="0.25">
      <c r="A456" t="s">
        <v>121</v>
      </c>
      <c r="B456" t="s">
        <v>122</v>
      </c>
      <c r="C456" t="s">
        <v>11</v>
      </c>
      <c r="D456" s="45" t="s">
        <v>254</v>
      </c>
      <c r="E456" s="57">
        <v>14</v>
      </c>
      <c r="F456" s="57">
        <v>6</v>
      </c>
      <c r="G456" s="57">
        <v>2021</v>
      </c>
      <c r="H456" s="55">
        <f>IFERROR(DATE(G456,F456,E456),0)</f>
        <v>44361</v>
      </c>
      <c r="I456" s="46">
        <v>44377</v>
      </c>
      <c r="J456" t="s">
        <v>251</v>
      </c>
      <c r="K456" s="42" t="s">
        <v>218</v>
      </c>
      <c r="O456" s="42" t="s">
        <v>245</v>
      </c>
      <c r="Q456" t="s">
        <v>145</v>
      </c>
      <c r="R456" t="s">
        <v>246</v>
      </c>
      <c r="S456" t="s">
        <v>213</v>
      </c>
      <c r="T456" s="3">
        <v>1618673</v>
      </c>
      <c r="U456" s="3">
        <v>17090</v>
      </c>
      <c r="V456" s="34">
        <v>21268.01</v>
      </c>
    </row>
    <row r="457" spans="1:22" x14ac:dyDescent="0.25">
      <c r="A457" t="s">
        <v>121</v>
      </c>
      <c r="B457" t="s">
        <v>122</v>
      </c>
      <c r="C457" t="s">
        <v>11</v>
      </c>
      <c r="D457" s="45" t="s">
        <v>254</v>
      </c>
      <c r="E457" s="57">
        <v>14</v>
      </c>
      <c r="F457" s="57">
        <v>6</v>
      </c>
      <c r="G457" s="57">
        <v>2021</v>
      </c>
      <c r="H457" s="55">
        <f t="shared" si="9"/>
        <v>44361</v>
      </c>
      <c r="I457" s="46">
        <v>44377</v>
      </c>
      <c r="J457" t="s">
        <v>251</v>
      </c>
      <c r="K457" s="42" t="s">
        <v>218</v>
      </c>
      <c r="O457" s="42" t="s">
        <v>245</v>
      </c>
      <c r="Q457" t="s">
        <v>145</v>
      </c>
      <c r="R457" t="s">
        <v>246</v>
      </c>
      <c r="S457" t="s">
        <v>213</v>
      </c>
      <c r="T457" s="3">
        <v>3200424</v>
      </c>
      <c r="U457" s="3">
        <v>34782</v>
      </c>
      <c r="V457" s="34">
        <v>29229.42</v>
      </c>
    </row>
    <row r="458" spans="1:22" x14ac:dyDescent="0.25">
      <c r="A458" t="s">
        <v>121</v>
      </c>
      <c r="B458" t="s">
        <v>122</v>
      </c>
      <c r="C458" t="s">
        <v>11</v>
      </c>
      <c r="D458" s="45" t="s">
        <v>255</v>
      </c>
      <c r="E458" s="57">
        <v>21</v>
      </c>
      <c r="F458" s="57">
        <v>6</v>
      </c>
      <c r="G458" s="57">
        <v>2021</v>
      </c>
      <c r="H458" s="55">
        <f t="shared" si="9"/>
        <v>44368</v>
      </c>
      <c r="I458" s="46">
        <v>44377</v>
      </c>
      <c r="J458" t="s">
        <v>251</v>
      </c>
      <c r="K458" s="42" t="s">
        <v>218</v>
      </c>
      <c r="O458" s="42" t="s">
        <v>245</v>
      </c>
      <c r="Q458" t="s">
        <v>145</v>
      </c>
      <c r="R458" t="s">
        <v>246</v>
      </c>
      <c r="S458" t="s">
        <v>213</v>
      </c>
      <c r="T458" s="3">
        <v>150569</v>
      </c>
      <c r="U458" s="3">
        <v>1304</v>
      </c>
      <c r="V458" s="34">
        <v>1715.25</v>
      </c>
    </row>
    <row r="459" spans="1:22" x14ac:dyDescent="0.25">
      <c r="A459" t="s">
        <v>121</v>
      </c>
      <c r="B459" t="s">
        <v>122</v>
      </c>
      <c r="C459" t="s">
        <v>11</v>
      </c>
      <c r="D459" s="45" t="s">
        <v>255</v>
      </c>
      <c r="E459" s="57">
        <v>21</v>
      </c>
      <c r="F459" s="57">
        <v>6</v>
      </c>
      <c r="G459" s="57">
        <v>2021</v>
      </c>
      <c r="H459" s="55">
        <f t="shared" si="9"/>
        <v>44368</v>
      </c>
      <c r="I459" s="46">
        <v>44377</v>
      </c>
      <c r="J459" t="s">
        <v>251</v>
      </c>
      <c r="K459" s="42" t="s">
        <v>203</v>
      </c>
      <c r="O459" s="42" t="s">
        <v>245</v>
      </c>
      <c r="Q459" t="s">
        <v>145</v>
      </c>
      <c r="R459" t="s">
        <v>246</v>
      </c>
      <c r="S459" t="s">
        <v>213</v>
      </c>
      <c r="T459" s="3">
        <v>188226</v>
      </c>
      <c r="U459" s="3">
        <v>2324</v>
      </c>
      <c r="V459" s="34">
        <v>6534.75</v>
      </c>
    </row>
    <row r="460" spans="1:22" x14ac:dyDescent="0.25">
      <c r="A460" t="s">
        <v>121</v>
      </c>
      <c r="B460" t="s">
        <v>122</v>
      </c>
      <c r="C460" t="s">
        <v>11</v>
      </c>
      <c r="D460" s="45" t="s">
        <v>255</v>
      </c>
      <c r="E460" s="57">
        <v>21</v>
      </c>
      <c r="F460" s="57">
        <v>6</v>
      </c>
      <c r="G460" s="57">
        <v>2021</v>
      </c>
      <c r="H460" s="55">
        <f t="shared" si="9"/>
        <v>44368</v>
      </c>
      <c r="I460" s="46">
        <v>44377</v>
      </c>
      <c r="J460" t="s">
        <v>251</v>
      </c>
      <c r="K460" s="42" t="s">
        <v>203</v>
      </c>
      <c r="O460" s="42" t="s">
        <v>245</v>
      </c>
      <c r="Q460" t="s">
        <v>145</v>
      </c>
      <c r="R460" t="s">
        <v>246</v>
      </c>
      <c r="S460" t="s">
        <v>213</v>
      </c>
      <c r="T460" s="3">
        <v>690893</v>
      </c>
      <c r="U460" s="3">
        <v>6804</v>
      </c>
      <c r="V460" s="34">
        <v>11991.51</v>
      </c>
    </row>
    <row r="461" spans="1:22" x14ac:dyDescent="0.25">
      <c r="A461" t="s">
        <v>121</v>
      </c>
      <c r="B461" t="s">
        <v>122</v>
      </c>
      <c r="C461" t="s">
        <v>11</v>
      </c>
      <c r="D461" s="45" t="s">
        <v>256</v>
      </c>
      <c r="E461" s="57">
        <v>28</v>
      </c>
      <c r="F461" s="57">
        <v>6</v>
      </c>
      <c r="G461" s="57">
        <v>2021</v>
      </c>
      <c r="H461" s="55">
        <f t="shared" si="9"/>
        <v>44375</v>
      </c>
      <c r="I461" s="46">
        <v>44377</v>
      </c>
      <c r="J461" t="s">
        <v>251</v>
      </c>
      <c r="K461" s="42" t="s">
        <v>203</v>
      </c>
      <c r="O461" s="42" t="s">
        <v>245</v>
      </c>
      <c r="Q461" t="s">
        <v>145</v>
      </c>
      <c r="R461" t="s">
        <v>246</v>
      </c>
      <c r="S461" t="s">
        <v>213</v>
      </c>
      <c r="T461" s="3">
        <v>122378</v>
      </c>
      <c r="U461" s="3">
        <v>1947</v>
      </c>
      <c r="V461" s="34">
        <v>3477.6</v>
      </c>
    </row>
    <row r="462" spans="1:22" x14ac:dyDescent="0.25">
      <c r="A462" t="s">
        <v>121</v>
      </c>
      <c r="B462" t="s">
        <v>122</v>
      </c>
      <c r="C462" t="s">
        <v>11</v>
      </c>
      <c r="D462" s="45" t="s">
        <v>256</v>
      </c>
      <c r="E462" s="57">
        <v>28</v>
      </c>
      <c r="F462" s="57">
        <v>6</v>
      </c>
      <c r="G462" s="57">
        <v>2021</v>
      </c>
      <c r="H462" s="55">
        <f t="shared" si="9"/>
        <v>44375</v>
      </c>
      <c r="I462" s="46">
        <v>44377</v>
      </c>
      <c r="J462" t="s">
        <v>251</v>
      </c>
      <c r="K462" s="42" t="s">
        <v>203</v>
      </c>
      <c r="O462" s="42" t="s">
        <v>245</v>
      </c>
      <c r="Q462" t="s">
        <v>145</v>
      </c>
      <c r="R462" t="s">
        <v>246</v>
      </c>
      <c r="S462" t="s">
        <v>213</v>
      </c>
      <c r="T462" s="3">
        <v>517287</v>
      </c>
      <c r="U462" s="3">
        <v>8644</v>
      </c>
      <c r="V462" s="34">
        <v>4031.25</v>
      </c>
    </row>
    <row r="463" spans="1:22" x14ac:dyDescent="0.25">
      <c r="A463" t="s">
        <v>121</v>
      </c>
      <c r="B463" t="s">
        <v>122</v>
      </c>
      <c r="C463" t="s">
        <v>11</v>
      </c>
      <c r="D463" s="45">
        <v>44537</v>
      </c>
      <c r="E463" s="57"/>
      <c r="F463" s="57"/>
      <c r="G463" s="57"/>
      <c r="H463" s="55">
        <f t="shared" ref="H463:H464" si="10">D463</f>
        <v>44537</v>
      </c>
      <c r="I463" s="46">
        <v>44408</v>
      </c>
      <c r="J463" t="s">
        <v>251</v>
      </c>
      <c r="K463" s="42" t="s">
        <v>215</v>
      </c>
      <c r="O463" s="42" t="s">
        <v>245</v>
      </c>
      <c r="Q463" t="s">
        <v>145</v>
      </c>
      <c r="R463" t="s">
        <v>246</v>
      </c>
      <c r="S463" t="s">
        <v>213</v>
      </c>
      <c r="T463" s="3">
        <v>87708</v>
      </c>
      <c r="U463" s="3">
        <v>1254</v>
      </c>
      <c r="V463" s="34">
        <v>5827.78</v>
      </c>
    </row>
    <row r="464" spans="1:22" x14ac:dyDescent="0.25">
      <c r="A464" t="s">
        <v>121</v>
      </c>
      <c r="B464" t="s">
        <v>122</v>
      </c>
      <c r="C464" t="s">
        <v>11</v>
      </c>
      <c r="D464" s="45">
        <v>44537</v>
      </c>
      <c r="E464" s="57"/>
      <c r="F464" s="57"/>
      <c r="G464" s="57"/>
      <c r="H464" s="55">
        <f t="shared" si="10"/>
        <v>44537</v>
      </c>
      <c r="I464" s="46">
        <v>44408</v>
      </c>
      <c r="J464" t="s">
        <v>251</v>
      </c>
      <c r="K464" s="42" t="s">
        <v>215</v>
      </c>
      <c r="O464" s="42" t="s">
        <v>245</v>
      </c>
      <c r="Q464" t="s">
        <v>145</v>
      </c>
      <c r="R464" t="s">
        <v>246</v>
      </c>
      <c r="S464" t="s">
        <v>213</v>
      </c>
      <c r="T464" s="3">
        <v>163349</v>
      </c>
      <c r="U464" s="3">
        <v>1336</v>
      </c>
      <c r="V464" s="34">
        <v>4379.8599999999997</v>
      </c>
    </row>
    <row r="465" spans="1:22" x14ac:dyDescent="0.25">
      <c r="A465" t="s">
        <v>121</v>
      </c>
      <c r="B465" t="s">
        <v>122</v>
      </c>
      <c r="C465" t="s">
        <v>11</v>
      </c>
      <c r="D465" s="45" t="s">
        <v>257</v>
      </c>
      <c r="E465" s="57">
        <v>19</v>
      </c>
      <c r="F465" s="57">
        <v>7</v>
      </c>
      <c r="G465" s="57">
        <v>2021</v>
      </c>
      <c r="H465" s="55">
        <f t="shared" si="9"/>
        <v>44396</v>
      </c>
      <c r="I465" s="46">
        <v>44408</v>
      </c>
      <c r="J465" t="s">
        <v>251</v>
      </c>
      <c r="K465" s="42" t="s">
        <v>215</v>
      </c>
      <c r="O465" s="42" t="s">
        <v>245</v>
      </c>
      <c r="Q465" t="s">
        <v>145</v>
      </c>
      <c r="R465" t="s">
        <v>246</v>
      </c>
      <c r="S465" t="s">
        <v>213</v>
      </c>
      <c r="T465" s="3">
        <v>611686</v>
      </c>
      <c r="U465" s="3">
        <v>18883</v>
      </c>
      <c r="V465" s="34">
        <v>7313.57</v>
      </c>
    </row>
    <row r="466" spans="1:22" x14ac:dyDescent="0.25">
      <c r="A466" t="s">
        <v>121</v>
      </c>
      <c r="B466" t="s">
        <v>122</v>
      </c>
      <c r="C466" t="s">
        <v>11</v>
      </c>
      <c r="D466" s="45" t="s">
        <v>257</v>
      </c>
      <c r="E466" s="57">
        <v>19</v>
      </c>
      <c r="F466" s="57">
        <v>7</v>
      </c>
      <c r="G466" s="57">
        <v>2021</v>
      </c>
      <c r="H466" s="55">
        <f t="shared" si="9"/>
        <v>44396</v>
      </c>
      <c r="I466" s="46">
        <v>44408</v>
      </c>
      <c r="J466" t="s">
        <v>251</v>
      </c>
      <c r="K466" s="42" t="s">
        <v>215</v>
      </c>
      <c r="O466" s="42" t="s">
        <v>245</v>
      </c>
      <c r="Q466" t="s">
        <v>145</v>
      </c>
      <c r="R466" t="s">
        <v>246</v>
      </c>
      <c r="S466" t="s">
        <v>213</v>
      </c>
      <c r="T466" s="3">
        <v>100571</v>
      </c>
      <c r="U466" s="3">
        <v>5185</v>
      </c>
      <c r="V466" s="34">
        <v>6733.73</v>
      </c>
    </row>
    <row r="467" spans="1:22" x14ac:dyDescent="0.25">
      <c r="A467" t="s">
        <v>121</v>
      </c>
      <c r="B467" t="s">
        <v>122</v>
      </c>
      <c r="C467" t="s">
        <v>11</v>
      </c>
      <c r="D467" s="45" t="s">
        <v>258</v>
      </c>
      <c r="E467" s="57">
        <v>26</v>
      </c>
      <c r="F467" s="57">
        <v>7</v>
      </c>
      <c r="G467" s="57">
        <v>2021</v>
      </c>
      <c r="H467" s="55">
        <f t="shared" si="9"/>
        <v>44403</v>
      </c>
      <c r="I467" s="46">
        <v>44408</v>
      </c>
      <c r="J467" t="s">
        <v>251</v>
      </c>
      <c r="K467" s="42" t="s">
        <v>215</v>
      </c>
      <c r="O467" s="42" t="s">
        <v>245</v>
      </c>
      <c r="Q467" t="s">
        <v>145</v>
      </c>
      <c r="R467" t="s">
        <v>246</v>
      </c>
      <c r="S467" t="s">
        <v>213</v>
      </c>
      <c r="T467" s="3">
        <v>165429</v>
      </c>
      <c r="U467" s="3">
        <v>12313</v>
      </c>
      <c r="V467" s="34">
        <v>4223.34</v>
      </c>
    </row>
    <row r="468" spans="1:22" x14ac:dyDescent="0.25">
      <c r="A468" t="s">
        <v>121</v>
      </c>
      <c r="B468" t="s">
        <v>122</v>
      </c>
      <c r="C468" t="s">
        <v>11</v>
      </c>
      <c r="D468" s="45" t="s">
        <v>258</v>
      </c>
      <c r="E468" s="57">
        <v>26</v>
      </c>
      <c r="F468" s="57">
        <v>7</v>
      </c>
      <c r="G468" s="57">
        <v>2021</v>
      </c>
      <c r="H468" s="55">
        <f t="shared" si="9"/>
        <v>44403</v>
      </c>
      <c r="I468" s="46">
        <v>44408</v>
      </c>
      <c r="J468" t="s">
        <v>251</v>
      </c>
      <c r="K468" s="42" t="s">
        <v>215</v>
      </c>
      <c r="O468" s="42" t="s">
        <v>245</v>
      </c>
      <c r="Q468" t="s">
        <v>145</v>
      </c>
      <c r="R468" t="s">
        <v>246</v>
      </c>
      <c r="S468" t="s">
        <v>213</v>
      </c>
      <c r="T468" s="3">
        <v>125633</v>
      </c>
      <c r="U468" s="3">
        <v>6679</v>
      </c>
      <c r="V468" s="34">
        <v>5904.56</v>
      </c>
    </row>
    <row r="469" spans="1:22" x14ac:dyDescent="0.25">
      <c r="A469" t="s">
        <v>121</v>
      </c>
      <c r="B469" t="s">
        <v>122</v>
      </c>
      <c r="C469" t="s">
        <v>11</v>
      </c>
      <c r="D469" s="45">
        <v>44235</v>
      </c>
      <c r="E469" s="57"/>
      <c r="F469" s="57"/>
      <c r="G469" s="57"/>
      <c r="H469" s="55">
        <f t="shared" ref="H469:H472" si="11">D469</f>
        <v>44235</v>
      </c>
      <c r="I469" s="46">
        <v>44439</v>
      </c>
      <c r="J469" t="s">
        <v>251</v>
      </c>
      <c r="K469" s="42" t="s">
        <v>215</v>
      </c>
      <c r="O469" s="42" t="s">
        <v>245</v>
      </c>
      <c r="Q469" t="s">
        <v>145</v>
      </c>
      <c r="R469" t="s">
        <v>246</v>
      </c>
      <c r="S469" t="s">
        <v>213</v>
      </c>
      <c r="T469" s="3">
        <v>175033</v>
      </c>
      <c r="U469" s="3">
        <v>2407</v>
      </c>
      <c r="V469" s="34">
        <v>6269.24</v>
      </c>
    </row>
    <row r="470" spans="1:22" x14ac:dyDescent="0.25">
      <c r="A470" t="s">
        <v>121</v>
      </c>
      <c r="B470" t="s">
        <v>122</v>
      </c>
      <c r="C470" t="s">
        <v>11</v>
      </c>
      <c r="D470" s="45">
        <v>44235</v>
      </c>
      <c r="E470" s="57"/>
      <c r="F470" s="57"/>
      <c r="G470" s="57"/>
      <c r="H470" s="55">
        <f t="shared" si="11"/>
        <v>44235</v>
      </c>
      <c r="I470" s="46">
        <v>44439</v>
      </c>
      <c r="J470" t="s">
        <v>251</v>
      </c>
      <c r="K470" s="42" t="s">
        <v>215</v>
      </c>
      <c r="O470" s="42" t="s">
        <v>245</v>
      </c>
      <c r="Q470" t="s">
        <v>145</v>
      </c>
      <c r="R470" t="s">
        <v>246</v>
      </c>
      <c r="S470" t="s">
        <v>213</v>
      </c>
      <c r="T470" s="3">
        <v>150641</v>
      </c>
      <c r="U470" s="3">
        <v>1849</v>
      </c>
      <c r="V470" s="34">
        <v>3289.08</v>
      </c>
    </row>
    <row r="471" spans="1:22" x14ac:dyDescent="0.25">
      <c r="A471" t="s">
        <v>121</v>
      </c>
      <c r="B471" t="s">
        <v>122</v>
      </c>
      <c r="C471" t="s">
        <v>11</v>
      </c>
      <c r="D471" s="45">
        <v>44447</v>
      </c>
      <c r="E471" s="57"/>
      <c r="F471" s="57"/>
      <c r="G471" s="57"/>
      <c r="H471" s="55">
        <f t="shared" si="11"/>
        <v>44447</v>
      </c>
      <c r="I471" s="46">
        <v>44439</v>
      </c>
      <c r="J471" t="s">
        <v>251</v>
      </c>
      <c r="K471" s="42" t="s">
        <v>215</v>
      </c>
      <c r="O471" s="42" t="s">
        <v>245</v>
      </c>
      <c r="Q471" t="s">
        <v>145</v>
      </c>
      <c r="R471" t="s">
        <v>246</v>
      </c>
      <c r="S471" t="s">
        <v>213</v>
      </c>
      <c r="T471" s="3">
        <v>46844</v>
      </c>
      <c r="U471" s="3">
        <v>3355</v>
      </c>
      <c r="V471" s="34">
        <v>1894.95</v>
      </c>
    </row>
    <row r="472" spans="1:22" x14ac:dyDescent="0.25">
      <c r="A472" t="s">
        <v>121</v>
      </c>
      <c r="B472" t="s">
        <v>122</v>
      </c>
      <c r="C472" t="s">
        <v>11</v>
      </c>
      <c r="D472" s="45">
        <v>44447</v>
      </c>
      <c r="E472" s="57"/>
      <c r="F472" s="57"/>
      <c r="G472" s="57"/>
      <c r="H472" s="55">
        <f t="shared" si="11"/>
        <v>44447</v>
      </c>
      <c r="I472" s="46">
        <v>44439</v>
      </c>
      <c r="J472" t="s">
        <v>251</v>
      </c>
      <c r="K472" s="42" t="s">
        <v>215</v>
      </c>
      <c r="O472" s="42" t="s">
        <v>245</v>
      </c>
      <c r="Q472" t="s">
        <v>145</v>
      </c>
      <c r="R472" t="s">
        <v>246</v>
      </c>
      <c r="S472" t="s">
        <v>213</v>
      </c>
      <c r="T472" s="3">
        <v>128279</v>
      </c>
      <c r="U472" s="3">
        <v>6531</v>
      </c>
      <c r="V472" s="34">
        <v>1956.36</v>
      </c>
    </row>
    <row r="473" spans="1:22" x14ac:dyDescent="0.25">
      <c r="A473" t="s">
        <v>121</v>
      </c>
      <c r="B473" t="s">
        <v>122</v>
      </c>
      <c r="C473" t="s">
        <v>11</v>
      </c>
      <c r="D473" s="45" t="s">
        <v>259</v>
      </c>
      <c r="E473" s="57">
        <v>16</v>
      </c>
      <c r="F473" s="57">
        <v>8</v>
      </c>
      <c r="G473" s="57">
        <v>2021</v>
      </c>
      <c r="H473" s="55">
        <f t="shared" si="9"/>
        <v>44424</v>
      </c>
      <c r="I473" s="46">
        <v>44439</v>
      </c>
      <c r="J473" t="s">
        <v>251</v>
      </c>
      <c r="K473" s="42" t="s">
        <v>215</v>
      </c>
      <c r="O473" s="42" t="s">
        <v>245</v>
      </c>
      <c r="Q473" t="s">
        <v>145</v>
      </c>
      <c r="R473" t="s">
        <v>246</v>
      </c>
      <c r="S473" t="s">
        <v>213</v>
      </c>
      <c r="T473" s="3">
        <v>259209</v>
      </c>
      <c r="U473" s="3">
        <v>12047</v>
      </c>
      <c r="V473" s="34">
        <v>8424.25</v>
      </c>
    </row>
    <row r="474" spans="1:22" x14ac:dyDescent="0.25">
      <c r="A474" t="s">
        <v>121</v>
      </c>
      <c r="B474" t="s">
        <v>122</v>
      </c>
      <c r="C474" t="s">
        <v>11</v>
      </c>
      <c r="D474" s="45" t="s">
        <v>259</v>
      </c>
      <c r="E474" s="57">
        <v>16</v>
      </c>
      <c r="F474" s="57">
        <v>8</v>
      </c>
      <c r="G474" s="57">
        <v>2021</v>
      </c>
      <c r="H474" s="55">
        <f t="shared" si="9"/>
        <v>44424</v>
      </c>
      <c r="I474" s="46">
        <v>44439</v>
      </c>
      <c r="J474" t="s">
        <v>251</v>
      </c>
      <c r="K474" s="42" t="s">
        <v>215</v>
      </c>
      <c r="O474" s="42" t="s">
        <v>245</v>
      </c>
      <c r="Q474" t="s">
        <v>145</v>
      </c>
      <c r="R474" t="s">
        <v>246</v>
      </c>
      <c r="S474" t="s">
        <v>213</v>
      </c>
      <c r="T474" s="3">
        <v>142221</v>
      </c>
      <c r="U474" s="3">
        <v>9500</v>
      </c>
      <c r="V474" s="34">
        <v>3186.48</v>
      </c>
    </row>
    <row r="475" spans="1:22" x14ac:dyDescent="0.25">
      <c r="A475" t="s">
        <v>121</v>
      </c>
      <c r="B475" t="s">
        <v>122</v>
      </c>
      <c r="C475" t="s">
        <v>11</v>
      </c>
      <c r="D475" s="45" t="s">
        <v>260</v>
      </c>
      <c r="E475" s="57">
        <v>23</v>
      </c>
      <c r="F475" s="57">
        <v>8</v>
      </c>
      <c r="G475" s="57">
        <v>2021</v>
      </c>
      <c r="H475" s="55">
        <f t="shared" si="9"/>
        <v>44431</v>
      </c>
      <c r="I475" s="46">
        <v>44439</v>
      </c>
      <c r="J475" t="s">
        <v>251</v>
      </c>
      <c r="K475" s="42" t="s">
        <v>215</v>
      </c>
      <c r="O475" s="42" t="s">
        <v>245</v>
      </c>
      <c r="Q475" t="s">
        <v>145</v>
      </c>
      <c r="R475" t="s">
        <v>246</v>
      </c>
      <c r="S475" t="s">
        <v>213</v>
      </c>
      <c r="T475" s="3">
        <v>197006</v>
      </c>
      <c r="U475" s="3">
        <v>6641</v>
      </c>
      <c r="V475" s="34">
        <v>7605.32</v>
      </c>
    </row>
    <row r="476" spans="1:22" x14ac:dyDescent="0.25">
      <c r="A476" t="s">
        <v>121</v>
      </c>
      <c r="B476" t="s">
        <v>122</v>
      </c>
      <c r="C476" t="s">
        <v>11</v>
      </c>
      <c r="D476" s="45" t="s">
        <v>260</v>
      </c>
      <c r="E476" s="57">
        <v>23</v>
      </c>
      <c r="F476" s="57">
        <v>8</v>
      </c>
      <c r="G476" s="57">
        <v>2021</v>
      </c>
      <c r="H476" s="55">
        <f t="shared" si="9"/>
        <v>44431</v>
      </c>
      <c r="I476" s="46">
        <v>44439</v>
      </c>
      <c r="J476" t="s">
        <v>251</v>
      </c>
      <c r="K476" s="42" t="s">
        <v>215</v>
      </c>
      <c r="O476" s="42" t="s">
        <v>245</v>
      </c>
      <c r="Q476" t="s">
        <v>145</v>
      </c>
      <c r="R476" t="s">
        <v>246</v>
      </c>
      <c r="S476" t="s">
        <v>213</v>
      </c>
      <c r="T476" s="3">
        <v>249856</v>
      </c>
      <c r="U476" s="3">
        <v>8118</v>
      </c>
      <c r="V476" s="34">
        <v>4256.8100000000004</v>
      </c>
    </row>
    <row r="477" spans="1:22" x14ac:dyDescent="0.25">
      <c r="A477" t="s">
        <v>121</v>
      </c>
      <c r="B477" t="s">
        <v>122</v>
      </c>
      <c r="C477" t="s">
        <v>11</v>
      </c>
      <c r="D477" s="45" t="s">
        <v>260</v>
      </c>
      <c r="E477" s="57">
        <v>23</v>
      </c>
      <c r="F477" s="57">
        <v>8</v>
      </c>
      <c r="G477" s="57">
        <v>2021</v>
      </c>
      <c r="H477" s="55">
        <f t="shared" si="9"/>
        <v>44431</v>
      </c>
      <c r="I477" s="46">
        <v>44439</v>
      </c>
      <c r="J477" t="s">
        <v>251</v>
      </c>
      <c r="K477" s="42" t="s">
        <v>197</v>
      </c>
      <c r="O477" s="42" t="s">
        <v>245</v>
      </c>
      <c r="Q477" t="s">
        <v>145</v>
      </c>
      <c r="R477" t="s">
        <v>246</v>
      </c>
      <c r="S477" t="s">
        <v>213</v>
      </c>
      <c r="T477" s="3">
        <v>481500</v>
      </c>
      <c r="U477" s="3">
        <v>4665</v>
      </c>
      <c r="V477" s="34">
        <v>28370.639999999999</v>
      </c>
    </row>
    <row r="478" spans="1:22" x14ac:dyDescent="0.25">
      <c r="A478" t="s">
        <v>121</v>
      </c>
      <c r="B478" t="s">
        <v>122</v>
      </c>
      <c r="C478" t="s">
        <v>11</v>
      </c>
      <c r="D478" s="45" t="s">
        <v>261</v>
      </c>
      <c r="E478" s="57">
        <v>30</v>
      </c>
      <c r="F478" s="57">
        <v>8</v>
      </c>
      <c r="G478" s="57">
        <v>2021</v>
      </c>
      <c r="H478" s="55">
        <f t="shared" si="9"/>
        <v>44438</v>
      </c>
      <c r="I478" s="46">
        <v>44439</v>
      </c>
      <c r="J478" t="s">
        <v>251</v>
      </c>
      <c r="K478" s="42" t="s">
        <v>215</v>
      </c>
      <c r="O478" s="42" t="s">
        <v>245</v>
      </c>
      <c r="Q478" t="s">
        <v>145</v>
      </c>
      <c r="R478" t="s">
        <v>246</v>
      </c>
      <c r="S478" t="s">
        <v>213</v>
      </c>
      <c r="T478" s="3">
        <v>18230</v>
      </c>
      <c r="U478" s="3">
        <v>264</v>
      </c>
      <c r="V478" s="34">
        <v>275.10000000000002</v>
      </c>
    </row>
    <row r="479" spans="1:22" x14ac:dyDescent="0.25">
      <c r="A479" t="s">
        <v>121</v>
      </c>
      <c r="B479" t="s">
        <v>122</v>
      </c>
      <c r="C479" t="s">
        <v>11</v>
      </c>
      <c r="D479" s="45" t="s">
        <v>261</v>
      </c>
      <c r="E479" s="57">
        <v>30</v>
      </c>
      <c r="F479" s="57">
        <v>8</v>
      </c>
      <c r="G479" s="57">
        <v>2021</v>
      </c>
      <c r="H479" s="55">
        <f t="shared" si="9"/>
        <v>44438</v>
      </c>
      <c r="I479" s="46">
        <v>44439</v>
      </c>
      <c r="J479" t="s">
        <v>251</v>
      </c>
      <c r="K479" s="42" t="s">
        <v>215</v>
      </c>
      <c r="O479" s="42" t="s">
        <v>245</v>
      </c>
      <c r="Q479" t="s">
        <v>145</v>
      </c>
      <c r="R479" t="s">
        <v>246</v>
      </c>
      <c r="S479" t="s">
        <v>213</v>
      </c>
      <c r="T479" s="3">
        <v>44244</v>
      </c>
      <c r="U479" s="3">
        <v>3105</v>
      </c>
      <c r="V479" s="34">
        <v>979.83</v>
      </c>
    </row>
    <row r="480" spans="1:22" x14ac:dyDescent="0.25">
      <c r="A480" t="s">
        <v>121</v>
      </c>
      <c r="B480" t="s">
        <v>122</v>
      </c>
      <c r="C480" t="s">
        <v>11</v>
      </c>
      <c r="D480" s="45" t="s">
        <v>261</v>
      </c>
      <c r="E480" s="57">
        <v>30</v>
      </c>
      <c r="F480" s="57">
        <v>8</v>
      </c>
      <c r="G480" s="57">
        <v>2021</v>
      </c>
      <c r="H480" s="55">
        <f t="shared" si="9"/>
        <v>44438</v>
      </c>
      <c r="I480" s="46">
        <v>44439</v>
      </c>
      <c r="J480" t="s">
        <v>251</v>
      </c>
      <c r="K480" s="42" t="s">
        <v>197</v>
      </c>
      <c r="O480" s="42" t="s">
        <v>245</v>
      </c>
      <c r="Q480" t="s">
        <v>145</v>
      </c>
      <c r="R480" t="s">
        <v>246</v>
      </c>
      <c r="S480" t="s">
        <v>213</v>
      </c>
      <c r="T480" s="3">
        <v>8871</v>
      </c>
      <c r="U480" s="3">
        <v>190</v>
      </c>
      <c r="V480" s="34">
        <v>782.86</v>
      </c>
    </row>
    <row r="481" spans="1:22" x14ac:dyDescent="0.25">
      <c r="A481" t="s">
        <v>121</v>
      </c>
      <c r="B481" t="s">
        <v>122</v>
      </c>
      <c r="C481" t="s">
        <v>11</v>
      </c>
      <c r="D481" s="45" t="s">
        <v>261</v>
      </c>
      <c r="E481" s="57">
        <v>30</v>
      </c>
      <c r="F481" s="57">
        <v>8</v>
      </c>
      <c r="G481" s="57">
        <v>2021</v>
      </c>
      <c r="H481" s="55">
        <f t="shared" si="9"/>
        <v>44438</v>
      </c>
      <c r="I481" s="46">
        <v>44439</v>
      </c>
      <c r="J481" t="s">
        <v>251</v>
      </c>
      <c r="K481" s="42" t="s">
        <v>197</v>
      </c>
      <c r="O481" s="42" t="s">
        <v>245</v>
      </c>
      <c r="Q481" t="s">
        <v>145</v>
      </c>
      <c r="R481" t="s">
        <v>246</v>
      </c>
      <c r="S481" t="s">
        <v>213</v>
      </c>
      <c r="T481" s="3">
        <v>25035</v>
      </c>
      <c r="U481" s="3">
        <v>202</v>
      </c>
      <c r="V481" s="34">
        <v>1064.4100000000001</v>
      </c>
    </row>
    <row r="482" spans="1:22" x14ac:dyDescent="0.25">
      <c r="A482" t="s">
        <v>121</v>
      </c>
      <c r="B482" t="s">
        <v>122</v>
      </c>
      <c r="C482" t="s">
        <v>11</v>
      </c>
      <c r="D482" s="45">
        <v>44356</v>
      </c>
      <c r="E482" s="57"/>
      <c r="F482" s="57"/>
      <c r="G482" s="57"/>
      <c r="H482" s="55">
        <f t="shared" ref="H482:H485" si="12">D482</f>
        <v>44356</v>
      </c>
      <c r="I482" s="46">
        <v>44469</v>
      </c>
      <c r="J482" t="s">
        <v>251</v>
      </c>
      <c r="K482" s="42" t="s">
        <v>197</v>
      </c>
      <c r="O482" s="42" t="s">
        <v>245</v>
      </c>
      <c r="Q482" t="s">
        <v>145</v>
      </c>
      <c r="R482" t="s">
        <v>246</v>
      </c>
      <c r="S482" t="s">
        <v>213</v>
      </c>
      <c r="T482" s="3">
        <v>94430</v>
      </c>
      <c r="U482" s="3">
        <v>1014</v>
      </c>
      <c r="V482" s="34">
        <v>1471.71</v>
      </c>
    </row>
    <row r="483" spans="1:22" x14ac:dyDescent="0.25">
      <c r="A483" t="s">
        <v>121</v>
      </c>
      <c r="B483" t="s">
        <v>122</v>
      </c>
      <c r="C483" t="s">
        <v>11</v>
      </c>
      <c r="D483" s="45">
        <v>44356</v>
      </c>
      <c r="E483" s="57"/>
      <c r="F483" s="57"/>
      <c r="G483" s="57"/>
      <c r="H483" s="55">
        <f t="shared" si="12"/>
        <v>44356</v>
      </c>
      <c r="I483" s="46">
        <v>44469</v>
      </c>
      <c r="J483" t="s">
        <v>251</v>
      </c>
      <c r="K483" s="42" t="s">
        <v>197</v>
      </c>
      <c r="O483" s="42" t="s">
        <v>245</v>
      </c>
      <c r="Q483" t="s">
        <v>145</v>
      </c>
      <c r="R483" t="s">
        <v>246</v>
      </c>
      <c r="S483" t="s">
        <v>213</v>
      </c>
      <c r="T483" s="3">
        <v>216963</v>
      </c>
      <c r="U483" s="3">
        <v>1953</v>
      </c>
      <c r="V483" s="34">
        <v>2118.83</v>
      </c>
    </row>
    <row r="484" spans="1:22" x14ac:dyDescent="0.25">
      <c r="A484" t="s">
        <v>121</v>
      </c>
      <c r="B484" t="s">
        <v>122</v>
      </c>
      <c r="C484" t="s">
        <v>11</v>
      </c>
      <c r="D484" s="45">
        <v>44356</v>
      </c>
      <c r="E484" s="57"/>
      <c r="F484" s="57"/>
      <c r="G484" s="57"/>
      <c r="H484" s="55">
        <f t="shared" si="12"/>
        <v>44356</v>
      </c>
      <c r="I484" s="46">
        <v>44469</v>
      </c>
      <c r="J484" t="s">
        <v>251</v>
      </c>
      <c r="K484" s="42" t="s">
        <v>262</v>
      </c>
      <c r="O484" s="42" t="s">
        <v>245</v>
      </c>
      <c r="Q484" t="s">
        <v>145</v>
      </c>
      <c r="R484" t="s">
        <v>246</v>
      </c>
      <c r="S484" t="s">
        <v>213</v>
      </c>
      <c r="T484" s="3">
        <v>66751</v>
      </c>
      <c r="U484" s="3">
        <v>646</v>
      </c>
      <c r="V484" s="34">
        <v>3032.65</v>
      </c>
    </row>
    <row r="485" spans="1:22" x14ac:dyDescent="0.25">
      <c r="A485" t="s">
        <v>121</v>
      </c>
      <c r="B485" t="s">
        <v>122</v>
      </c>
      <c r="C485" t="s">
        <v>11</v>
      </c>
      <c r="D485" s="45">
        <v>44356</v>
      </c>
      <c r="E485" s="57"/>
      <c r="F485" s="57"/>
      <c r="G485" s="57"/>
      <c r="H485" s="55">
        <f t="shared" si="12"/>
        <v>44356</v>
      </c>
      <c r="I485" s="46">
        <v>44469</v>
      </c>
      <c r="J485" t="s">
        <v>251</v>
      </c>
      <c r="K485" s="42" t="s">
        <v>262</v>
      </c>
      <c r="O485" s="42" t="s">
        <v>245</v>
      </c>
      <c r="Q485" t="s">
        <v>145</v>
      </c>
      <c r="R485" t="s">
        <v>246</v>
      </c>
      <c r="S485" t="s">
        <v>213</v>
      </c>
      <c r="T485" s="3">
        <v>122147</v>
      </c>
      <c r="U485" s="3">
        <v>1224</v>
      </c>
      <c r="V485" s="34">
        <v>1943.27</v>
      </c>
    </row>
    <row r="486" spans="1:22" x14ac:dyDescent="0.25">
      <c r="A486" t="s">
        <v>121</v>
      </c>
      <c r="B486" t="s">
        <v>122</v>
      </c>
      <c r="C486" t="s">
        <v>11</v>
      </c>
      <c r="D486" s="45" t="s">
        <v>263</v>
      </c>
      <c r="E486" s="57">
        <v>13</v>
      </c>
      <c r="F486" s="57">
        <v>9</v>
      </c>
      <c r="G486" s="57">
        <v>2021</v>
      </c>
      <c r="H486" s="55">
        <f t="shared" si="9"/>
        <v>44452</v>
      </c>
      <c r="I486" s="46">
        <v>44469</v>
      </c>
      <c r="J486" t="s">
        <v>251</v>
      </c>
      <c r="K486" s="42" t="s">
        <v>197</v>
      </c>
      <c r="O486" s="42" t="s">
        <v>245</v>
      </c>
      <c r="Q486" t="s">
        <v>145</v>
      </c>
      <c r="R486" t="s">
        <v>246</v>
      </c>
      <c r="S486" t="s">
        <v>213</v>
      </c>
      <c r="T486" s="3">
        <v>9994</v>
      </c>
      <c r="U486" s="3">
        <v>184</v>
      </c>
      <c r="V486" s="34">
        <v>1039.5899999999999</v>
      </c>
    </row>
    <row r="487" spans="1:22" x14ac:dyDescent="0.25">
      <c r="A487" t="s">
        <v>121</v>
      </c>
      <c r="B487" t="s">
        <v>122</v>
      </c>
      <c r="C487" t="s">
        <v>11</v>
      </c>
      <c r="D487" s="45" t="s">
        <v>263</v>
      </c>
      <c r="E487" s="57">
        <v>13</v>
      </c>
      <c r="F487" s="57">
        <v>9</v>
      </c>
      <c r="G487" s="57">
        <v>2021</v>
      </c>
      <c r="H487" s="55">
        <f t="shared" si="9"/>
        <v>44452</v>
      </c>
      <c r="I487" s="46">
        <v>44469</v>
      </c>
      <c r="J487" t="s">
        <v>251</v>
      </c>
      <c r="K487" s="42" t="s">
        <v>197</v>
      </c>
      <c r="O487" s="42" t="s">
        <v>245</v>
      </c>
      <c r="Q487" t="s">
        <v>145</v>
      </c>
      <c r="R487" t="s">
        <v>246</v>
      </c>
      <c r="S487" t="s">
        <v>213</v>
      </c>
      <c r="T487" s="3">
        <v>257969</v>
      </c>
      <c r="U487" s="3">
        <v>5072</v>
      </c>
      <c r="V487" s="34">
        <v>1788.36</v>
      </c>
    </row>
    <row r="488" spans="1:22" x14ac:dyDescent="0.25">
      <c r="A488" t="s">
        <v>121</v>
      </c>
      <c r="B488" t="s">
        <v>122</v>
      </c>
      <c r="C488" t="s">
        <v>11</v>
      </c>
      <c r="D488" s="45" t="s">
        <v>263</v>
      </c>
      <c r="E488" s="57">
        <v>13</v>
      </c>
      <c r="F488" s="57">
        <v>9</v>
      </c>
      <c r="G488" s="57">
        <v>2021</v>
      </c>
      <c r="H488" s="55">
        <f t="shared" si="9"/>
        <v>44452</v>
      </c>
      <c r="I488" s="46">
        <v>44469</v>
      </c>
      <c r="J488" t="s">
        <v>251</v>
      </c>
      <c r="K488" s="42" t="s">
        <v>262</v>
      </c>
      <c r="O488" s="42" t="s">
        <v>245</v>
      </c>
      <c r="Q488" t="s">
        <v>145</v>
      </c>
      <c r="R488" t="s">
        <v>246</v>
      </c>
      <c r="S488" t="s">
        <v>213</v>
      </c>
      <c r="T488" s="3">
        <v>289553</v>
      </c>
      <c r="U488" s="3">
        <v>3752</v>
      </c>
      <c r="V488" s="34">
        <v>2089.84</v>
      </c>
    </row>
    <row r="489" spans="1:22" x14ac:dyDescent="0.25">
      <c r="A489" t="s">
        <v>121</v>
      </c>
      <c r="B489" t="s">
        <v>122</v>
      </c>
      <c r="C489" t="s">
        <v>11</v>
      </c>
      <c r="D489" s="45" t="s">
        <v>263</v>
      </c>
      <c r="E489" s="57">
        <v>13</v>
      </c>
      <c r="F489" s="57">
        <v>9</v>
      </c>
      <c r="G489" s="57">
        <v>2021</v>
      </c>
      <c r="H489" s="55">
        <f t="shared" si="9"/>
        <v>44452</v>
      </c>
      <c r="I489" s="46">
        <v>44469</v>
      </c>
      <c r="J489" t="s">
        <v>251</v>
      </c>
      <c r="K489" s="42" t="s">
        <v>262</v>
      </c>
      <c r="O489" s="42" t="s">
        <v>245</v>
      </c>
      <c r="Q489" t="s">
        <v>145</v>
      </c>
      <c r="R489" t="s">
        <v>246</v>
      </c>
      <c r="S489" t="s">
        <v>213</v>
      </c>
      <c r="T489" s="3">
        <v>10873</v>
      </c>
      <c r="U489" s="3">
        <v>278</v>
      </c>
      <c r="V489" s="34">
        <v>1206.71</v>
      </c>
    </row>
    <row r="490" spans="1:22" x14ac:dyDescent="0.25">
      <c r="A490" t="s">
        <v>121</v>
      </c>
      <c r="B490" t="s">
        <v>122</v>
      </c>
      <c r="C490" t="s">
        <v>11</v>
      </c>
      <c r="D490" s="45" t="s">
        <v>264</v>
      </c>
      <c r="E490" s="57">
        <v>20</v>
      </c>
      <c r="F490" s="57">
        <v>9</v>
      </c>
      <c r="G490" s="57">
        <v>2021</v>
      </c>
      <c r="H490" s="55">
        <f t="shared" si="9"/>
        <v>44459</v>
      </c>
      <c r="I490" s="46">
        <v>44469</v>
      </c>
      <c r="J490" t="s">
        <v>251</v>
      </c>
      <c r="K490" s="42" t="s">
        <v>197</v>
      </c>
      <c r="O490" s="42" t="s">
        <v>245</v>
      </c>
      <c r="Q490" t="s">
        <v>145</v>
      </c>
      <c r="R490" t="s">
        <v>246</v>
      </c>
      <c r="S490" t="s">
        <v>213</v>
      </c>
      <c r="T490" s="3">
        <v>121919</v>
      </c>
      <c r="U490" s="3">
        <v>1196</v>
      </c>
      <c r="V490" s="34">
        <v>2935.09</v>
      </c>
    </row>
    <row r="491" spans="1:22" x14ac:dyDescent="0.25">
      <c r="A491" t="s">
        <v>121</v>
      </c>
      <c r="B491" t="s">
        <v>122</v>
      </c>
      <c r="C491" t="s">
        <v>11</v>
      </c>
      <c r="D491" s="45" t="s">
        <v>264</v>
      </c>
      <c r="E491" s="57">
        <v>20</v>
      </c>
      <c r="F491" s="57">
        <v>9</v>
      </c>
      <c r="G491" s="57">
        <v>2021</v>
      </c>
      <c r="H491" s="55">
        <f t="shared" si="9"/>
        <v>44459</v>
      </c>
      <c r="I491" s="46">
        <v>44469</v>
      </c>
      <c r="J491" t="s">
        <v>251</v>
      </c>
      <c r="K491" s="42" t="s">
        <v>265</v>
      </c>
      <c r="O491" s="42" t="s">
        <v>245</v>
      </c>
      <c r="Q491" t="s">
        <v>145</v>
      </c>
      <c r="R491" t="s">
        <v>246</v>
      </c>
      <c r="S491" t="s">
        <v>213</v>
      </c>
      <c r="T491" s="3">
        <v>426979</v>
      </c>
      <c r="U491" s="3">
        <v>3487</v>
      </c>
      <c r="V491" s="34">
        <v>5551.39</v>
      </c>
    </row>
    <row r="492" spans="1:22" x14ac:dyDescent="0.25">
      <c r="A492" t="s">
        <v>121</v>
      </c>
      <c r="B492" t="s">
        <v>122</v>
      </c>
      <c r="C492" t="s">
        <v>11</v>
      </c>
      <c r="D492" s="45" t="s">
        <v>264</v>
      </c>
      <c r="E492" s="57">
        <v>20</v>
      </c>
      <c r="F492" s="57">
        <v>9</v>
      </c>
      <c r="G492" s="57">
        <v>2021</v>
      </c>
      <c r="H492" s="55">
        <f t="shared" si="9"/>
        <v>44459</v>
      </c>
      <c r="I492" s="46">
        <v>44469</v>
      </c>
      <c r="J492" t="s">
        <v>224</v>
      </c>
      <c r="K492" s="42" t="s">
        <v>265</v>
      </c>
      <c r="O492" s="42" t="s">
        <v>245</v>
      </c>
      <c r="Q492" t="s">
        <v>145</v>
      </c>
      <c r="R492" t="s">
        <v>246</v>
      </c>
      <c r="S492" t="s">
        <v>213</v>
      </c>
      <c r="T492" s="3">
        <v>585643</v>
      </c>
      <c r="U492" s="3">
        <v>3968</v>
      </c>
      <c r="V492" s="34">
        <v>8160.27</v>
      </c>
    </row>
    <row r="493" spans="1:22" x14ac:dyDescent="0.25">
      <c r="A493" t="s">
        <v>121</v>
      </c>
      <c r="B493" t="s">
        <v>122</v>
      </c>
      <c r="C493" t="s">
        <v>11</v>
      </c>
      <c r="D493" s="45" t="s">
        <v>264</v>
      </c>
      <c r="E493" s="57">
        <v>20</v>
      </c>
      <c r="F493" s="57">
        <v>9</v>
      </c>
      <c r="G493" s="57">
        <v>2021</v>
      </c>
      <c r="H493" s="55">
        <f t="shared" si="9"/>
        <v>44459</v>
      </c>
      <c r="I493" s="46">
        <v>44469</v>
      </c>
      <c r="J493" t="s">
        <v>251</v>
      </c>
      <c r="K493" s="42" t="s">
        <v>197</v>
      </c>
      <c r="O493" s="42" t="s">
        <v>245</v>
      </c>
      <c r="Q493" t="s">
        <v>145</v>
      </c>
      <c r="R493" t="s">
        <v>246</v>
      </c>
      <c r="S493" t="s">
        <v>213</v>
      </c>
      <c r="T493" s="3">
        <v>583995</v>
      </c>
      <c r="U493" s="3">
        <v>10324</v>
      </c>
      <c r="V493" s="34">
        <v>3966.81</v>
      </c>
    </row>
    <row r="494" spans="1:22" x14ac:dyDescent="0.25">
      <c r="A494" t="s">
        <v>121</v>
      </c>
      <c r="B494" t="s">
        <v>122</v>
      </c>
      <c r="C494" t="s">
        <v>11</v>
      </c>
      <c r="D494" s="45" t="s">
        <v>264</v>
      </c>
      <c r="E494" s="57">
        <v>20</v>
      </c>
      <c r="F494" s="57">
        <v>9</v>
      </c>
      <c r="G494" s="57">
        <v>2021</v>
      </c>
      <c r="H494" s="55">
        <f t="shared" si="9"/>
        <v>44459</v>
      </c>
      <c r="I494" s="46">
        <v>44469</v>
      </c>
      <c r="J494" t="s">
        <v>251</v>
      </c>
      <c r="K494" s="42" t="s">
        <v>262</v>
      </c>
      <c r="O494" s="42" t="s">
        <v>245</v>
      </c>
      <c r="Q494" t="s">
        <v>145</v>
      </c>
      <c r="R494" t="s">
        <v>246</v>
      </c>
      <c r="S494" t="s">
        <v>213</v>
      </c>
      <c r="T494" s="3">
        <v>529814</v>
      </c>
      <c r="U494" s="3">
        <v>10087</v>
      </c>
      <c r="V494" s="34">
        <v>3738.98</v>
      </c>
    </row>
    <row r="495" spans="1:22" x14ac:dyDescent="0.25">
      <c r="A495" t="s">
        <v>121</v>
      </c>
      <c r="B495" t="s">
        <v>122</v>
      </c>
      <c r="C495" t="s">
        <v>11</v>
      </c>
      <c r="D495" s="45" t="s">
        <v>264</v>
      </c>
      <c r="E495" s="57">
        <v>20</v>
      </c>
      <c r="F495" s="57">
        <v>9</v>
      </c>
      <c r="G495" s="57">
        <v>2021</v>
      </c>
      <c r="H495" s="55">
        <f t="shared" si="9"/>
        <v>44459</v>
      </c>
      <c r="I495" s="46">
        <v>44469</v>
      </c>
      <c r="J495" t="s">
        <v>251</v>
      </c>
      <c r="K495" s="42" t="s">
        <v>262</v>
      </c>
      <c r="O495" s="42" t="s">
        <v>245</v>
      </c>
      <c r="Q495" t="s">
        <v>145</v>
      </c>
      <c r="R495" t="s">
        <v>246</v>
      </c>
      <c r="S495" t="s">
        <v>213</v>
      </c>
      <c r="T495" s="3">
        <v>38690</v>
      </c>
      <c r="U495" s="3">
        <v>435</v>
      </c>
      <c r="V495" s="34">
        <v>2995.22</v>
      </c>
    </row>
    <row r="496" spans="1:22" x14ac:dyDescent="0.25">
      <c r="A496" t="s">
        <v>121</v>
      </c>
      <c r="B496" t="s">
        <v>122</v>
      </c>
      <c r="C496" t="s">
        <v>11</v>
      </c>
      <c r="D496" s="45" t="s">
        <v>264</v>
      </c>
      <c r="E496" s="57">
        <v>20</v>
      </c>
      <c r="F496" s="57">
        <v>9</v>
      </c>
      <c r="G496" s="57">
        <v>2021</v>
      </c>
      <c r="H496" s="55">
        <f t="shared" si="9"/>
        <v>44459</v>
      </c>
      <c r="I496" s="46">
        <v>44469</v>
      </c>
      <c r="J496" t="s">
        <v>251</v>
      </c>
      <c r="K496" s="42" t="s">
        <v>265</v>
      </c>
      <c r="O496" s="42" t="s">
        <v>245</v>
      </c>
      <c r="Q496" t="s">
        <v>145</v>
      </c>
      <c r="R496" t="s">
        <v>246</v>
      </c>
      <c r="S496" t="s">
        <v>213</v>
      </c>
      <c r="T496" s="3">
        <v>326723</v>
      </c>
      <c r="U496" s="3">
        <v>2581</v>
      </c>
      <c r="V496" s="34">
        <v>4969.3500000000004</v>
      </c>
    </row>
    <row r="497" spans="1:22" x14ac:dyDescent="0.25">
      <c r="A497" t="s">
        <v>121</v>
      </c>
      <c r="B497" t="s">
        <v>122</v>
      </c>
      <c r="C497" t="s">
        <v>11</v>
      </c>
      <c r="D497" s="45" t="s">
        <v>266</v>
      </c>
      <c r="E497" s="57">
        <v>27</v>
      </c>
      <c r="F497" s="57">
        <v>9</v>
      </c>
      <c r="G497" s="57">
        <v>2021</v>
      </c>
      <c r="H497" s="55">
        <f t="shared" si="9"/>
        <v>44466</v>
      </c>
      <c r="I497" s="46">
        <v>44469</v>
      </c>
      <c r="J497" t="s">
        <v>251</v>
      </c>
      <c r="K497" s="42" t="s">
        <v>197</v>
      </c>
      <c r="O497" s="42" t="s">
        <v>245</v>
      </c>
      <c r="Q497" t="s">
        <v>145</v>
      </c>
      <c r="R497" t="s">
        <v>246</v>
      </c>
      <c r="S497" t="s">
        <v>213</v>
      </c>
      <c r="T497" s="3">
        <v>33127</v>
      </c>
      <c r="U497" s="3">
        <v>323</v>
      </c>
      <c r="V497" s="34">
        <v>1084.73</v>
      </c>
    </row>
    <row r="498" spans="1:22" x14ac:dyDescent="0.25">
      <c r="A498" t="s">
        <v>121</v>
      </c>
      <c r="B498" t="s">
        <v>122</v>
      </c>
      <c r="C498" t="s">
        <v>11</v>
      </c>
      <c r="D498" s="45" t="s">
        <v>266</v>
      </c>
      <c r="E498" s="57">
        <v>27</v>
      </c>
      <c r="F498" s="57">
        <v>9</v>
      </c>
      <c r="G498" s="57">
        <v>2021</v>
      </c>
      <c r="H498" s="55">
        <f t="shared" si="9"/>
        <v>44466</v>
      </c>
      <c r="I498" s="46">
        <v>44469</v>
      </c>
      <c r="J498" t="s">
        <v>251</v>
      </c>
      <c r="K498" s="42" t="s">
        <v>265</v>
      </c>
      <c r="O498" s="42" t="s">
        <v>245</v>
      </c>
      <c r="Q498" t="s">
        <v>145</v>
      </c>
      <c r="R498" t="s">
        <v>246</v>
      </c>
      <c r="S498" t="s">
        <v>213</v>
      </c>
      <c r="T498" s="3">
        <v>82618</v>
      </c>
      <c r="U498" s="3">
        <v>967</v>
      </c>
      <c r="V498" s="34">
        <v>3795.91</v>
      </c>
    </row>
    <row r="499" spans="1:22" x14ac:dyDescent="0.25">
      <c r="A499" t="s">
        <v>121</v>
      </c>
      <c r="B499" t="s">
        <v>122</v>
      </c>
      <c r="C499" t="s">
        <v>11</v>
      </c>
      <c r="D499" s="45" t="s">
        <v>266</v>
      </c>
      <c r="E499" s="57">
        <v>27</v>
      </c>
      <c r="F499" s="57">
        <v>9</v>
      </c>
      <c r="G499" s="57">
        <v>2021</v>
      </c>
      <c r="H499" s="55">
        <f t="shared" si="9"/>
        <v>44466</v>
      </c>
      <c r="I499" s="46">
        <v>44469</v>
      </c>
      <c r="J499" t="s">
        <v>224</v>
      </c>
      <c r="K499" s="42" t="s">
        <v>265</v>
      </c>
      <c r="O499" s="42" t="s">
        <v>245</v>
      </c>
      <c r="Q499" t="s">
        <v>145</v>
      </c>
      <c r="R499" t="s">
        <v>246</v>
      </c>
      <c r="S499" t="s">
        <v>213</v>
      </c>
      <c r="T499" s="3">
        <v>792418</v>
      </c>
      <c r="U499" s="3">
        <v>3361</v>
      </c>
      <c r="V499" s="34">
        <v>8858.15</v>
      </c>
    </row>
    <row r="500" spans="1:22" x14ac:dyDescent="0.25">
      <c r="A500" t="s">
        <v>121</v>
      </c>
      <c r="B500" t="s">
        <v>122</v>
      </c>
      <c r="C500" t="s">
        <v>11</v>
      </c>
      <c r="D500" s="45" t="s">
        <v>266</v>
      </c>
      <c r="E500" s="57">
        <v>27</v>
      </c>
      <c r="F500" s="57">
        <v>9</v>
      </c>
      <c r="G500" s="57">
        <v>2021</v>
      </c>
      <c r="H500" s="55">
        <f t="shared" si="9"/>
        <v>44466</v>
      </c>
      <c r="I500" s="46">
        <v>44469</v>
      </c>
      <c r="J500" t="s">
        <v>251</v>
      </c>
      <c r="K500" s="42" t="s">
        <v>197</v>
      </c>
      <c r="O500" s="42" t="s">
        <v>245</v>
      </c>
      <c r="Q500" t="s">
        <v>145</v>
      </c>
      <c r="R500" t="s">
        <v>246</v>
      </c>
      <c r="S500" t="s">
        <v>213</v>
      </c>
      <c r="T500" s="3">
        <v>144667</v>
      </c>
      <c r="U500" s="3">
        <v>2291</v>
      </c>
      <c r="V500" s="34">
        <v>1008.1</v>
      </c>
    </row>
    <row r="501" spans="1:22" x14ac:dyDescent="0.25">
      <c r="A501" t="s">
        <v>121</v>
      </c>
      <c r="B501" t="s">
        <v>122</v>
      </c>
      <c r="C501" t="s">
        <v>11</v>
      </c>
      <c r="D501" s="45" t="s">
        <v>266</v>
      </c>
      <c r="E501" s="57">
        <v>27</v>
      </c>
      <c r="F501" s="57">
        <v>9</v>
      </c>
      <c r="G501" s="57">
        <v>2021</v>
      </c>
      <c r="H501" s="55">
        <f t="shared" si="9"/>
        <v>44466</v>
      </c>
      <c r="I501" s="46">
        <v>44469</v>
      </c>
      <c r="J501" t="s">
        <v>251</v>
      </c>
      <c r="K501" s="42" t="s">
        <v>262</v>
      </c>
      <c r="O501" s="42" t="s">
        <v>245</v>
      </c>
      <c r="Q501" t="s">
        <v>145</v>
      </c>
      <c r="R501" t="s">
        <v>246</v>
      </c>
      <c r="S501" t="s">
        <v>213</v>
      </c>
      <c r="T501" s="3">
        <v>197100</v>
      </c>
      <c r="U501" s="3">
        <v>2870</v>
      </c>
      <c r="V501" s="34">
        <v>1083.2</v>
      </c>
    </row>
    <row r="502" spans="1:22" x14ac:dyDescent="0.25">
      <c r="A502" t="s">
        <v>121</v>
      </c>
      <c r="B502" t="s">
        <v>122</v>
      </c>
      <c r="C502" t="s">
        <v>11</v>
      </c>
      <c r="D502" s="45" t="s">
        <v>266</v>
      </c>
      <c r="E502" s="57">
        <v>27</v>
      </c>
      <c r="F502" s="57">
        <v>9</v>
      </c>
      <c r="G502" s="57">
        <v>2021</v>
      </c>
      <c r="H502" s="55">
        <f t="shared" si="9"/>
        <v>44466</v>
      </c>
      <c r="I502" s="46">
        <v>44469</v>
      </c>
      <c r="J502" t="s">
        <v>251</v>
      </c>
      <c r="K502" s="42" t="s">
        <v>262</v>
      </c>
      <c r="O502" s="42" t="s">
        <v>245</v>
      </c>
      <c r="Q502" t="s">
        <v>145</v>
      </c>
      <c r="R502" t="s">
        <v>246</v>
      </c>
      <c r="S502" t="s">
        <v>213</v>
      </c>
      <c r="T502" s="3">
        <v>18066</v>
      </c>
      <c r="U502" s="3">
        <v>204</v>
      </c>
      <c r="V502" s="34">
        <v>1007.32</v>
      </c>
    </row>
    <row r="503" spans="1:22" x14ac:dyDescent="0.25">
      <c r="A503" t="s">
        <v>121</v>
      </c>
      <c r="B503" t="s">
        <v>122</v>
      </c>
      <c r="C503" t="s">
        <v>11</v>
      </c>
      <c r="D503" s="45" t="s">
        <v>266</v>
      </c>
      <c r="E503" s="57">
        <v>27</v>
      </c>
      <c r="F503" s="57">
        <v>9</v>
      </c>
      <c r="G503" s="57">
        <v>2021</v>
      </c>
      <c r="H503" s="55">
        <f t="shared" si="9"/>
        <v>44466</v>
      </c>
      <c r="I503" s="46">
        <v>44469</v>
      </c>
      <c r="J503" t="s">
        <v>251</v>
      </c>
      <c r="K503" s="42" t="s">
        <v>176</v>
      </c>
      <c r="O503" s="42" t="s">
        <v>245</v>
      </c>
      <c r="Q503" t="s">
        <v>145</v>
      </c>
      <c r="R503" t="s">
        <v>246</v>
      </c>
      <c r="S503" t="s">
        <v>213</v>
      </c>
      <c r="T503" s="3">
        <v>345538</v>
      </c>
      <c r="U503" s="3">
        <v>4428</v>
      </c>
      <c r="V503" s="34">
        <v>5337.9</v>
      </c>
    </row>
    <row r="504" spans="1:22" x14ac:dyDescent="0.25">
      <c r="A504" t="s">
        <v>121</v>
      </c>
      <c r="B504" t="s">
        <v>122</v>
      </c>
      <c r="C504" t="s">
        <v>11</v>
      </c>
      <c r="D504" s="45">
        <v>44296</v>
      </c>
      <c r="E504" s="57"/>
      <c r="F504" s="57"/>
      <c r="G504" s="57"/>
      <c r="H504" s="55">
        <f t="shared" ref="H504:H508" si="13">D504</f>
        <v>44296</v>
      </c>
      <c r="I504" s="46">
        <v>44500</v>
      </c>
      <c r="J504" t="s">
        <v>251</v>
      </c>
      <c r="K504" s="42" t="s">
        <v>176</v>
      </c>
      <c r="O504" s="42" t="s">
        <v>245</v>
      </c>
      <c r="Q504" t="s">
        <v>145</v>
      </c>
      <c r="R504" t="s">
        <v>246</v>
      </c>
      <c r="S504" t="s">
        <v>213</v>
      </c>
      <c r="T504" s="3">
        <v>71363</v>
      </c>
      <c r="U504" s="3">
        <v>683</v>
      </c>
      <c r="V504" s="34">
        <v>11069.66</v>
      </c>
    </row>
    <row r="505" spans="1:22" x14ac:dyDescent="0.25">
      <c r="A505" t="s">
        <v>121</v>
      </c>
      <c r="B505" t="s">
        <v>122</v>
      </c>
      <c r="C505" t="s">
        <v>11</v>
      </c>
      <c r="D505" s="45">
        <v>44296</v>
      </c>
      <c r="E505" s="57"/>
      <c r="F505" s="57"/>
      <c r="G505" s="57"/>
      <c r="H505" s="55">
        <f t="shared" si="13"/>
        <v>44296</v>
      </c>
      <c r="I505" s="46">
        <v>44500</v>
      </c>
      <c r="J505" t="s">
        <v>251</v>
      </c>
      <c r="K505" s="42" t="s">
        <v>176</v>
      </c>
      <c r="O505" s="42" t="s">
        <v>245</v>
      </c>
      <c r="Q505" t="s">
        <v>145</v>
      </c>
      <c r="R505" t="s">
        <v>246</v>
      </c>
      <c r="S505" t="s">
        <v>213</v>
      </c>
      <c r="T505" s="3">
        <v>111725</v>
      </c>
      <c r="U505" s="3">
        <v>920</v>
      </c>
      <c r="V505" s="34">
        <v>3459.5</v>
      </c>
    </row>
    <row r="506" spans="1:22" x14ac:dyDescent="0.25">
      <c r="A506" t="s">
        <v>121</v>
      </c>
      <c r="B506" t="s">
        <v>122</v>
      </c>
      <c r="C506" t="s">
        <v>11</v>
      </c>
      <c r="D506" s="45">
        <v>44510</v>
      </c>
      <c r="E506" s="57"/>
      <c r="F506" s="57"/>
      <c r="G506" s="57"/>
      <c r="H506" s="55">
        <f t="shared" si="13"/>
        <v>44510</v>
      </c>
      <c r="I506" s="46">
        <v>44500</v>
      </c>
      <c r="J506" t="s">
        <v>251</v>
      </c>
      <c r="K506" s="42" t="s">
        <v>176</v>
      </c>
      <c r="O506" s="42" t="s">
        <v>245</v>
      </c>
      <c r="Q506" t="s">
        <v>145</v>
      </c>
      <c r="R506" t="s">
        <v>246</v>
      </c>
      <c r="S506" t="s">
        <v>213</v>
      </c>
      <c r="T506" s="3">
        <v>569370</v>
      </c>
      <c r="U506" s="3">
        <v>6940</v>
      </c>
      <c r="V506" s="34">
        <v>11948.71</v>
      </c>
    </row>
    <row r="507" spans="1:22" x14ac:dyDescent="0.25">
      <c r="A507" t="s">
        <v>121</v>
      </c>
      <c r="B507" t="s">
        <v>122</v>
      </c>
      <c r="C507" t="s">
        <v>11</v>
      </c>
      <c r="D507" s="45">
        <v>44510</v>
      </c>
      <c r="E507" s="57"/>
      <c r="F507" s="57"/>
      <c r="G507" s="57"/>
      <c r="H507" s="55">
        <f t="shared" si="13"/>
        <v>44510</v>
      </c>
      <c r="I507" s="46">
        <v>44500</v>
      </c>
      <c r="J507" t="s">
        <v>224</v>
      </c>
      <c r="K507" s="42" t="s">
        <v>267</v>
      </c>
      <c r="O507" s="42" t="s">
        <v>245</v>
      </c>
      <c r="Q507" t="s">
        <v>145</v>
      </c>
      <c r="R507" t="s">
        <v>246</v>
      </c>
      <c r="S507" t="s">
        <v>213</v>
      </c>
      <c r="T507" s="3">
        <v>501962</v>
      </c>
      <c r="U507" s="3">
        <v>3980</v>
      </c>
      <c r="V507" s="34" t="s">
        <v>268</v>
      </c>
    </row>
    <row r="508" spans="1:22" x14ac:dyDescent="0.25">
      <c r="A508" t="s">
        <v>121</v>
      </c>
      <c r="B508" t="s">
        <v>122</v>
      </c>
      <c r="C508" t="s">
        <v>11</v>
      </c>
      <c r="D508" s="45">
        <v>44510</v>
      </c>
      <c r="E508" s="57"/>
      <c r="F508" s="57"/>
      <c r="G508" s="57"/>
      <c r="H508" s="55">
        <f t="shared" si="13"/>
        <v>44510</v>
      </c>
      <c r="I508" s="46">
        <v>44500</v>
      </c>
      <c r="J508" t="s">
        <v>251</v>
      </c>
      <c r="K508" s="42" t="s">
        <v>176</v>
      </c>
      <c r="O508" s="42" t="s">
        <v>245</v>
      </c>
      <c r="Q508" t="s">
        <v>145</v>
      </c>
      <c r="R508" t="s">
        <v>246</v>
      </c>
      <c r="S508" t="s">
        <v>213</v>
      </c>
      <c r="T508" s="3">
        <v>443076</v>
      </c>
      <c r="U508" s="3">
        <v>3911</v>
      </c>
      <c r="V508" s="34">
        <v>20859.98</v>
      </c>
    </row>
    <row r="509" spans="1:22" x14ac:dyDescent="0.25">
      <c r="A509" t="s">
        <v>121</v>
      </c>
      <c r="B509" t="s">
        <v>122</v>
      </c>
      <c r="C509" t="s">
        <v>11</v>
      </c>
      <c r="D509" s="45" t="s">
        <v>269</v>
      </c>
      <c r="E509" s="57">
        <v>18</v>
      </c>
      <c r="F509" s="57">
        <v>10</v>
      </c>
      <c r="G509" s="57">
        <v>2021</v>
      </c>
      <c r="H509" s="55">
        <f t="shared" si="9"/>
        <v>44487</v>
      </c>
      <c r="I509" s="46">
        <v>44500</v>
      </c>
      <c r="J509" t="s">
        <v>251</v>
      </c>
      <c r="K509" s="42" t="s">
        <v>176</v>
      </c>
      <c r="O509" s="42" t="s">
        <v>245</v>
      </c>
      <c r="Q509" t="s">
        <v>145</v>
      </c>
      <c r="R509" t="s">
        <v>246</v>
      </c>
      <c r="S509" t="s">
        <v>213</v>
      </c>
      <c r="T509" s="3">
        <v>1748761</v>
      </c>
      <c r="U509" s="3">
        <v>20797</v>
      </c>
      <c r="V509" s="34">
        <v>27743.86</v>
      </c>
    </row>
    <row r="510" spans="1:22" x14ac:dyDescent="0.25">
      <c r="A510" t="s">
        <v>121</v>
      </c>
      <c r="B510" t="s">
        <v>122</v>
      </c>
      <c r="C510" t="s">
        <v>11</v>
      </c>
      <c r="D510" s="45" t="s">
        <v>269</v>
      </c>
      <c r="E510" s="57">
        <v>18</v>
      </c>
      <c r="F510" s="57">
        <v>10</v>
      </c>
      <c r="G510" s="57">
        <v>2021</v>
      </c>
      <c r="H510" s="55">
        <f t="shared" si="9"/>
        <v>44487</v>
      </c>
      <c r="I510" s="46">
        <v>44500</v>
      </c>
      <c r="J510" t="s">
        <v>224</v>
      </c>
      <c r="K510" s="42" t="s">
        <v>267</v>
      </c>
      <c r="O510" s="42" t="s">
        <v>245</v>
      </c>
      <c r="Q510" t="s">
        <v>145</v>
      </c>
      <c r="R510" t="s">
        <v>246</v>
      </c>
      <c r="S510" t="s">
        <v>213</v>
      </c>
      <c r="T510" s="3">
        <v>454964</v>
      </c>
      <c r="U510" s="3">
        <v>4751</v>
      </c>
      <c r="V510" s="34" t="s">
        <v>268</v>
      </c>
    </row>
    <row r="511" spans="1:22" x14ac:dyDescent="0.25">
      <c r="A511" t="s">
        <v>121</v>
      </c>
      <c r="B511" t="s">
        <v>122</v>
      </c>
      <c r="C511" t="s">
        <v>11</v>
      </c>
      <c r="D511" s="45" t="s">
        <v>269</v>
      </c>
      <c r="E511" s="57">
        <v>18</v>
      </c>
      <c r="F511" s="57">
        <v>10</v>
      </c>
      <c r="G511" s="57">
        <v>2021</v>
      </c>
      <c r="H511" s="55">
        <f t="shared" si="9"/>
        <v>44487</v>
      </c>
      <c r="I511" s="46">
        <v>44500</v>
      </c>
      <c r="J511" t="s">
        <v>251</v>
      </c>
      <c r="K511" s="42" t="s">
        <v>176</v>
      </c>
      <c r="O511" s="42" t="s">
        <v>245</v>
      </c>
      <c r="Q511" t="s">
        <v>145</v>
      </c>
      <c r="R511" t="s">
        <v>246</v>
      </c>
      <c r="S511" t="s">
        <v>213</v>
      </c>
      <c r="T511" s="3">
        <v>411029</v>
      </c>
      <c r="U511" s="3">
        <v>3485</v>
      </c>
      <c r="V511" s="34">
        <v>6205.45</v>
      </c>
    </row>
    <row r="512" spans="1:22" x14ac:dyDescent="0.25">
      <c r="A512" t="s">
        <v>121</v>
      </c>
      <c r="B512" t="s">
        <v>122</v>
      </c>
      <c r="C512" t="s">
        <v>11</v>
      </c>
      <c r="D512" s="45" t="s">
        <v>269</v>
      </c>
      <c r="E512" s="57">
        <v>18</v>
      </c>
      <c r="F512" s="57">
        <v>10</v>
      </c>
      <c r="G512" s="57">
        <v>2021</v>
      </c>
      <c r="H512" s="55">
        <f t="shared" si="9"/>
        <v>44487</v>
      </c>
      <c r="I512" s="46">
        <v>44500</v>
      </c>
      <c r="J512" t="s">
        <v>251</v>
      </c>
      <c r="K512" s="42" t="s">
        <v>176</v>
      </c>
      <c r="O512" s="42" t="s">
        <v>245</v>
      </c>
      <c r="Q512" t="s">
        <v>145</v>
      </c>
      <c r="R512" t="s">
        <v>246</v>
      </c>
      <c r="S512" t="s">
        <v>213</v>
      </c>
      <c r="T512" s="3">
        <v>1355898</v>
      </c>
      <c r="U512" s="3">
        <v>11526</v>
      </c>
      <c r="V512" s="34">
        <v>18069.509999999998</v>
      </c>
    </row>
    <row r="513" spans="1:22" x14ac:dyDescent="0.25">
      <c r="A513" t="s">
        <v>121</v>
      </c>
      <c r="B513" t="s">
        <v>122</v>
      </c>
      <c r="C513" t="s">
        <v>11</v>
      </c>
      <c r="D513" s="45" t="s">
        <v>269</v>
      </c>
      <c r="E513" s="57">
        <v>18</v>
      </c>
      <c r="F513" s="57">
        <v>10</v>
      </c>
      <c r="G513" s="57">
        <v>2021</v>
      </c>
      <c r="H513" s="55">
        <f t="shared" si="9"/>
        <v>44487</v>
      </c>
      <c r="I513" s="46">
        <v>44500</v>
      </c>
      <c r="J513" t="s">
        <v>251</v>
      </c>
      <c r="K513" s="42" t="s">
        <v>176</v>
      </c>
      <c r="O513" s="42" t="s">
        <v>245</v>
      </c>
      <c r="Q513" t="s">
        <v>145</v>
      </c>
      <c r="R513" t="s">
        <v>246</v>
      </c>
      <c r="S513" t="s">
        <v>213</v>
      </c>
      <c r="T513" s="3">
        <v>406491</v>
      </c>
      <c r="U513" s="3">
        <v>4751</v>
      </c>
      <c r="V513" s="34">
        <v>7620.55</v>
      </c>
    </row>
    <row r="514" spans="1:22" x14ac:dyDescent="0.25">
      <c r="A514" t="s">
        <v>121</v>
      </c>
      <c r="B514" t="s">
        <v>122</v>
      </c>
      <c r="C514" t="s">
        <v>11</v>
      </c>
      <c r="D514" s="45" t="s">
        <v>269</v>
      </c>
      <c r="E514" s="57">
        <v>18</v>
      </c>
      <c r="F514" s="57">
        <v>10</v>
      </c>
      <c r="G514" s="57">
        <v>2021</v>
      </c>
      <c r="H514" s="55">
        <f t="shared" si="9"/>
        <v>44487</v>
      </c>
      <c r="I514" s="46">
        <v>44500</v>
      </c>
      <c r="J514" t="s">
        <v>224</v>
      </c>
      <c r="K514" s="42" t="s">
        <v>216</v>
      </c>
      <c r="O514" s="42" t="s">
        <v>245</v>
      </c>
      <c r="Q514" t="s">
        <v>145</v>
      </c>
      <c r="R514" t="s">
        <v>246</v>
      </c>
      <c r="S514" t="s">
        <v>213</v>
      </c>
      <c r="T514" s="3">
        <v>803655</v>
      </c>
      <c r="U514" s="3">
        <v>6459</v>
      </c>
      <c r="V514" s="34">
        <v>15036.06</v>
      </c>
    </row>
    <row r="515" spans="1:22" x14ac:dyDescent="0.25">
      <c r="A515" t="s">
        <v>121</v>
      </c>
      <c r="B515" t="s">
        <v>122</v>
      </c>
      <c r="C515" t="s">
        <v>11</v>
      </c>
      <c r="D515" s="45" t="s">
        <v>270</v>
      </c>
      <c r="E515" s="57">
        <v>25</v>
      </c>
      <c r="F515" s="57">
        <v>10</v>
      </c>
      <c r="G515" s="57">
        <v>2021</v>
      </c>
      <c r="H515" s="55">
        <f t="shared" si="9"/>
        <v>44494</v>
      </c>
      <c r="I515" s="46">
        <v>44500</v>
      </c>
      <c r="J515" t="s">
        <v>251</v>
      </c>
      <c r="K515" s="42" t="s">
        <v>176</v>
      </c>
      <c r="O515" s="42" t="s">
        <v>245</v>
      </c>
      <c r="Q515" t="s">
        <v>145</v>
      </c>
      <c r="R515" t="s">
        <v>246</v>
      </c>
      <c r="S515" t="s">
        <v>213</v>
      </c>
      <c r="T515" s="3">
        <v>1741715</v>
      </c>
      <c r="U515" s="3">
        <v>27602</v>
      </c>
      <c r="V515" s="34">
        <v>17222.439999999999</v>
      </c>
    </row>
    <row r="516" spans="1:22" x14ac:dyDescent="0.25">
      <c r="A516" t="s">
        <v>121</v>
      </c>
      <c r="B516" t="s">
        <v>122</v>
      </c>
      <c r="C516" t="s">
        <v>11</v>
      </c>
      <c r="D516" s="45" t="s">
        <v>270</v>
      </c>
      <c r="E516" s="57">
        <v>25</v>
      </c>
      <c r="F516" s="57">
        <v>10</v>
      </c>
      <c r="G516" s="57">
        <v>2021</v>
      </c>
      <c r="H516" s="55">
        <f t="shared" ref="H516:H579" si="14">IFERROR(DATE(G516,F516,E516),0)</f>
        <v>44494</v>
      </c>
      <c r="I516" s="46">
        <v>44500</v>
      </c>
      <c r="J516" t="s">
        <v>224</v>
      </c>
      <c r="K516" s="42" t="s">
        <v>176</v>
      </c>
      <c r="O516" s="42" t="s">
        <v>245</v>
      </c>
      <c r="Q516" t="s">
        <v>145</v>
      </c>
      <c r="R516" t="s">
        <v>246</v>
      </c>
      <c r="S516" t="s">
        <v>213</v>
      </c>
      <c r="T516" s="3">
        <v>2919</v>
      </c>
      <c r="U516" s="3">
        <v>35</v>
      </c>
      <c r="V516" s="34" t="s">
        <v>268</v>
      </c>
    </row>
    <row r="517" spans="1:22" x14ac:dyDescent="0.25">
      <c r="A517" t="s">
        <v>121</v>
      </c>
      <c r="B517" t="s">
        <v>122</v>
      </c>
      <c r="C517" t="s">
        <v>11</v>
      </c>
      <c r="D517" s="45" t="s">
        <v>270</v>
      </c>
      <c r="E517" s="57">
        <v>25</v>
      </c>
      <c r="F517" s="57">
        <v>10</v>
      </c>
      <c r="G517" s="57">
        <v>2021</v>
      </c>
      <c r="H517" s="55">
        <f t="shared" si="14"/>
        <v>44494</v>
      </c>
      <c r="I517" s="46">
        <v>44500</v>
      </c>
      <c r="J517" t="s">
        <v>251</v>
      </c>
      <c r="K517" s="42" t="s">
        <v>176</v>
      </c>
      <c r="O517" s="42" t="s">
        <v>245</v>
      </c>
      <c r="Q517" t="s">
        <v>145</v>
      </c>
      <c r="R517" t="s">
        <v>246</v>
      </c>
      <c r="S517" t="s">
        <v>213</v>
      </c>
      <c r="T517" s="3">
        <v>743</v>
      </c>
      <c r="U517" s="3">
        <v>13</v>
      </c>
      <c r="V517" s="34">
        <v>55.75</v>
      </c>
    </row>
    <row r="518" spans="1:22" x14ac:dyDescent="0.25">
      <c r="A518" t="s">
        <v>121</v>
      </c>
      <c r="B518" t="s">
        <v>122</v>
      </c>
      <c r="C518" t="s">
        <v>11</v>
      </c>
      <c r="D518" s="45" t="s">
        <v>270</v>
      </c>
      <c r="E518" s="57">
        <v>25</v>
      </c>
      <c r="F518" s="57">
        <v>10</v>
      </c>
      <c r="G518" s="57">
        <v>2021</v>
      </c>
      <c r="H518" s="55">
        <f t="shared" si="14"/>
        <v>44494</v>
      </c>
      <c r="I518" s="46">
        <v>44500</v>
      </c>
      <c r="J518" t="s">
        <v>251</v>
      </c>
      <c r="K518" s="42" t="s">
        <v>176</v>
      </c>
      <c r="O518" s="42" t="s">
        <v>245</v>
      </c>
      <c r="Q518" t="s">
        <v>145</v>
      </c>
      <c r="R518" t="s">
        <v>246</v>
      </c>
      <c r="S518" t="s">
        <v>213</v>
      </c>
      <c r="T518" s="3">
        <v>92206</v>
      </c>
      <c r="U518" s="3">
        <v>1419</v>
      </c>
      <c r="V518" s="34">
        <v>3672.1</v>
      </c>
    </row>
    <row r="519" spans="1:22" x14ac:dyDescent="0.25">
      <c r="A519" t="s">
        <v>121</v>
      </c>
      <c r="B519" t="s">
        <v>122</v>
      </c>
      <c r="C519" t="s">
        <v>11</v>
      </c>
      <c r="D519" s="45" t="s">
        <v>270</v>
      </c>
      <c r="E519" s="57">
        <v>25</v>
      </c>
      <c r="F519" s="57">
        <v>10</v>
      </c>
      <c r="G519" s="57">
        <v>2021</v>
      </c>
      <c r="H519" s="55">
        <f t="shared" si="14"/>
        <v>44494</v>
      </c>
      <c r="I519" s="46">
        <v>44500</v>
      </c>
      <c r="J519" t="s">
        <v>251</v>
      </c>
      <c r="K519" s="42" t="s">
        <v>176</v>
      </c>
      <c r="O519" s="42" t="s">
        <v>245</v>
      </c>
      <c r="Q519" t="s">
        <v>145</v>
      </c>
      <c r="R519" t="s">
        <v>246</v>
      </c>
      <c r="S519" t="s">
        <v>213</v>
      </c>
      <c r="T519" s="3">
        <v>213599</v>
      </c>
      <c r="U519" s="3">
        <v>2733</v>
      </c>
      <c r="V519" s="34">
        <v>6929.84</v>
      </c>
    </row>
    <row r="520" spans="1:22" x14ac:dyDescent="0.25">
      <c r="A520" t="s">
        <v>121</v>
      </c>
      <c r="B520" t="s">
        <v>122</v>
      </c>
      <c r="C520" t="s">
        <v>11</v>
      </c>
      <c r="D520" s="45" t="s">
        <v>270</v>
      </c>
      <c r="E520" s="57">
        <v>25</v>
      </c>
      <c r="F520" s="57">
        <v>10</v>
      </c>
      <c r="G520" s="57">
        <v>2021</v>
      </c>
      <c r="H520" s="55">
        <f t="shared" si="14"/>
        <v>44494</v>
      </c>
      <c r="I520" s="46">
        <v>44500</v>
      </c>
      <c r="J520" t="s">
        <v>224</v>
      </c>
      <c r="K520" s="42" t="s">
        <v>216</v>
      </c>
      <c r="O520" s="42" t="s">
        <v>245</v>
      </c>
      <c r="Q520" t="s">
        <v>145</v>
      </c>
      <c r="R520" t="s">
        <v>246</v>
      </c>
      <c r="S520" t="s">
        <v>213</v>
      </c>
      <c r="T520" s="3">
        <v>1344066</v>
      </c>
      <c r="U520" s="3">
        <v>10431</v>
      </c>
      <c r="V520" s="34">
        <v>11969.82</v>
      </c>
    </row>
    <row r="521" spans="1:22" x14ac:dyDescent="0.25">
      <c r="A521" t="s">
        <v>121</v>
      </c>
      <c r="B521" t="s">
        <v>122</v>
      </c>
      <c r="C521" t="s">
        <v>11</v>
      </c>
      <c r="D521" s="45">
        <v>44207</v>
      </c>
      <c r="E521" s="57"/>
      <c r="F521" s="57"/>
      <c r="G521" s="57"/>
      <c r="H521" s="55">
        <f t="shared" ref="H521:H539" si="15">D521</f>
        <v>44207</v>
      </c>
      <c r="I521" s="46">
        <v>44530</v>
      </c>
      <c r="J521" t="s">
        <v>251</v>
      </c>
      <c r="K521" s="42" t="s">
        <v>176</v>
      </c>
      <c r="O521" s="42" t="s">
        <v>245</v>
      </c>
      <c r="Q521" t="s">
        <v>145</v>
      </c>
      <c r="R521" t="s">
        <v>246</v>
      </c>
      <c r="S521" t="s">
        <v>213</v>
      </c>
      <c r="T521" s="3">
        <v>2844</v>
      </c>
      <c r="U521" s="3">
        <v>25</v>
      </c>
      <c r="V521" s="34">
        <v>37.06</v>
      </c>
    </row>
    <row r="522" spans="1:22" x14ac:dyDescent="0.25">
      <c r="A522" t="s">
        <v>121</v>
      </c>
      <c r="B522" t="s">
        <v>122</v>
      </c>
      <c r="C522" t="s">
        <v>11</v>
      </c>
      <c r="D522" s="45">
        <v>44207</v>
      </c>
      <c r="E522" s="57"/>
      <c r="F522" s="57"/>
      <c r="G522" s="57"/>
      <c r="H522" s="55">
        <f t="shared" si="15"/>
        <v>44207</v>
      </c>
      <c r="I522" s="46">
        <v>44530</v>
      </c>
      <c r="J522" t="s">
        <v>251</v>
      </c>
      <c r="K522" s="42" t="s">
        <v>176</v>
      </c>
      <c r="O522" s="42" t="s">
        <v>245</v>
      </c>
      <c r="Q522" t="s">
        <v>145</v>
      </c>
      <c r="R522" t="s">
        <v>246</v>
      </c>
      <c r="S522" t="s">
        <v>213</v>
      </c>
      <c r="T522" s="3">
        <v>248</v>
      </c>
      <c r="U522" s="3">
        <v>12</v>
      </c>
      <c r="V522" s="34">
        <v>14.39</v>
      </c>
    </row>
    <row r="523" spans="1:22" x14ac:dyDescent="0.25">
      <c r="A523" t="s">
        <v>121</v>
      </c>
      <c r="B523" t="s">
        <v>122</v>
      </c>
      <c r="C523" t="s">
        <v>11</v>
      </c>
      <c r="D523" s="45">
        <v>44207</v>
      </c>
      <c r="E523" s="57"/>
      <c r="F523" s="57"/>
      <c r="G523" s="57"/>
      <c r="H523" s="55">
        <f t="shared" si="15"/>
        <v>44207</v>
      </c>
      <c r="I523" s="46">
        <v>44530</v>
      </c>
      <c r="J523" t="s">
        <v>251</v>
      </c>
      <c r="K523" s="42" t="s">
        <v>176</v>
      </c>
      <c r="O523" s="42" t="s">
        <v>245</v>
      </c>
      <c r="Q523" t="s">
        <v>145</v>
      </c>
      <c r="R523" t="s">
        <v>246</v>
      </c>
      <c r="S523" t="s">
        <v>213</v>
      </c>
      <c r="T523" s="3">
        <v>68941</v>
      </c>
      <c r="U523" s="3">
        <v>1132</v>
      </c>
      <c r="V523" s="34">
        <v>787.67</v>
      </c>
    </row>
    <row r="524" spans="1:22" x14ac:dyDescent="0.25">
      <c r="A524" t="s">
        <v>121</v>
      </c>
      <c r="B524" t="s">
        <v>122</v>
      </c>
      <c r="C524" t="s">
        <v>11</v>
      </c>
      <c r="D524" s="45">
        <v>44207</v>
      </c>
      <c r="E524" s="57"/>
      <c r="F524" s="57"/>
      <c r="G524" s="57"/>
      <c r="H524" s="55">
        <f t="shared" si="15"/>
        <v>44207</v>
      </c>
      <c r="I524" s="46">
        <v>44530</v>
      </c>
      <c r="J524" t="s">
        <v>251</v>
      </c>
      <c r="K524" s="42" t="s">
        <v>271</v>
      </c>
      <c r="O524" s="42" t="s">
        <v>245</v>
      </c>
      <c r="Q524" t="s">
        <v>145</v>
      </c>
      <c r="R524" t="s">
        <v>246</v>
      </c>
      <c r="S524" t="s">
        <v>213</v>
      </c>
      <c r="T524" s="3">
        <v>77755</v>
      </c>
      <c r="U524" s="3">
        <v>775</v>
      </c>
      <c r="V524" s="34">
        <v>2026.73</v>
      </c>
    </row>
    <row r="525" spans="1:22" x14ac:dyDescent="0.25">
      <c r="A525" t="s">
        <v>121</v>
      </c>
      <c r="B525" t="s">
        <v>122</v>
      </c>
      <c r="C525" t="s">
        <v>11</v>
      </c>
      <c r="D525" s="45">
        <v>44207</v>
      </c>
      <c r="E525" s="57"/>
      <c r="F525" s="57"/>
      <c r="G525" s="57"/>
      <c r="H525" s="55">
        <f t="shared" si="15"/>
        <v>44207</v>
      </c>
      <c r="I525" s="46">
        <v>44530</v>
      </c>
      <c r="J525" t="s">
        <v>251</v>
      </c>
      <c r="K525" s="42" t="s">
        <v>216</v>
      </c>
      <c r="O525" s="42" t="s">
        <v>245</v>
      </c>
      <c r="Q525" t="s">
        <v>145</v>
      </c>
      <c r="R525" t="s">
        <v>246</v>
      </c>
      <c r="S525" t="s">
        <v>213</v>
      </c>
      <c r="T525" s="3">
        <v>109958</v>
      </c>
      <c r="U525" s="3">
        <v>770</v>
      </c>
      <c r="V525" s="34">
        <v>2012.59</v>
      </c>
    </row>
    <row r="526" spans="1:22" x14ac:dyDescent="0.25">
      <c r="A526" t="s">
        <v>121</v>
      </c>
      <c r="B526" t="s">
        <v>122</v>
      </c>
      <c r="C526" t="s">
        <v>11</v>
      </c>
      <c r="D526" s="45">
        <v>44207</v>
      </c>
      <c r="E526" s="57"/>
      <c r="F526" s="57"/>
      <c r="G526" s="57"/>
      <c r="H526" s="55">
        <f t="shared" si="15"/>
        <v>44207</v>
      </c>
      <c r="I526" s="46">
        <v>44530</v>
      </c>
      <c r="J526" t="s">
        <v>251</v>
      </c>
      <c r="K526" s="42" t="s">
        <v>272</v>
      </c>
      <c r="O526" s="42" t="s">
        <v>245</v>
      </c>
      <c r="Q526" t="s">
        <v>145</v>
      </c>
      <c r="R526" t="s">
        <v>246</v>
      </c>
      <c r="S526" t="s">
        <v>213</v>
      </c>
      <c r="T526" s="3">
        <v>201950</v>
      </c>
      <c r="U526" s="3">
        <v>1387</v>
      </c>
      <c r="V526" s="34">
        <v>5153.8100000000004</v>
      </c>
    </row>
    <row r="527" spans="1:22" x14ac:dyDescent="0.25">
      <c r="A527" t="s">
        <v>121</v>
      </c>
      <c r="B527" t="s">
        <v>122</v>
      </c>
      <c r="C527" t="s">
        <v>11</v>
      </c>
      <c r="D527" s="45">
        <v>44207</v>
      </c>
      <c r="E527" s="57"/>
      <c r="F527" s="57"/>
      <c r="G527" s="57"/>
      <c r="H527" s="55">
        <f t="shared" si="15"/>
        <v>44207</v>
      </c>
      <c r="I527" s="46">
        <v>44530</v>
      </c>
      <c r="J527" t="s">
        <v>224</v>
      </c>
      <c r="K527" s="42" t="s">
        <v>272</v>
      </c>
      <c r="O527" s="42" t="s">
        <v>245</v>
      </c>
      <c r="Q527" t="s">
        <v>145</v>
      </c>
      <c r="R527" t="s">
        <v>246</v>
      </c>
      <c r="S527" t="s">
        <v>213</v>
      </c>
      <c r="T527" s="3">
        <v>64154</v>
      </c>
      <c r="U527" s="3">
        <v>908</v>
      </c>
      <c r="V527" s="34">
        <v>4076.48</v>
      </c>
    </row>
    <row r="528" spans="1:22" x14ac:dyDescent="0.25">
      <c r="A528" t="s">
        <v>121</v>
      </c>
      <c r="B528" t="s">
        <v>122</v>
      </c>
      <c r="C528" t="s">
        <v>11</v>
      </c>
      <c r="D528" s="45">
        <v>44207</v>
      </c>
      <c r="E528" s="57"/>
      <c r="F528" s="57"/>
      <c r="G528" s="57"/>
      <c r="H528" s="55">
        <f t="shared" si="15"/>
        <v>44207</v>
      </c>
      <c r="I528" s="46">
        <v>44530</v>
      </c>
      <c r="J528" t="s">
        <v>251</v>
      </c>
      <c r="K528" s="42" t="s">
        <v>176</v>
      </c>
      <c r="O528" s="42" t="s">
        <v>245</v>
      </c>
      <c r="Q528" t="s">
        <v>145</v>
      </c>
      <c r="R528" t="s">
        <v>246</v>
      </c>
      <c r="S528" t="s">
        <v>213</v>
      </c>
      <c r="T528" s="3">
        <v>2956</v>
      </c>
      <c r="U528" s="3">
        <v>48</v>
      </c>
      <c r="V528" s="34">
        <v>233.34</v>
      </c>
    </row>
    <row r="529" spans="1:22" x14ac:dyDescent="0.25">
      <c r="A529" t="s">
        <v>121</v>
      </c>
      <c r="B529" t="s">
        <v>122</v>
      </c>
      <c r="C529" t="s">
        <v>11</v>
      </c>
      <c r="D529" s="45">
        <v>44207</v>
      </c>
      <c r="E529" s="57"/>
      <c r="F529" s="57"/>
      <c r="G529" s="57"/>
      <c r="H529" s="55">
        <f t="shared" si="15"/>
        <v>44207</v>
      </c>
      <c r="I529" s="46">
        <v>44530</v>
      </c>
      <c r="J529" t="s">
        <v>224</v>
      </c>
      <c r="K529" s="42" t="s">
        <v>272</v>
      </c>
      <c r="O529" s="42" t="s">
        <v>245</v>
      </c>
      <c r="Q529" t="s">
        <v>145</v>
      </c>
      <c r="R529" t="s">
        <v>246</v>
      </c>
      <c r="S529" t="s">
        <v>213</v>
      </c>
      <c r="T529" s="3">
        <v>39263</v>
      </c>
      <c r="U529" s="3">
        <v>529</v>
      </c>
      <c r="V529" s="34">
        <v>2073.44</v>
      </c>
    </row>
    <row r="530" spans="1:22" x14ac:dyDescent="0.25">
      <c r="A530" t="s">
        <v>121</v>
      </c>
      <c r="B530" t="s">
        <v>122</v>
      </c>
      <c r="C530" t="s">
        <v>11</v>
      </c>
      <c r="D530" s="45">
        <v>44207</v>
      </c>
      <c r="E530" s="57"/>
      <c r="F530" s="57"/>
      <c r="G530" s="57"/>
      <c r="H530" s="55">
        <f t="shared" si="15"/>
        <v>44207</v>
      </c>
      <c r="I530" s="46">
        <v>44530</v>
      </c>
      <c r="J530" t="s">
        <v>224</v>
      </c>
      <c r="K530" s="42" t="s">
        <v>271</v>
      </c>
      <c r="O530" s="42" t="s">
        <v>245</v>
      </c>
      <c r="Q530" t="s">
        <v>145</v>
      </c>
      <c r="R530" t="s">
        <v>246</v>
      </c>
      <c r="S530" t="s">
        <v>213</v>
      </c>
      <c r="T530" s="3">
        <v>42552</v>
      </c>
      <c r="U530" s="3">
        <v>1098</v>
      </c>
      <c r="V530" s="34">
        <v>4063.68</v>
      </c>
    </row>
    <row r="531" spans="1:22" x14ac:dyDescent="0.25">
      <c r="A531" t="s">
        <v>121</v>
      </c>
      <c r="B531" t="s">
        <v>122</v>
      </c>
      <c r="C531" t="s">
        <v>11</v>
      </c>
      <c r="D531" s="45">
        <v>44419</v>
      </c>
      <c r="E531" s="57"/>
      <c r="F531" s="57"/>
      <c r="G531" s="57"/>
      <c r="H531" s="55">
        <f t="shared" si="15"/>
        <v>44419</v>
      </c>
      <c r="I531" s="46">
        <v>44530</v>
      </c>
      <c r="J531" t="s">
        <v>251</v>
      </c>
      <c r="K531" s="42" t="s">
        <v>176</v>
      </c>
      <c r="O531" s="42" t="s">
        <v>245</v>
      </c>
      <c r="Q531" t="s">
        <v>145</v>
      </c>
      <c r="R531" t="s">
        <v>246</v>
      </c>
      <c r="S531" t="s">
        <v>213</v>
      </c>
      <c r="T531" s="3">
        <v>198227</v>
      </c>
      <c r="U531" s="3">
        <v>3505</v>
      </c>
      <c r="V531" s="34">
        <v>8502.51</v>
      </c>
    </row>
    <row r="532" spans="1:22" x14ac:dyDescent="0.25">
      <c r="A532" t="s">
        <v>121</v>
      </c>
      <c r="B532" t="s">
        <v>122</v>
      </c>
      <c r="C532" t="s">
        <v>11</v>
      </c>
      <c r="D532" s="45">
        <v>44419</v>
      </c>
      <c r="E532" s="57"/>
      <c r="F532" s="57"/>
      <c r="G532" s="57"/>
      <c r="H532" s="55">
        <f t="shared" si="15"/>
        <v>44419</v>
      </c>
      <c r="I532" s="46">
        <v>44530</v>
      </c>
      <c r="J532" t="s">
        <v>224</v>
      </c>
      <c r="K532" s="42" t="s">
        <v>272</v>
      </c>
      <c r="O532" s="42" t="s">
        <v>245</v>
      </c>
      <c r="Q532" t="s">
        <v>145</v>
      </c>
      <c r="R532" t="s">
        <v>246</v>
      </c>
      <c r="S532" t="s">
        <v>213</v>
      </c>
      <c r="T532" s="3">
        <v>49694</v>
      </c>
      <c r="U532" s="3">
        <v>504</v>
      </c>
      <c r="V532" s="34">
        <v>1953.32</v>
      </c>
    </row>
    <row r="533" spans="1:22" x14ac:dyDescent="0.25">
      <c r="A533" t="s">
        <v>121</v>
      </c>
      <c r="B533" t="s">
        <v>122</v>
      </c>
      <c r="C533" t="s">
        <v>11</v>
      </c>
      <c r="D533" s="45">
        <v>44419</v>
      </c>
      <c r="E533" s="57"/>
      <c r="F533" s="57"/>
      <c r="G533" s="57"/>
      <c r="H533" s="55">
        <f t="shared" si="15"/>
        <v>44419</v>
      </c>
      <c r="I533" s="46">
        <v>44530</v>
      </c>
      <c r="J533" t="s">
        <v>251</v>
      </c>
      <c r="K533" s="42" t="s">
        <v>271</v>
      </c>
      <c r="O533" s="42" t="s">
        <v>245</v>
      </c>
      <c r="Q533" t="s">
        <v>145</v>
      </c>
      <c r="R533" t="s">
        <v>246</v>
      </c>
      <c r="S533" t="s">
        <v>213</v>
      </c>
      <c r="T533" s="3">
        <v>240789</v>
      </c>
      <c r="U533" s="3">
        <v>2811</v>
      </c>
      <c r="V533" s="34">
        <v>4340.6899999999996</v>
      </c>
    </row>
    <row r="534" spans="1:22" x14ac:dyDescent="0.25">
      <c r="A534" t="s">
        <v>121</v>
      </c>
      <c r="B534" t="s">
        <v>122</v>
      </c>
      <c r="C534" t="s">
        <v>11</v>
      </c>
      <c r="D534" s="45">
        <v>44419</v>
      </c>
      <c r="E534" s="57"/>
      <c r="F534" s="57"/>
      <c r="G534" s="57"/>
      <c r="H534" s="55">
        <f t="shared" si="15"/>
        <v>44419</v>
      </c>
      <c r="I534" s="46">
        <v>44530</v>
      </c>
      <c r="J534" t="s">
        <v>251</v>
      </c>
      <c r="K534" s="42" t="s">
        <v>216</v>
      </c>
      <c r="O534" s="42" t="s">
        <v>245</v>
      </c>
      <c r="Q534" t="s">
        <v>145</v>
      </c>
      <c r="R534" t="s">
        <v>246</v>
      </c>
      <c r="S534" t="s">
        <v>213</v>
      </c>
      <c r="T534" s="3">
        <v>148285</v>
      </c>
      <c r="U534" s="3">
        <v>1220</v>
      </c>
      <c r="V534" s="34">
        <v>2471.3200000000002</v>
      </c>
    </row>
    <row r="535" spans="1:22" x14ac:dyDescent="0.25">
      <c r="A535" t="s">
        <v>121</v>
      </c>
      <c r="B535" t="s">
        <v>122</v>
      </c>
      <c r="C535" t="s">
        <v>11</v>
      </c>
      <c r="D535" s="45">
        <v>44419</v>
      </c>
      <c r="E535" s="57"/>
      <c r="F535" s="57"/>
      <c r="G535" s="57"/>
      <c r="H535" s="55">
        <f t="shared" si="15"/>
        <v>44419</v>
      </c>
      <c r="I535" s="46">
        <v>44530</v>
      </c>
      <c r="J535" t="s">
        <v>251</v>
      </c>
      <c r="K535" s="42" t="s">
        <v>272</v>
      </c>
      <c r="O535" s="42" t="s">
        <v>245</v>
      </c>
      <c r="Q535" t="s">
        <v>145</v>
      </c>
      <c r="R535" t="s">
        <v>246</v>
      </c>
      <c r="S535" t="s">
        <v>213</v>
      </c>
      <c r="T535" s="3">
        <v>179784</v>
      </c>
      <c r="U535" s="3">
        <v>1543</v>
      </c>
      <c r="V535" s="34">
        <v>3097.94</v>
      </c>
    </row>
    <row r="536" spans="1:22" x14ac:dyDescent="0.25">
      <c r="A536" t="s">
        <v>121</v>
      </c>
      <c r="B536" t="s">
        <v>122</v>
      </c>
      <c r="C536" t="s">
        <v>11</v>
      </c>
      <c r="D536" s="45">
        <v>44419</v>
      </c>
      <c r="E536" s="57"/>
      <c r="F536" s="57"/>
      <c r="G536" s="57"/>
      <c r="H536" s="55">
        <f t="shared" si="15"/>
        <v>44419</v>
      </c>
      <c r="I536" s="46">
        <v>44530</v>
      </c>
      <c r="J536" t="s">
        <v>251</v>
      </c>
      <c r="K536" s="42" t="s">
        <v>231</v>
      </c>
      <c r="O536" s="42" t="s">
        <v>245</v>
      </c>
      <c r="Q536" t="s">
        <v>145</v>
      </c>
      <c r="R536" t="s">
        <v>246</v>
      </c>
      <c r="S536" t="s">
        <v>213</v>
      </c>
      <c r="T536" s="3">
        <v>94380</v>
      </c>
      <c r="U536" s="3">
        <v>904</v>
      </c>
      <c r="V536" s="34">
        <v>6704.54</v>
      </c>
    </row>
    <row r="537" spans="1:22" x14ac:dyDescent="0.25">
      <c r="A537" t="s">
        <v>121</v>
      </c>
      <c r="B537" t="s">
        <v>122</v>
      </c>
      <c r="C537" t="s">
        <v>11</v>
      </c>
      <c r="D537" s="45">
        <v>44419</v>
      </c>
      <c r="E537" s="57"/>
      <c r="F537" s="57"/>
      <c r="G537" s="57"/>
      <c r="H537" s="55">
        <f t="shared" si="15"/>
        <v>44419</v>
      </c>
      <c r="I537" s="46">
        <v>44530</v>
      </c>
      <c r="J537" t="s">
        <v>224</v>
      </c>
      <c r="K537" s="42" t="s">
        <v>272</v>
      </c>
      <c r="O537" s="42" t="s">
        <v>245</v>
      </c>
      <c r="Q537" t="s">
        <v>145</v>
      </c>
      <c r="R537" t="s">
        <v>246</v>
      </c>
      <c r="S537" t="s">
        <v>213</v>
      </c>
      <c r="T537" s="3">
        <v>769684</v>
      </c>
      <c r="U537" s="3">
        <v>11740</v>
      </c>
      <c r="V537" s="34">
        <v>10794.45</v>
      </c>
    </row>
    <row r="538" spans="1:22" x14ac:dyDescent="0.25">
      <c r="A538" t="s">
        <v>121</v>
      </c>
      <c r="B538" t="s">
        <v>122</v>
      </c>
      <c r="C538" t="s">
        <v>11</v>
      </c>
      <c r="D538" s="45">
        <v>44419</v>
      </c>
      <c r="E538" s="57"/>
      <c r="F538" s="57"/>
      <c r="G538" s="57"/>
      <c r="H538" s="55">
        <f t="shared" si="15"/>
        <v>44419</v>
      </c>
      <c r="I538" s="46">
        <v>44530</v>
      </c>
      <c r="J538" t="s">
        <v>224</v>
      </c>
      <c r="K538" s="42" t="s">
        <v>271</v>
      </c>
      <c r="O538" s="42" t="s">
        <v>245</v>
      </c>
      <c r="Q538" t="s">
        <v>145</v>
      </c>
      <c r="R538" t="s">
        <v>246</v>
      </c>
      <c r="S538" t="s">
        <v>213</v>
      </c>
      <c r="T538" s="3">
        <v>351988</v>
      </c>
      <c r="U538" s="3">
        <v>9796</v>
      </c>
      <c r="V538" s="34">
        <v>17218.18</v>
      </c>
    </row>
    <row r="539" spans="1:22" x14ac:dyDescent="0.25">
      <c r="A539" t="s">
        <v>121</v>
      </c>
      <c r="B539" t="s">
        <v>122</v>
      </c>
      <c r="C539" t="s">
        <v>11</v>
      </c>
      <c r="D539" s="45">
        <v>44419</v>
      </c>
      <c r="E539" s="57"/>
      <c r="F539" s="57"/>
      <c r="G539" s="57"/>
      <c r="H539" s="55">
        <f t="shared" si="15"/>
        <v>44419</v>
      </c>
      <c r="I539" s="46">
        <v>44530</v>
      </c>
      <c r="J539" t="s">
        <v>224</v>
      </c>
      <c r="K539" s="42" t="s">
        <v>272</v>
      </c>
      <c r="O539" s="42" t="s">
        <v>245</v>
      </c>
      <c r="Q539" t="s">
        <v>145</v>
      </c>
      <c r="R539" t="s">
        <v>246</v>
      </c>
      <c r="S539" t="s">
        <v>213</v>
      </c>
      <c r="T539" s="3">
        <v>117368</v>
      </c>
      <c r="U539" s="3">
        <v>3207</v>
      </c>
      <c r="V539" s="34">
        <v>5586.29</v>
      </c>
    </row>
    <row r="540" spans="1:22" x14ac:dyDescent="0.25">
      <c r="A540" t="s">
        <v>121</v>
      </c>
      <c r="B540" t="s">
        <v>122</v>
      </c>
      <c r="C540" t="s">
        <v>11</v>
      </c>
      <c r="D540" s="45" t="s">
        <v>273</v>
      </c>
      <c r="E540" s="57">
        <v>15</v>
      </c>
      <c r="F540" s="57">
        <v>11</v>
      </c>
      <c r="G540" s="57">
        <v>2021</v>
      </c>
      <c r="H540" s="55">
        <f t="shared" si="14"/>
        <v>44515</v>
      </c>
      <c r="I540" s="46">
        <v>44530</v>
      </c>
      <c r="J540" t="s">
        <v>251</v>
      </c>
      <c r="K540" s="42" t="s">
        <v>176</v>
      </c>
      <c r="O540" s="42" t="s">
        <v>245</v>
      </c>
      <c r="Q540" t="s">
        <v>145</v>
      </c>
      <c r="R540" t="s">
        <v>246</v>
      </c>
      <c r="S540" t="s">
        <v>213</v>
      </c>
      <c r="T540" s="3">
        <v>416185</v>
      </c>
      <c r="U540" s="3">
        <v>4960</v>
      </c>
      <c r="V540" s="34">
        <v>23819.98</v>
      </c>
    </row>
    <row r="541" spans="1:22" x14ac:dyDescent="0.25">
      <c r="A541" t="s">
        <v>121</v>
      </c>
      <c r="B541" t="s">
        <v>122</v>
      </c>
      <c r="C541" t="s">
        <v>11</v>
      </c>
      <c r="D541" s="45" t="s">
        <v>273</v>
      </c>
      <c r="E541" s="57">
        <v>15</v>
      </c>
      <c r="F541" s="57">
        <v>11</v>
      </c>
      <c r="G541" s="57">
        <v>2021</v>
      </c>
      <c r="H541" s="55">
        <f t="shared" si="14"/>
        <v>44515</v>
      </c>
      <c r="I541" s="46">
        <v>44530</v>
      </c>
      <c r="J541" t="s">
        <v>251</v>
      </c>
      <c r="K541" s="42" t="s">
        <v>271</v>
      </c>
      <c r="O541" s="42" t="s">
        <v>245</v>
      </c>
      <c r="Q541" t="s">
        <v>145</v>
      </c>
      <c r="R541" t="s">
        <v>246</v>
      </c>
      <c r="S541" t="s">
        <v>213</v>
      </c>
      <c r="T541" s="3">
        <v>1351</v>
      </c>
      <c r="U541" s="3">
        <v>19</v>
      </c>
      <c r="V541" s="34">
        <v>56.65</v>
      </c>
    </row>
    <row r="542" spans="1:22" x14ac:dyDescent="0.25">
      <c r="A542" t="s">
        <v>121</v>
      </c>
      <c r="B542" t="s">
        <v>122</v>
      </c>
      <c r="C542" t="s">
        <v>11</v>
      </c>
      <c r="D542" s="45" t="s">
        <v>273</v>
      </c>
      <c r="E542" s="57">
        <v>15</v>
      </c>
      <c r="F542" s="57">
        <v>11</v>
      </c>
      <c r="G542" s="57">
        <v>2021</v>
      </c>
      <c r="H542" s="55">
        <f t="shared" si="14"/>
        <v>44515</v>
      </c>
      <c r="I542" s="46">
        <v>44530</v>
      </c>
      <c r="J542" t="s">
        <v>251</v>
      </c>
      <c r="K542" s="42" t="s">
        <v>216</v>
      </c>
      <c r="O542" s="42" t="s">
        <v>245</v>
      </c>
      <c r="Q542" t="s">
        <v>145</v>
      </c>
      <c r="R542" t="s">
        <v>246</v>
      </c>
      <c r="S542" t="s">
        <v>213</v>
      </c>
      <c r="T542" s="3">
        <v>122160</v>
      </c>
      <c r="U542" s="3">
        <v>746</v>
      </c>
      <c r="V542" s="34">
        <v>1067.45</v>
      </c>
    </row>
    <row r="543" spans="1:22" x14ac:dyDescent="0.25">
      <c r="A543" t="s">
        <v>121</v>
      </c>
      <c r="B543" t="s">
        <v>122</v>
      </c>
      <c r="C543" t="s">
        <v>11</v>
      </c>
      <c r="D543" s="45" t="s">
        <v>273</v>
      </c>
      <c r="E543" s="57">
        <v>15</v>
      </c>
      <c r="F543" s="57">
        <v>11</v>
      </c>
      <c r="G543" s="57">
        <v>2021</v>
      </c>
      <c r="H543" s="55">
        <f t="shared" si="14"/>
        <v>44515</v>
      </c>
      <c r="I543" s="46">
        <v>44530</v>
      </c>
      <c r="J543" t="s">
        <v>251</v>
      </c>
      <c r="K543" s="42" t="s">
        <v>231</v>
      </c>
      <c r="O543" s="42" t="s">
        <v>245</v>
      </c>
      <c r="Q543" t="s">
        <v>145</v>
      </c>
      <c r="R543" t="s">
        <v>246</v>
      </c>
      <c r="S543" t="s">
        <v>213</v>
      </c>
      <c r="T543" s="3">
        <v>3832</v>
      </c>
      <c r="U543" s="3">
        <v>120</v>
      </c>
      <c r="V543" s="34">
        <v>462.12</v>
      </c>
    </row>
    <row r="544" spans="1:22" x14ac:dyDescent="0.25">
      <c r="A544" t="s">
        <v>121</v>
      </c>
      <c r="B544" t="s">
        <v>122</v>
      </c>
      <c r="C544" t="s">
        <v>11</v>
      </c>
      <c r="D544" s="45" t="s">
        <v>273</v>
      </c>
      <c r="E544" s="57">
        <v>15</v>
      </c>
      <c r="F544" s="57">
        <v>11</v>
      </c>
      <c r="G544" s="57">
        <v>2021</v>
      </c>
      <c r="H544" s="55">
        <f t="shared" si="14"/>
        <v>44515</v>
      </c>
      <c r="I544" s="46">
        <v>44530</v>
      </c>
      <c r="J544" t="s">
        <v>224</v>
      </c>
      <c r="K544" s="42" t="s">
        <v>272</v>
      </c>
      <c r="O544" s="42" t="s">
        <v>245</v>
      </c>
      <c r="Q544" t="s">
        <v>145</v>
      </c>
      <c r="R544" t="s">
        <v>246</v>
      </c>
      <c r="S544" t="s">
        <v>213</v>
      </c>
      <c r="T544" s="3">
        <v>148858</v>
      </c>
      <c r="U544" s="3">
        <v>3783</v>
      </c>
      <c r="V544" s="34">
        <v>3971.35</v>
      </c>
    </row>
    <row r="545" spans="1:22" x14ac:dyDescent="0.25">
      <c r="A545" t="s">
        <v>121</v>
      </c>
      <c r="B545" t="s">
        <v>122</v>
      </c>
      <c r="C545" t="s">
        <v>11</v>
      </c>
      <c r="D545" s="45" t="s">
        <v>273</v>
      </c>
      <c r="E545" s="57">
        <v>15</v>
      </c>
      <c r="F545" s="57">
        <v>11</v>
      </c>
      <c r="G545" s="57">
        <v>2021</v>
      </c>
      <c r="H545" s="55">
        <f t="shared" si="14"/>
        <v>44515</v>
      </c>
      <c r="I545" s="46">
        <v>44530</v>
      </c>
      <c r="J545" t="s">
        <v>224</v>
      </c>
      <c r="K545" s="42" t="s">
        <v>271</v>
      </c>
      <c r="O545" s="42" t="s">
        <v>245</v>
      </c>
      <c r="Q545" t="s">
        <v>145</v>
      </c>
      <c r="R545" t="s">
        <v>246</v>
      </c>
      <c r="S545" t="s">
        <v>213</v>
      </c>
      <c r="T545" s="3">
        <v>62366</v>
      </c>
      <c r="U545" s="3">
        <v>3156</v>
      </c>
      <c r="V545" s="34">
        <v>5654.17</v>
      </c>
    </row>
    <row r="546" spans="1:22" x14ac:dyDescent="0.25">
      <c r="A546" t="s">
        <v>121</v>
      </c>
      <c r="B546" t="s">
        <v>122</v>
      </c>
      <c r="C546" t="s">
        <v>11</v>
      </c>
      <c r="D546" s="45" t="s">
        <v>273</v>
      </c>
      <c r="E546" s="57">
        <v>15</v>
      </c>
      <c r="F546" s="57">
        <v>11</v>
      </c>
      <c r="G546" s="57">
        <v>2021</v>
      </c>
      <c r="H546" s="55">
        <f t="shared" si="14"/>
        <v>44515</v>
      </c>
      <c r="I546" s="46">
        <v>44530</v>
      </c>
      <c r="J546" t="s">
        <v>224</v>
      </c>
      <c r="K546" s="42" t="s">
        <v>272</v>
      </c>
      <c r="O546" s="42" t="s">
        <v>245</v>
      </c>
      <c r="Q546" t="s">
        <v>145</v>
      </c>
      <c r="R546" t="s">
        <v>246</v>
      </c>
      <c r="S546" t="s">
        <v>213</v>
      </c>
      <c r="T546" s="3">
        <v>27951</v>
      </c>
      <c r="U546" s="3">
        <v>1073</v>
      </c>
      <c r="V546" s="34">
        <v>1754.5</v>
      </c>
    </row>
    <row r="547" spans="1:22" x14ac:dyDescent="0.25">
      <c r="A547" t="s">
        <v>121</v>
      </c>
      <c r="B547" t="s">
        <v>122</v>
      </c>
      <c r="C547" t="s">
        <v>11</v>
      </c>
      <c r="D547" s="45" t="s">
        <v>274</v>
      </c>
      <c r="E547" s="57">
        <v>22</v>
      </c>
      <c r="F547" s="57">
        <v>11</v>
      </c>
      <c r="G547" s="57">
        <v>2021</v>
      </c>
      <c r="H547" s="55">
        <f t="shared" si="14"/>
        <v>44522</v>
      </c>
      <c r="I547" s="46">
        <v>44530</v>
      </c>
      <c r="J547" t="s">
        <v>251</v>
      </c>
      <c r="K547" s="42" t="s">
        <v>176</v>
      </c>
      <c r="O547" s="42" t="s">
        <v>245</v>
      </c>
      <c r="Q547" t="s">
        <v>145</v>
      </c>
      <c r="R547" t="s">
        <v>246</v>
      </c>
      <c r="S547" t="s">
        <v>213</v>
      </c>
      <c r="T547" s="3">
        <v>66219</v>
      </c>
      <c r="U547" s="3">
        <v>723</v>
      </c>
      <c r="V547" s="34">
        <v>2114.88</v>
      </c>
    </row>
    <row r="548" spans="1:22" x14ac:dyDescent="0.25">
      <c r="A548" t="s">
        <v>121</v>
      </c>
      <c r="B548" t="s">
        <v>122</v>
      </c>
      <c r="C548" t="s">
        <v>11</v>
      </c>
      <c r="D548" s="45" t="s">
        <v>274</v>
      </c>
      <c r="E548" s="57">
        <v>22</v>
      </c>
      <c r="F548" s="57">
        <v>11</v>
      </c>
      <c r="G548" s="57">
        <v>2021</v>
      </c>
      <c r="H548" s="55">
        <f t="shared" si="14"/>
        <v>44522</v>
      </c>
      <c r="I548" s="46">
        <v>44530</v>
      </c>
      <c r="J548" t="s">
        <v>251</v>
      </c>
      <c r="K548" s="42" t="s">
        <v>216</v>
      </c>
      <c r="O548" s="42" t="s">
        <v>245</v>
      </c>
      <c r="Q548" t="s">
        <v>145</v>
      </c>
      <c r="R548" t="s">
        <v>246</v>
      </c>
      <c r="S548" t="s">
        <v>213</v>
      </c>
      <c r="T548" s="3">
        <v>33883</v>
      </c>
      <c r="U548" s="3">
        <v>214</v>
      </c>
      <c r="V548" s="34">
        <v>336.94</v>
      </c>
    </row>
    <row r="549" spans="1:22" x14ac:dyDescent="0.25">
      <c r="A549" t="s">
        <v>121</v>
      </c>
      <c r="B549" t="s">
        <v>122</v>
      </c>
      <c r="C549" t="s">
        <v>11</v>
      </c>
      <c r="D549" s="45" t="s">
        <v>274</v>
      </c>
      <c r="E549" s="57">
        <v>22</v>
      </c>
      <c r="F549" s="57">
        <v>11</v>
      </c>
      <c r="G549" s="57">
        <v>2021</v>
      </c>
      <c r="H549" s="55">
        <f t="shared" si="14"/>
        <v>44522</v>
      </c>
      <c r="I549" s="46">
        <v>44530</v>
      </c>
      <c r="J549" t="s">
        <v>251</v>
      </c>
      <c r="K549" s="42" t="s">
        <v>231</v>
      </c>
      <c r="O549" s="42" t="s">
        <v>245</v>
      </c>
      <c r="Q549" t="s">
        <v>145</v>
      </c>
      <c r="R549" t="s">
        <v>246</v>
      </c>
      <c r="S549" t="s">
        <v>213</v>
      </c>
      <c r="T549" s="3">
        <v>1839</v>
      </c>
      <c r="U549" s="3">
        <v>46</v>
      </c>
      <c r="V549" s="34">
        <v>245.27</v>
      </c>
    </row>
    <row r="550" spans="1:22" x14ac:dyDescent="0.25">
      <c r="A550" t="s">
        <v>121</v>
      </c>
      <c r="B550" t="s">
        <v>122</v>
      </c>
      <c r="C550" t="s">
        <v>11</v>
      </c>
      <c r="D550" s="45">
        <v>44359</v>
      </c>
      <c r="E550" s="57"/>
      <c r="F550" s="57"/>
      <c r="G550" s="57"/>
      <c r="H550" s="55">
        <f>D550</f>
        <v>44359</v>
      </c>
      <c r="I550" s="46">
        <v>44561</v>
      </c>
      <c r="J550" t="s">
        <v>251</v>
      </c>
      <c r="K550" s="42" t="s">
        <v>272</v>
      </c>
      <c r="O550" s="42" t="s">
        <v>245</v>
      </c>
      <c r="Q550" t="s">
        <v>145</v>
      </c>
      <c r="R550" t="s">
        <v>246</v>
      </c>
      <c r="S550" t="s">
        <v>213</v>
      </c>
      <c r="T550" s="3">
        <v>680410</v>
      </c>
      <c r="U550" s="3">
        <v>6660</v>
      </c>
      <c r="V550" s="34">
        <v>15197.76</v>
      </c>
    </row>
    <row r="551" spans="1:22" x14ac:dyDescent="0.25">
      <c r="A551" t="s">
        <v>121</v>
      </c>
      <c r="B551" t="s">
        <v>122</v>
      </c>
      <c r="C551" t="s">
        <v>11</v>
      </c>
      <c r="D551" s="45" t="s">
        <v>275</v>
      </c>
      <c r="E551" s="57">
        <v>13</v>
      </c>
      <c r="F551" s="57">
        <v>12</v>
      </c>
      <c r="G551" s="57">
        <v>2021</v>
      </c>
      <c r="H551" s="55">
        <f t="shared" si="14"/>
        <v>44543</v>
      </c>
      <c r="I551" s="46">
        <v>44561</v>
      </c>
      <c r="J551" t="s">
        <v>251</v>
      </c>
      <c r="K551" s="42" t="s">
        <v>272</v>
      </c>
      <c r="O551" s="42" t="s">
        <v>245</v>
      </c>
      <c r="Q551" t="s">
        <v>145</v>
      </c>
      <c r="R551" t="s">
        <v>246</v>
      </c>
      <c r="S551" t="s">
        <v>213</v>
      </c>
      <c r="T551" s="3">
        <v>954</v>
      </c>
      <c r="U551" s="3">
        <v>31</v>
      </c>
      <c r="V551" s="34">
        <v>111.31</v>
      </c>
    </row>
    <row r="552" spans="1:22" x14ac:dyDescent="0.25">
      <c r="A552" t="s">
        <v>121</v>
      </c>
      <c r="B552" t="s">
        <v>122</v>
      </c>
      <c r="C552" t="s">
        <v>11</v>
      </c>
      <c r="D552" s="45" t="s">
        <v>275</v>
      </c>
      <c r="E552" s="57">
        <v>13</v>
      </c>
      <c r="F552" s="57">
        <v>12</v>
      </c>
      <c r="G552" s="57">
        <v>2021</v>
      </c>
      <c r="H552" s="55">
        <f t="shared" si="14"/>
        <v>44543</v>
      </c>
      <c r="I552" s="46">
        <v>44561</v>
      </c>
      <c r="J552" t="s">
        <v>224</v>
      </c>
      <c r="K552" s="42" t="s">
        <v>272</v>
      </c>
      <c r="O552" s="42" t="s">
        <v>245</v>
      </c>
      <c r="Q552" t="s">
        <v>145</v>
      </c>
      <c r="R552" t="s">
        <v>246</v>
      </c>
      <c r="S552" t="s">
        <v>213</v>
      </c>
      <c r="T552" s="3">
        <v>1831534</v>
      </c>
      <c r="U552" s="3">
        <v>23715</v>
      </c>
      <c r="V552" s="34">
        <v>50314.99</v>
      </c>
    </row>
    <row r="553" spans="1:22" x14ac:dyDescent="0.25">
      <c r="A553" t="s">
        <v>121</v>
      </c>
      <c r="B553" t="s">
        <v>122</v>
      </c>
      <c r="C553" t="s">
        <v>11</v>
      </c>
      <c r="D553" s="45" t="s">
        <v>276</v>
      </c>
      <c r="E553" s="57">
        <v>20</v>
      </c>
      <c r="F553" s="57">
        <v>12</v>
      </c>
      <c r="G553" s="57">
        <v>2021</v>
      </c>
      <c r="H553" s="55">
        <f t="shared" si="14"/>
        <v>44550</v>
      </c>
      <c r="I553" s="46">
        <v>44561</v>
      </c>
      <c r="J553" t="s">
        <v>251</v>
      </c>
      <c r="K553" s="42" t="s">
        <v>272</v>
      </c>
      <c r="O553" s="42" t="s">
        <v>245</v>
      </c>
      <c r="Q553" t="s">
        <v>145</v>
      </c>
      <c r="R553" t="s">
        <v>246</v>
      </c>
      <c r="S553" t="s">
        <v>213</v>
      </c>
      <c r="T553" s="3">
        <v>219042</v>
      </c>
      <c r="U553" s="3">
        <v>3062</v>
      </c>
      <c r="V553" s="34">
        <v>22214.04</v>
      </c>
    </row>
    <row r="554" spans="1:22" x14ac:dyDescent="0.25">
      <c r="A554" t="s">
        <v>121</v>
      </c>
      <c r="B554" t="s">
        <v>122</v>
      </c>
      <c r="C554" t="s">
        <v>11</v>
      </c>
      <c r="D554" s="45" t="s">
        <v>276</v>
      </c>
      <c r="E554" s="57">
        <v>20</v>
      </c>
      <c r="F554" s="57">
        <v>12</v>
      </c>
      <c r="G554" s="57">
        <v>2021</v>
      </c>
      <c r="H554" s="55">
        <f t="shared" si="14"/>
        <v>44550</v>
      </c>
      <c r="I554" s="46">
        <v>44561</v>
      </c>
      <c r="J554" t="s">
        <v>224</v>
      </c>
      <c r="K554" s="42" t="s">
        <v>272</v>
      </c>
      <c r="O554" s="42" t="s">
        <v>245</v>
      </c>
      <c r="Q554" t="s">
        <v>145</v>
      </c>
      <c r="R554" t="s">
        <v>246</v>
      </c>
      <c r="S554" t="s">
        <v>213</v>
      </c>
      <c r="T554" s="3">
        <v>1803383</v>
      </c>
      <c r="U554" s="3">
        <v>43978</v>
      </c>
      <c r="V554" s="34">
        <v>91253.93</v>
      </c>
    </row>
    <row r="555" spans="1:22" x14ac:dyDescent="0.25">
      <c r="A555" t="s">
        <v>121</v>
      </c>
      <c r="B555" t="s">
        <v>122</v>
      </c>
      <c r="C555" t="s">
        <v>11</v>
      </c>
      <c r="D555" s="45" t="s">
        <v>277</v>
      </c>
      <c r="E555" s="57">
        <v>27</v>
      </c>
      <c r="F555" s="57">
        <v>12</v>
      </c>
      <c r="G555" s="57">
        <v>2021</v>
      </c>
      <c r="H555" s="55">
        <f t="shared" si="14"/>
        <v>44557</v>
      </c>
      <c r="I555" s="46">
        <v>44561</v>
      </c>
      <c r="J555" t="s">
        <v>251</v>
      </c>
      <c r="K555" s="42" t="s">
        <v>272</v>
      </c>
      <c r="O555" s="42" t="s">
        <v>245</v>
      </c>
      <c r="Q555" t="s">
        <v>145</v>
      </c>
      <c r="R555" t="s">
        <v>246</v>
      </c>
      <c r="S555" t="s">
        <v>213</v>
      </c>
      <c r="T555" s="3">
        <v>50356</v>
      </c>
      <c r="U555" s="3">
        <v>886</v>
      </c>
      <c r="V555" s="34">
        <v>8678.67</v>
      </c>
    </row>
    <row r="556" spans="1:22" x14ac:dyDescent="0.25">
      <c r="A556" t="s">
        <v>121</v>
      </c>
      <c r="B556" t="s">
        <v>122</v>
      </c>
      <c r="C556" t="s">
        <v>11</v>
      </c>
      <c r="D556" s="45" t="s">
        <v>277</v>
      </c>
      <c r="E556" s="57">
        <v>27</v>
      </c>
      <c r="F556" s="57">
        <v>12</v>
      </c>
      <c r="G556" s="57">
        <v>2021</v>
      </c>
      <c r="H556" s="55">
        <f t="shared" si="14"/>
        <v>44557</v>
      </c>
      <c r="I556" s="46">
        <v>44561</v>
      </c>
      <c r="J556" t="s">
        <v>224</v>
      </c>
      <c r="K556" s="42" t="s">
        <v>272</v>
      </c>
      <c r="O556" s="42" t="s">
        <v>245</v>
      </c>
      <c r="Q556" t="s">
        <v>145</v>
      </c>
      <c r="R556" t="s">
        <v>246</v>
      </c>
      <c r="S556" t="s">
        <v>213</v>
      </c>
      <c r="T556" s="3">
        <v>1409952</v>
      </c>
      <c r="U556" s="3">
        <v>25188</v>
      </c>
      <c r="V556" s="34">
        <v>62176.05</v>
      </c>
    </row>
    <row r="557" spans="1:22" x14ac:dyDescent="0.25">
      <c r="A557" t="s">
        <v>121</v>
      </c>
      <c r="B557" t="s">
        <v>122</v>
      </c>
      <c r="C557" t="s">
        <v>11</v>
      </c>
      <c r="D557" s="45" t="s">
        <v>278</v>
      </c>
      <c r="E557" s="57">
        <v>14</v>
      </c>
      <c r="F557" s="57">
        <v>2</v>
      </c>
      <c r="G557" s="57">
        <v>2022</v>
      </c>
      <c r="H557" s="55">
        <f t="shared" si="14"/>
        <v>44606</v>
      </c>
      <c r="I557" s="46">
        <v>44620</v>
      </c>
      <c r="J557" t="s">
        <v>251</v>
      </c>
      <c r="K557" s="42" t="s">
        <v>216</v>
      </c>
      <c r="O557" s="42" t="s">
        <v>245</v>
      </c>
      <c r="Q557" t="s">
        <v>145</v>
      </c>
      <c r="R557" t="s">
        <v>246</v>
      </c>
      <c r="S557" t="s">
        <v>213</v>
      </c>
      <c r="T557" s="3">
        <v>1234372</v>
      </c>
      <c r="U557" s="3">
        <v>12334</v>
      </c>
      <c r="V557" s="34">
        <v>36511.089999999997</v>
      </c>
    </row>
    <row r="558" spans="1:22" x14ac:dyDescent="0.25">
      <c r="A558" t="s">
        <v>121</v>
      </c>
      <c r="B558" t="s">
        <v>122</v>
      </c>
      <c r="C558" t="s">
        <v>11</v>
      </c>
      <c r="D558" s="45" t="s">
        <v>279</v>
      </c>
      <c r="E558" s="57">
        <v>21</v>
      </c>
      <c r="F558" s="57">
        <v>2</v>
      </c>
      <c r="G558" s="57">
        <v>2022</v>
      </c>
      <c r="H558" s="55">
        <f t="shared" si="14"/>
        <v>44613</v>
      </c>
      <c r="I558" s="46">
        <v>44620</v>
      </c>
      <c r="J558" t="s">
        <v>251</v>
      </c>
      <c r="K558" s="42" t="s">
        <v>216</v>
      </c>
      <c r="O558" s="42" t="s">
        <v>245</v>
      </c>
      <c r="Q558" t="s">
        <v>145</v>
      </c>
      <c r="R558" t="s">
        <v>246</v>
      </c>
      <c r="S558" t="s">
        <v>213</v>
      </c>
      <c r="T558" s="3">
        <v>1709031</v>
      </c>
      <c r="U558" s="3">
        <v>27290</v>
      </c>
      <c r="V558" s="34">
        <v>21594.720000000001</v>
      </c>
    </row>
    <row r="559" spans="1:22" x14ac:dyDescent="0.25">
      <c r="A559" t="s">
        <v>121</v>
      </c>
      <c r="B559" t="s">
        <v>122</v>
      </c>
      <c r="C559" t="s">
        <v>11</v>
      </c>
      <c r="D559" s="45" t="s">
        <v>280</v>
      </c>
      <c r="E559" s="57">
        <v>28</v>
      </c>
      <c r="F559" s="57">
        <v>2</v>
      </c>
      <c r="G559" s="57">
        <v>2022</v>
      </c>
      <c r="H559" s="55">
        <f t="shared" si="14"/>
        <v>44620</v>
      </c>
      <c r="I559" s="46">
        <v>44620</v>
      </c>
      <c r="J559" t="s">
        <v>251</v>
      </c>
      <c r="K559" s="42" t="s">
        <v>216</v>
      </c>
      <c r="O559" s="42" t="s">
        <v>245</v>
      </c>
      <c r="Q559" t="s">
        <v>145</v>
      </c>
      <c r="R559" t="s">
        <v>246</v>
      </c>
      <c r="S559" t="s">
        <v>213</v>
      </c>
      <c r="T559" s="3">
        <v>165522</v>
      </c>
      <c r="U559" s="3">
        <v>3688</v>
      </c>
      <c r="V559" s="34">
        <v>1051.5899999999999</v>
      </c>
    </row>
    <row r="560" spans="1:22" x14ac:dyDescent="0.25">
      <c r="A560" t="s">
        <v>121</v>
      </c>
      <c r="B560" t="s">
        <v>122</v>
      </c>
      <c r="C560" t="s">
        <v>11</v>
      </c>
      <c r="D560" s="45" t="s">
        <v>280</v>
      </c>
      <c r="E560" s="57">
        <v>28</v>
      </c>
      <c r="F560" s="57">
        <v>2</v>
      </c>
      <c r="G560" s="57">
        <v>2022</v>
      </c>
      <c r="H560" s="55">
        <f t="shared" si="14"/>
        <v>44620</v>
      </c>
      <c r="I560" s="46">
        <v>44620</v>
      </c>
      <c r="J560" t="s">
        <v>251</v>
      </c>
      <c r="K560" s="42" t="s">
        <v>215</v>
      </c>
      <c r="O560" s="42" t="s">
        <v>245</v>
      </c>
      <c r="Q560" t="s">
        <v>145</v>
      </c>
      <c r="R560" t="s">
        <v>246</v>
      </c>
      <c r="S560" t="s">
        <v>213</v>
      </c>
      <c r="T560" s="3">
        <v>589064</v>
      </c>
      <c r="U560" s="3">
        <v>7462</v>
      </c>
      <c r="V560" s="34">
        <v>8961.6299999999992</v>
      </c>
    </row>
    <row r="561" spans="1:22" x14ac:dyDescent="0.25">
      <c r="A561" t="s">
        <v>121</v>
      </c>
      <c r="B561" t="s">
        <v>122</v>
      </c>
      <c r="C561" t="s">
        <v>11</v>
      </c>
      <c r="D561" s="45">
        <v>44745</v>
      </c>
      <c r="E561" s="57"/>
      <c r="F561" s="57"/>
      <c r="G561" s="57"/>
      <c r="H561" s="55">
        <f>D561</f>
        <v>44745</v>
      </c>
      <c r="I561" s="46">
        <v>44651</v>
      </c>
      <c r="J561" t="s">
        <v>251</v>
      </c>
      <c r="K561" s="42" t="s">
        <v>215</v>
      </c>
      <c r="O561" s="42" t="s">
        <v>245</v>
      </c>
      <c r="Q561" t="s">
        <v>145</v>
      </c>
      <c r="R561" t="s">
        <v>246</v>
      </c>
      <c r="S561" t="s">
        <v>213</v>
      </c>
      <c r="T561" s="3">
        <v>417671</v>
      </c>
      <c r="U561" s="3">
        <v>10828</v>
      </c>
      <c r="V561" s="34">
        <v>4944.83</v>
      </c>
    </row>
    <row r="562" spans="1:22" x14ac:dyDescent="0.25">
      <c r="A562" t="s">
        <v>121</v>
      </c>
      <c r="B562" t="s">
        <v>122</v>
      </c>
      <c r="C562" t="s">
        <v>11</v>
      </c>
      <c r="D562" s="45" t="s">
        <v>281</v>
      </c>
      <c r="E562" s="57">
        <v>14</v>
      </c>
      <c r="F562" s="57">
        <v>3</v>
      </c>
      <c r="G562" s="57">
        <v>2022</v>
      </c>
      <c r="H562" s="55">
        <f t="shared" si="14"/>
        <v>44634</v>
      </c>
      <c r="I562" s="46">
        <v>44651</v>
      </c>
      <c r="J562" t="s">
        <v>251</v>
      </c>
      <c r="K562" s="42" t="s">
        <v>215</v>
      </c>
      <c r="O562" s="42" t="s">
        <v>245</v>
      </c>
      <c r="Q562" t="s">
        <v>145</v>
      </c>
      <c r="R562" t="s">
        <v>246</v>
      </c>
      <c r="S562" t="s">
        <v>213</v>
      </c>
      <c r="T562" s="3">
        <v>1150262</v>
      </c>
      <c r="U562" s="3">
        <v>25326</v>
      </c>
      <c r="V562" s="34">
        <v>8711.6</v>
      </c>
    </row>
    <row r="563" spans="1:22" x14ac:dyDescent="0.25">
      <c r="A563" t="s">
        <v>121</v>
      </c>
      <c r="B563" t="s">
        <v>122</v>
      </c>
      <c r="C563" t="s">
        <v>11</v>
      </c>
      <c r="D563" s="45" t="s">
        <v>282</v>
      </c>
      <c r="E563" s="57">
        <v>21</v>
      </c>
      <c r="F563" s="57">
        <v>3</v>
      </c>
      <c r="G563" s="57">
        <v>2022</v>
      </c>
      <c r="H563" s="55">
        <f t="shared" si="14"/>
        <v>44641</v>
      </c>
      <c r="I563" s="46">
        <v>44651</v>
      </c>
      <c r="J563" t="s">
        <v>251</v>
      </c>
      <c r="K563" s="42" t="s">
        <v>215</v>
      </c>
      <c r="O563" s="42" t="s">
        <v>245</v>
      </c>
      <c r="Q563" t="s">
        <v>145</v>
      </c>
      <c r="R563" t="s">
        <v>246</v>
      </c>
      <c r="S563" t="s">
        <v>213</v>
      </c>
      <c r="T563" s="3">
        <v>1602370</v>
      </c>
      <c r="U563" s="3">
        <v>32099</v>
      </c>
      <c r="V563" s="34">
        <v>11291.17</v>
      </c>
    </row>
    <row r="564" spans="1:22" x14ac:dyDescent="0.25">
      <c r="A564" t="s">
        <v>121</v>
      </c>
      <c r="B564" t="s">
        <v>122</v>
      </c>
      <c r="C564" t="s">
        <v>11</v>
      </c>
      <c r="D564" s="45" t="s">
        <v>283</v>
      </c>
      <c r="E564" s="57">
        <v>28</v>
      </c>
      <c r="F564" s="57">
        <v>3</v>
      </c>
      <c r="G564" s="57">
        <v>2022</v>
      </c>
      <c r="H564" s="55">
        <f t="shared" si="14"/>
        <v>44648</v>
      </c>
      <c r="I564" s="46">
        <v>44651</v>
      </c>
      <c r="J564" t="s">
        <v>224</v>
      </c>
      <c r="K564" s="42" t="s">
        <v>284</v>
      </c>
      <c r="O564" s="42" t="s">
        <v>245</v>
      </c>
      <c r="Q564" t="s">
        <v>145</v>
      </c>
      <c r="R564" t="s">
        <v>246</v>
      </c>
      <c r="S564" t="s">
        <v>213</v>
      </c>
      <c r="T564" s="3">
        <v>484114</v>
      </c>
      <c r="U564" s="3">
        <v>3674</v>
      </c>
      <c r="V564" s="34">
        <v>44701.41</v>
      </c>
    </row>
    <row r="565" spans="1:22" x14ac:dyDescent="0.25">
      <c r="A565" t="s">
        <v>121</v>
      </c>
      <c r="B565" t="s">
        <v>122</v>
      </c>
      <c r="C565" t="s">
        <v>11</v>
      </c>
      <c r="D565" s="45" t="s">
        <v>283</v>
      </c>
      <c r="E565" s="57">
        <v>28</v>
      </c>
      <c r="F565" s="57">
        <v>3</v>
      </c>
      <c r="G565" s="57">
        <v>2022</v>
      </c>
      <c r="H565" s="55">
        <f t="shared" si="14"/>
        <v>44648</v>
      </c>
      <c r="I565" s="46">
        <v>44651</v>
      </c>
      <c r="J565" t="s">
        <v>224</v>
      </c>
      <c r="K565" s="42" t="s">
        <v>285</v>
      </c>
      <c r="O565" s="42" t="s">
        <v>245</v>
      </c>
      <c r="Q565" t="s">
        <v>145</v>
      </c>
      <c r="R565" t="s">
        <v>246</v>
      </c>
      <c r="S565" t="s">
        <v>213</v>
      </c>
      <c r="T565" s="3">
        <v>5449</v>
      </c>
      <c r="U565" s="3">
        <v>94</v>
      </c>
      <c r="V565" s="34">
        <v>673.53</v>
      </c>
    </row>
    <row r="566" spans="1:22" x14ac:dyDescent="0.25">
      <c r="A566" t="s">
        <v>121</v>
      </c>
      <c r="B566" t="s">
        <v>122</v>
      </c>
      <c r="C566" t="s">
        <v>11</v>
      </c>
      <c r="D566" s="45" t="s">
        <v>283</v>
      </c>
      <c r="E566" s="57">
        <v>28</v>
      </c>
      <c r="F566" s="57">
        <v>3</v>
      </c>
      <c r="G566" s="57">
        <v>2022</v>
      </c>
      <c r="H566" s="55">
        <f t="shared" si="14"/>
        <v>44648</v>
      </c>
      <c r="I566" s="46">
        <v>44651</v>
      </c>
      <c r="J566" t="s">
        <v>224</v>
      </c>
      <c r="K566" s="42" t="s">
        <v>124</v>
      </c>
      <c r="O566" s="42" t="s">
        <v>245</v>
      </c>
      <c r="Q566" t="s">
        <v>145</v>
      </c>
      <c r="R566" t="s">
        <v>246</v>
      </c>
      <c r="S566" t="s">
        <v>213</v>
      </c>
      <c r="T566" s="3">
        <v>895617</v>
      </c>
      <c r="U566" s="3">
        <v>4528</v>
      </c>
      <c r="V566" s="34">
        <v>39992.559999999998</v>
      </c>
    </row>
    <row r="567" spans="1:22" x14ac:dyDescent="0.25">
      <c r="A567" t="s">
        <v>121</v>
      </c>
      <c r="B567" t="s">
        <v>122</v>
      </c>
      <c r="C567" t="s">
        <v>11</v>
      </c>
      <c r="D567" s="45" t="s">
        <v>283</v>
      </c>
      <c r="E567" s="57">
        <v>28</v>
      </c>
      <c r="F567" s="57">
        <v>3</v>
      </c>
      <c r="G567" s="57">
        <v>2022</v>
      </c>
      <c r="H567" s="55">
        <f t="shared" si="14"/>
        <v>44648</v>
      </c>
      <c r="I567" s="46">
        <v>44651</v>
      </c>
      <c r="J567" t="s">
        <v>224</v>
      </c>
      <c r="K567" s="42" t="s">
        <v>244</v>
      </c>
      <c r="O567" s="42" t="s">
        <v>245</v>
      </c>
      <c r="Q567" t="s">
        <v>145</v>
      </c>
      <c r="R567" t="s">
        <v>246</v>
      </c>
      <c r="S567" t="s">
        <v>213</v>
      </c>
      <c r="T567" s="3">
        <v>0</v>
      </c>
      <c r="U567" s="3">
        <v>0</v>
      </c>
      <c r="V567" s="34" t="s">
        <v>268</v>
      </c>
    </row>
    <row r="568" spans="1:22" x14ac:dyDescent="0.25">
      <c r="A568" t="s">
        <v>121</v>
      </c>
      <c r="B568" t="s">
        <v>122</v>
      </c>
      <c r="C568" t="s">
        <v>11</v>
      </c>
      <c r="D568" s="45" t="s">
        <v>283</v>
      </c>
      <c r="E568" s="57">
        <v>28</v>
      </c>
      <c r="F568" s="57">
        <v>3</v>
      </c>
      <c r="G568" s="57">
        <v>2022</v>
      </c>
      <c r="H568" s="55">
        <f t="shared" si="14"/>
        <v>44648</v>
      </c>
      <c r="I568" s="46">
        <v>44651</v>
      </c>
      <c r="J568" t="s">
        <v>251</v>
      </c>
      <c r="K568" s="42" t="s">
        <v>215</v>
      </c>
      <c r="O568" s="42" t="s">
        <v>245</v>
      </c>
      <c r="Q568" t="s">
        <v>145</v>
      </c>
      <c r="R568" t="s">
        <v>246</v>
      </c>
      <c r="S568" t="s">
        <v>213</v>
      </c>
      <c r="T568" s="3">
        <v>401904</v>
      </c>
      <c r="U568" s="3">
        <v>7846</v>
      </c>
      <c r="V568" s="34">
        <v>2986.25</v>
      </c>
    </row>
    <row r="569" spans="1:22" x14ac:dyDescent="0.25">
      <c r="A569" t="s">
        <v>121</v>
      </c>
      <c r="B569" t="s">
        <v>122</v>
      </c>
      <c r="C569" t="s">
        <v>11</v>
      </c>
      <c r="D569" s="45">
        <v>44655</v>
      </c>
      <c r="E569" s="57"/>
      <c r="F569" s="57"/>
      <c r="G569" s="57"/>
      <c r="H569" s="55">
        <f t="shared" ref="H569:H574" si="16">D569</f>
        <v>44655</v>
      </c>
      <c r="I569" s="46">
        <v>44681</v>
      </c>
      <c r="J569" t="s">
        <v>224</v>
      </c>
      <c r="K569" s="42" t="s">
        <v>285</v>
      </c>
      <c r="O569" s="42" t="s">
        <v>245</v>
      </c>
      <c r="Q569" t="s">
        <v>145</v>
      </c>
      <c r="R569" t="s">
        <v>246</v>
      </c>
      <c r="S569" t="s">
        <v>213</v>
      </c>
      <c r="T569" s="3">
        <v>31551</v>
      </c>
      <c r="U569" s="3">
        <v>247</v>
      </c>
      <c r="V569" s="34">
        <v>4039.78</v>
      </c>
    </row>
    <row r="570" spans="1:22" x14ac:dyDescent="0.25">
      <c r="A570" t="s">
        <v>121</v>
      </c>
      <c r="B570" t="s">
        <v>122</v>
      </c>
      <c r="C570" t="s">
        <v>11</v>
      </c>
      <c r="D570" s="45">
        <v>44655</v>
      </c>
      <c r="E570" s="57"/>
      <c r="F570" s="57"/>
      <c r="G570" s="57"/>
      <c r="H570" s="55">
        <f t="shared" si="16"/>
        <v>44655</v>
      </c>
      <c r="I570" s="46">
        <v>44681</v>
      </c>
      <c r="J570" t="s">
        <v>224</v>
      </c>
      <c r="K570" s="42" t="s">
        <v>244</v>
      </c>
      <c r="O570" s="42" t="s">
        <v>245</v>
      </c>
      <c r="Q570" t="s">
        <v>145</v>
      </c>
      <c r="R570" t="s">
        <v>246</v>
      </c>
      <c r="S570" t="s">
        <v>213</v>
      </c>
      <c r="T570" s="3">
        <v>416049</v>
      </c>
      <c r="U570" s="3">
        <v>6405</v>
      </c>
      <c r="V570" s="34">
        <v>11592</v>
      </c>
    </row>
    <row r="571" spans="1:22" x14ac:dyDescent="0.25">
      <c r="A571" t="s">
        <v>121</v>
      </c>
      <c r="B571" t="s">
        <v>122</v>
      </c>
      <c r="C571" t="s">
        <v>11</v>
      </c>
      <c r="D571" s="45">
        <v>44655</v>
      </c>
      <c r="E571" s="57"/>
      <c r="F571" s="57"/>
      <c r="G571" s="57"/>
      <c r="H571" s="55">
        <f t="shared" si="16"/>
        <v>44655</v>
      </c>
      <c r="I571" s="46">
        <v>44681</v>
      </c>
      <c r="J571" t="s">
        <v>224</v>
      </c>
      <c r="K571" s="42" t="s">
        <v>124</v>
      </c>
      <c r="O571" s="42" t="s">
        <v>245</v>
      </c>
      <c r="Q571" t="s">
        <v>145</v>
      </c>
      <c r="R571" t="s">
        <v>246</v>
      </c>
      <c r="S571" t="s">
        <v>213</v>
      </c>
      <c r="T571" s="3">
        <v>753047</v>
      </c>
      <c r="U571" s="3">
        <v>5468</v>
      </c>
      <c r="V571" s="34">
        <v>40404.43</v>
      </c>
    </row>
    <row r="572" spans="1:22" x14ac:dyDescent="0.25">
      <c r="A572" t="s">
        <v>121</v>
      </c>
      <c r="B572" t="s">
        <v>122</v>
      </c>
      <c r="C572" t="s">
        <v>11</v>
      </c>
      <c r="D572" s="45">
        <v>44869</v>
      </c>
      <c r="E572" s="57"/>
      <c r="F572" s="57"/>
      <c r="G572" s="57"/>
      <c r="H572" s="55">
        <f t="shared" si="16"/>
        <v>44869</v>
      </c>
      <c r="I572" s="46">
        <v>44681</v>
      </c>
      <c r="J572" t="s">
        <v>224</v>
      </c>
      <c r="K572" s="42" t="s">
        <v>285</v>
      </c>
      <c r="O572" s="42" t="s">
        <v>245</v>
      </c>
      <c r="Q572" t="s">
        <v>145</v>
      </c>
      <c r="R572" t="s">
        <v>246</v>
      </c>
      <c r="S572" t="s">
        <v>213</v>
      </c>
      <c r="T572" s="3">
        <v>66581</v>
      </c>
      <c r="U572" s="3">
        <v>983</v>
      </c>
      <c r="V572" s="34">
        <v>4284.7</v>
      </c>
    </row>
    <row r="573" spans="1:22" x14ac:dyDescent="0.25">
      <c r="A573" t="s">
        <v>121</v>
      </c>
      <c r="B573" t="s">
        <v>122</v>
      </c>
      <c r="C573" t="s">
        <v>11</v>
      </c>
      <c r="D573" s="45">
        <v>44869</v>
      </c>
      <c r="E573" s="57"/>
      <c r="F573" s="57"/>
      <c r="G573" s="57"/>
      <c r="H573" s="55">
        <f t="shared" si="16"/>
        <v>44869</v>
      </c>
      <c r="I573" s="46">
        <v>44681</v>
      </c>
      <c r="J573" t="s">
        <v>224</v>
      </c>
      <c r="K573" s="42" t="s">
        <v>244</v>
      </c>
      <c r="O573" s="42" t="s">
        <v>245</v>
      </c>
      <c r="Q573" t="s">
        <v>145</v>
      </c>
      <c r="R573" t="s">
        <v>246</v>
      </c>
      <c r="S573" t="s">
        <v>213</v>
      </c>
      <c r="T573" s="3">
        <v>446499</v>
      </c>
      <c r="U573" s="3">
        <v>11176</v>
      </c>
      <c r="V573" s="34">
        <v>9651.42</v>
      </c>
    </row>
    <row r="574" spans="1:22" x14ac:dyDescent="0.25">
      <c r="A574" t="s">
        <v>121</v>
      </c>
      <c r="B574" t="s">
        <v>122</v>
      </c>
      <c r="C574" t="s">
        <v>11</v>
      </c>
      <c r="D574" s="45">
        <v>44869</v>
      </c>
      <c r="E574" s="57"/>
      <c r="F574" s="57"/>
      <c r="G574" s="57"/>
      <c r="H574" s="55">
        <f t="shared" si="16"/>
        <v>44869</v>
      </c>
      <c r="I574" s="46">
        <v>44681</v>
      </c>
      <c r="J574" t="s">
        <v>224</v>
      </c>
      <c r="K574" s="42" t="s">
        <v>124</v>
      </c>
      <c r="O574" s="42" t="s">
        <v>245</v>
      </c>
      <c r="Q574" t="s">
        <v>145</v>
      </c>
      <c r="R574" t="s">
        <v>246</v>
      </c>
      <c r="S574" t="s">
        <v>213</v>
      </c>
      <c r="T574" s="3">
        <v>294574</v>
      </c>
      <c r="U574" s="3">
        <v>4199</v>
      </c>
      <c r="V574" s="34">
        <v>5090.37</v>
      </c>
    </row>
    <row r="575" spans="1:22" x14ac:dyDescent="0.25">
      <c r="A575" t="s">
        <v>121</v>
      </c>
      <c r="B575" t="s">
        <v>122</v>
      </c>
      <c r="C575" t="s">
        <v>11</v>
      </c>
      <c r="D575" s="45" t="s">
        <v>286</v>
      </c>
      <c r="E575" s="57">
        <v>18</v>
      </c>
      <c r="F575" s="57">
        <v>4</v>
      </c>
      <c r="G575" s="57">
        <v>2022</v>
      </c>
      <c r="H575" s="55">
        <f t="shared" si="14"/>
        <v>44669</v>
      </c>
      <c r="I575" s="46">
        <v>44681</v>
      </c>
      <c r="J575" t="s">
        <v>224</v>
      </c>
      <c r="K575" s="42" t="s">
        <v>124</v>
      </c>
      <c r="O575" s="42" t="s">
        <v>245</v>
      </c>
      <c r="Q575" t="s">
        <v>145</v>
      </c>
      <c r="R575" t="s">
        <v>246</v>
      </c>
      <c r="S575" t="s">
        <v>213</v>
      </c>
      <c r="T575" s="3">
        <v>2113016</v>
      </c>
      <c r="U575" s="3">
        <v>35356</v>
      </c>
      <c r="V575" s="34">
        <v>46143.62</v>
      </c>
    </row>
    <row r="576" spans="1:22" x14ac:dyDescent="0.25">
      <c r="A576" t="s">
        <v>121</v>
      </c>
      <c r="B576" t="s">
        <v>122</v>
      </c>
      <c r="C576" t="s">
        <v>11</v>
      </c>
      <c r="D576" s="45" t="s">
        <v>286</v>
      </c>
      <c r="E576" s="57">
        <v>18</v>
      </c>
      <c r="F576" s="57">
        <v>4</v>
      </c>
      <c r="G576" s="57">
        <v>2022</v>
      </c>
      <c r="H576" s="55">
        <f t="shared" si="14"/>
        <v>44669</v>
      </c>
      <c r="I576" s="46">
        <v>44681</v>
      </c>
      <c r="J576" t="s">
        <v>224</v>
      </c>
      <c r="K576" s="42" t="s">
        <v>285</v>
      </c>
      <c r="O576" s="42" t="s">
        <v>245</v>
      </c>
      <c r="Q576" t="s">
        <v>145</v>
      </c>
      <c r="R576" t="s">
        <v>246</v>
      </c>
      <c r="S576" t="s">
        <v>213</v>
      </c>
      <c r="T576" s="3">
        <v>322021</v>
      </c>
      <c r="U576" s="3">
        <v>2777</v>
      </c>
      <c r="V576" s="34">
        <v>3533.18</v>
      </c>
    </row>
    <row r="577" spans="1:22" x14ac:dyDescent="0.25">
      <c r="A577" t="s">
        <v>121</v>
      </c>
      <c r="B577" t="s">
        <v>122</v>
      </c>
      <c r="C577" t="s">
        <v>11</v>
      </c>
      <c r="D577" s="45" t="s">
        <v>286</v>
      </c>
      <c r="E577" s="57">
        <v>18</v>
      </c>
      <c r="F577" s="57">
        <v>4</v>
      </c>
      <c r="G577" s="57">
        <v>2022</v>
      </c>
      <c r="H577" s="55">
        <f t="shared" si="14"/>
        <v>44669</v>
      </c>
      <c r="I577" s="46">
        <v>44681</v>
      </c>
      <c r="J577" t="s">
        <v>224</v>
      </c>
      <c r="K577" s="42" t="s">
        <v>244</v>
      </c>
      <c r="O577" s="42" t="s">
        <v>245</v>
      </c>
      <c r="Q577" t="s">
        <v>145</v>
      </c>
      <c r="R577" t="s">
        <v>246</v>
      </c>
      <c r="S577" t="s">
        <v>213</v>
      </c>
      <c r="T577" s="3">
        <v>161852</v>
      </c>
      <c r="U577" s="3">
        <v>4070</v>
      </c>
      <c r="V577" s="34">
        <v>4810.6899999999996</v>
      </c>
    </row>
    <row r="578" spans="1:22" x14ac:dyDescent="0.25">
      <c r="A578" t="s">
        <v>121</v>
      </c>
      <c r="B578" t="s">
        <v>122</v>
      </c>
      <c r="C578" t="s">
        <v>11</v>
      </c>
      <c r="D578" s="45" t="s">
        <v>287</v>
      </c>
      <c r="E578" s="57">
        <v>25</v>
      </c>
      <c r="F578" s="57">
        <v>4</v>
      </c>
      <c r="G578" s="57">
        <v>2022</v>
      </c>
      <c r="H578" s="55">
        <f t="shared" si="14"/>
        <v>44676</v>
      </c>
      <c r="I578" s="46">
        <v>44681</v>
      </c>
      <c r="J578" t="s">
        <v>224</v>
      </c>
      <c r="K578" s="42" t="s">
        <v>124</v>
      </c>
      <c r="O578" s="42" t="s">
        <v>245</v>
      </c>
      <c r="Q578" t="s">
        <v>145</v>
      </c>
      <c r="R578" t="s">
        <v>246</v>
      </c>
      <c r="S578" t="s">
        <v>213</v>
      </c>
      <c r="T578" s="3">
        <v>2351640</v>
      </c>
      <c r="U578" s="3">
        <v>44474</v>
      </c>
      <c r="V578" s="34">
        <v>69860.399999999994</v>
      </c>
    </row>
    <row r="579" spans="1:22" x14ac:dyDescent="0.25">
      <c r="A579" t="s">
        <v>121</v>
      </c>
      <c r="B579" t="s">
        <v>122</v>
      </c>
      <c r="C579" t="s">
        <v>11</v>
      </c>
      <c r="D579" s="45" t="s">
        <v>287</v>
      </c>
      <c r="E579" s="57">
        <v>25</v>
      </c>
      <c r="F579" s="57">
        <v>4</v>
      </c>
      <c r="G579" s="57">
        <v>2022</v>
      </c>
      <c r="H579" s="55">
        <f t="shared" si="14"/>
        <v>44676</v>
      </c>
      <c r="I579" s="46">
        <v>44681</v>
      </c>
      <c r="J579" t="s">
        <v>224</v>
      </c>
      <c r="K579" s="42" t="s">
        <v>285</v>
      </c>
      <c r="O579" s="42" t="s">
        <v>245</v>
      </c>
      <c r="Q579" t="s">
        <v>145</v>
      </c>
      <c r="R579" t="s">
        <v>246</v>
      </c>
      <c r="S579" t="s">
        <v>213</v>
      </c>
      <c r="T579" s="3">
        <v>423206</v>
      </c>
      <c r="U579" s="3">
        <v>4197</v>
      </c>
      <c r="V579" s="34">
        <v>6140.51</v>
      </c>
    </row>
    <row r="580" spans="1:22" x14ac:dyDescent="0.25">
      <c r="A580" t="s">
        <v>121</v>
      </c>
      <c r="B580" t="s">
        <v>122</v>
      </c>
      <c r="C580" t="s">
        <v>11</v>
      </c>
      <c r="D580" s="45" t="s">
        <v>287</v>
      </c>
      <c r="E580" s="57">
        <v>25</v>
      </c>
      <c r="F580" s="57">
        <v>4</v>
      </c>
      <c r="G580" s="57">
        <v>2022</v>
      </c>
      <c r="H580" s="55">
        <f t="shared" ref="H580:H643" si="17">IFERROR(DATE(G580,F580,E580),0)</f>
        <v>44676</v>
      </c>
      <c r="I580" s="46">
        <v>44681</v>
      </c>
      <c r="J580" t="s">
        <v>224</v>
      </c>
      <c r="K580" s="42" t="s">
        <v>244</v>
      </c>
      <c r="O580" s="42" t="s">
        <v>245</v>
      </c>
      <c r="Q580" t="s">
        <v>145</v>
      </c>
      <c r="R580" t="s">
        <v>246</v>
      </c>
      <c r="S580" t="s">
        <v>213</v>
      </c>
      <c r="T580" s="3">
        <v>229780</v>
      </c>
      <c r="U580" s="3">
        <v>3074</v>
      </c>
      <c r="V580" s="34">
        <v>2437.7399999999998</v>
      </c>
    </row>
    <row r="581" spans="1:22" x14ac:dyDescent="0.25">
      <c r="A581" t="s">
        <v>121</v>
      </c>
      <c r="B581" t="s">
        <v>122</v>
      </c>
      <c r="C581" t="s">
        <v>11</v>
      </c>
      <c r="D581" s="45">
        <v>44597</v>
      </c>
      <c r="E581" s="57"/>
      <c r="F581" s="57"/>
      <c r="G581" s="57"/>
      <c r="H581" s="55">
        <f t="shared" ref="H581:H584" si="18">D581</f>
        <v>44597</v>
      </c>
      <c r="I581" s="46">
        <v>44712</v>
      </c>
      <c r="J581" t="s">
        <v>224</v>
      </c>
      <c r="K581" s="42" t="s">
        <v>285</v>
      </c>
      <c r="O581" s="42" t="s">
        <v>245</v>
      </c>
      <c r="Q581" t="s">
        <v>145</v>
      </c>
      <c r="R581" t="s">
        <v>246</v>
      </c>
      <c r="S581" t="s">
        <v>213</v>
      </c>
      <c r="T581" s="3">
        <v>975491</v>
      </c>
      <c r="U581" s="3">
        <v>13933</v>
      </c>
      <c r="V581" s="34">
        <v>10977.35</v>
      </c>
    </row>
    <row r="582" spans="1:22" x14ac:dyDescent="0.25">
      <c r="A582" t="s">
        <v>121</v>
      </c>
      <c r="B582" t="s">
        <v>122</v>
      </c>
      <c r="C582" t="s">
        <v>11</v>
      </c>
      <c r="D582" s="45">
        <v>44597</v>
      </c>
      <c r="E582" s="57"/>
      <c r="F582" s="57"/>
      <c r="G582" s="57"/>
      <c r="H582" s="55">
        <f t="shared" si="18"/>
        <v>44597</v>
      </c>
      <c r="I582" s="46">
        <v>44712</v>
      </c>
      <c r="J582" t="s">
        <v>224</v>
      </c>
      <c r="K582" s="42" t="s">
        <v>244</v>
      </c>
      <c r="O582" s="42" t="s">
        <v>245</v>
      </c>
      <c r="Q582" t="s">
        <v>145</v>
      </c>
      <c r="R582" t="s">
        <v>246</v>
      </c>
      <c r="S582" t="s">
        <v>213</v>
      </c>
      <c r="T582" s="3">
        <v>1062887</v>
      </c>
      <c r="U582" s="3">
        <v>20372</v>
      </c>
      <c r="V582" s="34">
        <v>7196.06</v>
      </c>
    </row>
    <row r="583" spans="1:22" x14ac:dyDescent="0.25">
      <c r="A583" t="s">
        <v>121</v>
      </c>
      <c r="B583" t="s">
        <v>122</v>
      </c>
      <c r="C583" t="s">
        <v>11</v>
      </c>
      <c r="D583" s="45">
        <v>44809</v>
      </c>
      <c r="E583" s="57"/>
      <c r="F583" s="57"/>
      <c r="G583" s="57"/>
      <c r="H583" s="55">
        <f t="shared" si="18"/>
        <v>44809</v>
      </c>
      <c r="I583" s="46">
        <v>44712</v>
      </c>
      <c r="J583" t="s">
        <v>224</v>
      </c>
      <c r="K583" s="42" t="s">
        <v>285</v>
      </c>
      <c r="O583" s="42" t="s">
        <v>245</v>
      </c>
      <c r="Q583" t="s">
        <v>145</v>
      </c>
      <c r="R583" t="s">
        <v>246</v>
      </c>
      <c r="S583" t="s">
        <v>213</v>
      </c>
      <c r="T583" s="3">
        <v>880827</v>
      </c>
      <c r="U583" s="3">
        <v>12292</v>
      </c>
      <c r="V583" s="34">
        <v>8308.44</v>
      </c>
    </row>
    <row r="584" spans="1:22" x14ac:dyDescent="0.25">
      <c r="A584" t="s">
        <v>121</v>
      </c>
      <c r="B584" t="s">
        <v>122</v>
      </c>
      <c r="C584" t="s">
        <v>11</v>
      </c>
      <c r="D584" s="45">
        <v>44809</v>
      </c>
      <c r="E584" s="57"/>
      <c r="F584" s="57"/>
      <c r="G584" s="57"/>
      <c r="H584" s="55">
        <f t="shared" si="18"/>
        <v>44809</v>
      </c>
      <c r="I584" s="46">
        <v>44712</v>
      </c>
      <c r="J584" t="s">
        <v>224</v>
      </c>
      <c r="K584" s="42" t="s">
        <v>244</v>
      </c>
      <c r="O584" s="42" t="s">
        <v>245</v>
      </c>
      <c r="Q584" t="s">
        <v>145</v>
      </c>
      <c r="R584" t="s">
        <v>246</v>
      </c>
      <c r="S584" t="s">
        <v>213</v>
      </c>
      <c r="T584" s="3">
        <v>826848</v>
      </c>
      <c r="U584" s="3">
        <v>15553</v>
      </c>
      <c r="V584" s="34">
        <v>6948.09</v>
      </c>
    </row>
    <row r="585" spans="1:22" x14ac:dyDescent="0.25">
      <c r="A585" t="s">
        <v>121</v>
      </c>
      <c r="B585" t="s">
        <v>122</v>
      </c>
      <c r="C585" t="s">
        <v>11</v>
      </c>
      <c r="D585" s="45" t="s">
        <v>288</v>
      </c>
      <c r="E585" s="57">
        <v>16</v>
      </c>
      <c r="F585" s="57">
        <v>5</v>
      </c>
      <c r="G585" s="57">
        <v>2022</v>
      </c>
      <c r="H585" s="55">
        <f t="shared" si="17"/>
        <v>44697</v>
      </c>
      <c r="I585" s="46">
        <v>44712</v>
      </c>
      <c r="J585" t="s">
        <v>224</v>
      </c>
      <c r="K585" s="42" t="s">
        <v>285</v>
      </c>
      <c r="O585" s="42" t="s">
        <v>245</v>
      </c>
      <c r="Q585" t="s">
        <v>145</v>
      </c>
      <c r="R585" t="s">
        <v>246</v>
      </c>
      <c r="S585" t="s">
        <v>213</v>
      </c>
      <c r="T585" s="3">
        <v>280333</v>
      </c>
      <c r="U585" s="3">
        <v>5841</v>
      </c>
      <c r="V585" s="34">
        <v>2480.39</v>
      </c>
    </row>
    <row r="586" spans="1:22" x14ac:dyDescent="0.25">
      <c r="A586" t="s">
        <v>121</v>
      </c>
      <c r="B586" t="s">
        <v>122</v>
      </c>
      <c r="C586" t="s">
        <v>11</v>
      </c>
      <c r="D586" s="45" t="s">
        <v>288</v>
      </c>
      <c r="E586" s="57">
        <v>16</v>
      </c>
      <c r="F586" s="57">
        <v>5</v>
      </c>
      <c r="G586" s="57">
        <v>2022</v>
      </c>
      <c r="H586" s="55">
        <f t="shared" si="17"/>
        <v>44697</v>
      </c>
      <c r="I586" s="46">
        <v>44712</v>
      </c>
      <c r="J586" t="s">
        <v>224</v>
      </c>
      <c r="K586" s="42" t="s">
        <v>244</v>
      </c>
      <c r="O586" s="42" t="s">
        <v>245</v>
      </c>
      <c r="Q586" t="s">
        <v>145</v>
      </c>
      <c r="R586" t="s">
        <v>246</v>
      </c>
      <c r="S586" t="s">
        <v>213</v>
      </c>
      <c r="T586" s="3">
        <v>483899</v>
      </c>
      <c r="U586" s="3">
        <v>9409</v>
      </c>
      <c r="V586" s="34">
        <v>3145</v>
      </c>
    </row>
    <row r="587" spans="1:22" x14ac:dyDescent="0.25">
      <c r="A587" t="s">
        <v>121</v>
      </c>
      <c r="B587" t="s">
        <v>122</v>
      </c>
      <c r="C587" t="s">
        <v>11</v>
      </c>
      <c r="D587" s="45" t="s">
        <v>288</v>
      </c>
      <c r="E587" s="57">
        <v>16</v>
      </c>
      <c r="F587" s="57">
        <v>5</v>
      </c>
      <c r="G587" s="57">
        <v>2022</v>
      </c>
      <c r="H587" s="55">
        <f t="shared" si="17"/>
        <v>44697</v>
      </c>
      <c r="I587" s="46">
        <v>44712</v>
      </c>
      <c r="J587" t="s">
        <v>224</v>
      </c>
      <c r="K587" s="42" t="s">
        <v>289</v>
      </c>
      <c r="O587" s="42" t="s">
        <v>245</v>
      </c>
      <c r="Q587" t="s">
        <v>145</v>
      </c>
      <c r="R587" t="s">
        <v>246</v>
      </c>
      <c r="S587" t="s">
        <v>213</v>
      </c>
      <c r="T587" s="3">
        <v>0</v>
      </c>
      <c r="U587" s="3">
        <v>0</v>
      </c>
      <c r="V587" s="34" t="s">
        <v>268</v>
      </c>
    </row>
    <row r="588" spans="1:22" x14ac:dyDescent="0.25">
      <c r="A588" t="s">
        <v>121</v>
      </c>
      <c r="B588" t="s">
        <v>122</v>
      </c>
      <c r="C588" t="s">
        <v>11</v>
      </c>
      <c r="D588" s="45" t="s">
        <v>290</v>
      </c>
      <c r="E588" s="57">
        <v>23</v>
      </c>
      <c r="F588" s="57">
        <v>5</v>
      </c>
      <c r="G588" s="57">
        <v>2022</v>
      </c>
      <c r="H588" s="55">
        <f t="shared" si="17"/>
        <v>44704</v>
      </c>
      <c r="I588" s="46">
        <v>44712</v>
      </c>
      <c r="J588" t="s">
        <v>224</v>
      </c>
      <c r="K588" s="42" t="s">
        <v>285</v>
      </c>
      <c r="O588" s="42" t="s">
        <v>245</v>
      </c>
      <c r="Q588" t="s">
        <v>145</v>
      </c>
      <c r="R588" t="s">
        <v>246</v>
      </c>
      <c r="S588" t="s">
        <v>213</v>
      </c>
      <c r="T588" s="3">
        <v>189109</v>
      </c>
      <c r="U588" s="3">
        <v>3006</v>
      </c>
      <c r="V588" s="34">
        <v>4251.67</v>
      </c>
    </row>
    <row r="589" spans="1:22" x14ac:dyDescent="0.25">
      <c r="A589" t="s">
        <v>121</v>
      </c>
      <c r="B589" t="s">
        <v>122</v>
      </c>
      <c r="C589" t="s">
        <v>11</v>
      </c>
      <c r="D589" s="45" t="s">
        <v>290</v>
      </c>
      <c r="E589" s="57">
        <v>23</v>
      </c>
      <c r="F589" s="57">
        <v>5</v>
      </c>
      <c r="G589" s="57">
        <v>2022</v>
      </c>
      <c r="H589" s="55">
        <f t="shared" si="17"/>
        <v>44704</v>
      </c>
      <c r="I589" s="46">
        <v>44712</v>
      </c>
      <c r="J589" t="s">
        <v>224</v>
      </c>
      <c r="K589" s="42" t="s">
        <v>289</v>
      </c>
      <c r="O589" s="42" t="s">
        <v>245</v>
      </c>
      <c r="Q589" t="s">
        <v>145</v>
      </c>
      <c r="R589" t="s">
        <v>246</v>
      </c>
      <c r="S589" t="s">
        <v>213</v>
      </c>
      <c r="T589" s="3">
        <v>470609</v>
      </c>
      <c r="U589" s="3">
        <v>6712</v>
      </c>
      <c r="V589" s="34">
        <v>5898.34</v>
      </c>
    </row>
    <row r="590" spans="1:22" x14ac:dyDescent="0.25">
      <c r="A590" t="s">
        <v>121</v>
      </c>
      <c r="B590" t="s">
        <v>122</v>
      </c>
      <c r="C590" t="s">
        <v>11</v>
      </c>
      <c r="D590" s="45" t="s">
        <v>291</v>
      </c>
      <c r="E590" s="57">
        <v>30</v>
      </c>
      <c r="F590" s="57">
        <v>5</v>
      </c>
      <c r="G590" s="57">
        <v>2022</v>
      </c>
      <c r="H590" s="55">
        <f t="shared" si="17"/>
        <v>44711</v>
      </c>
      <c r="I590" s="46">
        <v>44712</v>
      </c>
      <c r="J590" t="s">
        <v>224</v>
      </c>
      <c r="K590" s="42" t="s">
        <v>285</v>
      </c>
      <c r="O590" s="42" t="s">
        <v>245</v>
      </c>
      <c r="Q590" t="s">
        <v>145</v>
      </c>
      <c r="R590" t="s">
        <v>246</v>
      </c>
      <c r="S590" t="s">
        <v>213</v>
      </c>
      <c r="T590" s="3">
        <v>225000</v>
      </c>
      <c r="U590" s="3">
        <v>2907</v>
      </c>
      <c r="V590" s="34">
        <v>3397.72</v>
      </c>
    </row>
    <row r="591" spans="1:22" x14ac:dyDescent="0.25">
      <c r="A591" t="s">
        <v>121</v>
      </c>
      <c r="B591" t="s">
        <v>122</v>
      </c>
      <c r="C591" t="s">
        <v>11</v>
      </c>
      <c r="D591" s="45" t="s">
        <v>291</v>
      </c>
      <c r="E591" s="57">
        <v>30</v>
      </c>
      <c r="F591" s="57">
        <v>5</v>
      </c>
      <c r="G591" s="57">
        <v>2022</v>
      </c>
      <c r="H591" s="55">
        <f t="shared" si="17"/>
        <v>44711</v>
      </c>
      <c r="I591" s="46">
        <v>44712</v>
      </c>
      <c r="J591" t="s">
        <v>224</v>
      </c>
      <c r="K591" s="42" t="s">
        <v>289</v>
      </c>
      <c r="O591" s="42" t="s">
        <v>245</v>
      </c>
      <c r="Q591" t="s">
        <v>145</v>
      </c>
      <c r="R591" t="s">
        <v>246</v>
      </c>
      <c r="S591" t="s">
        <v>213</v>
      </c>
      <c r="T591" s="3">
        <v>299993</v>
      </c>
      <c r="U591" s="3">
        <v>3165</v>
      </c>
      <c r="V591" s="34">
        <v>6746.77</v>
      </c>
    </row>
    <row r="592" spans="1:22" x14ac:dyDescent="0.25">
      <c r="A592" t="s">
        <v>121</v>
      </c>
      <c r="B592" t="s">
        <v>122</v>
      </c>
      <c r="C592" t="s">
        <v>11</v>
      </c>
      <c r="D592" s="45" t="s">
        <v>291</v>
      </c>
      <c r="E592" s="57">
        <v>30</v>
      </c>
      <c r="F592" s="57">
        <v>5</v>
      </c>
      <c r="G592" s="57">
        <v>2022</v>
      </c>
      <c r="H592" s="55">
        <f t="shared" si="17"/>
        <v>44711</v>
      </c>
      <c r="I592" s="46">
        <v>44712</v>
      </c>
      <c r="J592" t="s">
        <v>224</v>
      </c>
      <c r="K592" s="42" t="s">
        <v>289</v>
      </c>
      <c r="O592" s="42" t="s">
        <v>245</v>
      </c>
      <c r="Q592" t="s">
        <v>145</v>
      </c>
      <c r="R592" t="s">
        <v>246</v>
      </c>
      <c r="S592" t="s">
        <v>213</v>
      </c>
      <c r="T592" s="3">
        <v>24461</v>
      </c>
      <c r="U592" s="3">
        <v>771</v>
      </c>
      <c r="V592" s="34">
        <v>808.37</v>
      </c>
    </row>
    <row r="593" spans="1:22" x14ac:dyDescent="0.25">
      <c r="A593" t="s">
        <v>121</v>
      </c>
      <c r="B593" t="s">
        <v>122</v>
      </c>
      <c r="C593" t="s">
        <v>11</v>
      </c>
      <c r="D593" s="45" t="s">
        <v>291</v>
      </c>
      <c r="E593" s="57">
        <v>30</v>
      </c>
      <c r="F593" s="57">
        <v>5</v>
      </c>
      <c r="G593" s="57">
        <v>2022</v>
      </c>
      <c r="H593" s="55">
        <f t="shared" si="17"/>
        <v>44711</v>
      </c>
      <c r="I593" s="46">
        <v>44712</v>
      </c>
      <c r="J593" t="s">
        <v>224</v>
      </c>
      <c r="K593" s="42" t="s">
        <v>292</v>
      </c>
      <c r="O593" s="42" t="s">
        <v>245</v>
      </c>
      <c r="Q593" t="s">
        <v>145</v>
      </c>
      <c r="R593" t="s">
        <v>246</v>
      </c>
      <c r="S593" t="s">
        <v>213</v>
      </c>
      <c r="T593" s="3">
        <v>82355</v>
      </c>
      <c r="U593" s="3">
        <v>1732</v>
      </c>
      <c r="V593" s="34">
        <v>1234.44</v>
      </c>
    </row>
    <row r="594" spans="1:22" x14ac:dyDescent="0.25">
      <c r="A594" t="s">
        <v>121</v>
      </c>
      <c r="B594" t="s">
        <v>122</v>
      </c>
      <c r="C594" t="s">
        <v>11</v>
      </c>
      <c r="D594" s="45">
        <v>44718</v>
      </c>
      <c r="E594" s="57"/>
      <c r="F594" s="57"/>
      <c r="G594" s="57"/>
      <c r="H594" s="55">
        <f t="shared" ref="H594:H595" si="19">D594</f>
        <v>44718</v>
      </c>
      <c r="I594" s="46">
        <v>44742</v>
      </c>
      <c r="J594" t="s">
        <v>224</v>
      </c>
      <c r="K594" s="42" t="s">
        <v>285</v>
      </c>
      <c r="O594" s="42" t="s">
        <v>245</v>
      </c>
      <c r="Q594" t="s">
        <v>145</v>
      </c>
      <c r="R594" t="s">
        <v>246</v>
      </c>
      <c r="S594" t="s">
        <v>213</v>
      </c>
      <c r="T594" s="3">
        <v>213715</v>
      </c>
      <c r="U594" s="3">
        <v>1712</v>
      </c>
      <c r="V594" s="34">
        <v>2700.51</v>
      </c>
    </row>
    <row r="595" spans="1:22" x14ac:dyDescent="0.25">
      <c r="A595" t="s">
        <v>121</v>
      </c>
      <c r="B595" t="s">
        <v>122</v>
      </c>
      <c r="C595" t="s">
        <v>11</v>
      </c>
      <c r="D595" s="45">
        <v>44718</v>
      </c>
      <c r="E595" s="57"/>
      <c r="F595" s="57"/>
      <c r="G595" s="57"/>
      <c r="H595" s="55">
        <f t="shared" si="19"/>
        <v>44718</v>
      </c>
      <c r="I595" s="46">
        <v>44742</v>
      </c>
      <c r="J595" t="s">
        <v>224</v>
      </c>
      <c r="K595" s="42" t="s">
        <v>292</v>
      </c>
      <c r="O595" s="42" t="s">
        <v>245</v>
      </c>
      <c r="Q595" t="s">
        <v>145</v>
      </c>
      <c r="R595" t="s">
        <v>246</v>
      </c>
      <c r="S595" t="s">
        <v>213</v>
      </c>
      <c r="T595" s="3">
        <v>137506</v>
      </c>
      <c r="U595" s="3">
        <v>3587</v>
      </c>
      <c r="V595" s="34">
        <v>2308.25</v>
      </c>
    </row>
    <row r="596" spans="1:22" x14ac:dyDescent="0.25">
      <c r="A596" t="s">
        <v>121</v>
      </c>
      <c r="B596" t="s">
        <v>122</v>
      </c>
      <c r="C596" t="s">
        <v>11</v>
      </c>
      <c r="D596" s="45" t="s">
        <v>293</v>
      </c>
      <c r="E596" s="57">
        <v>13</v>
      </c>
      <c r="F596" s="57">
        <v>6</v>
      </c>
      <c r="G596" s="57">
        <v>2022</v>
      </c>
      <c r="H596" s="55">
        <f t="shared" si="17"/>
        <v>44725</v>
      </c>
      <c r="I596" s="46">
        <v>44742</v>
      </c>
      <c r="J596" t="s">
        <v>224</v>
      </c>
      <c r="K596" s="42" t="s">
        <v>285</v>
      </c>
      <c r="O596" s="42" t="s">
        <v>245</v>
      </c>
      <c r="Q596" t="s">
        <v>145</v>
      </c>
      <c r="R596" t="s">
        <v>246</v>
      </c>
      <c r="S596" t="s">
        <v>213</v>
      </c>
      <c r="T596" s="3">
        <v>468439</v>
      </c>
      <c r="U596" s="3">
        <v>2643</v>
      </c>
      <c r="V596" s="34">
        <v>6075.63</v>
      </c>
    </row>
    <row r="597" spans="1:22" x14ac:dyDescent="0.25">
      <c r="A597" t="s">
        <v>121</v>
      </c>
      <c r="B597" t="s">
        <v>122</v>
      </c>
      <c r="C597" t="s">
        <v>11</v>
      </c>
      <c r="D597" s="45" t="s">
        <v>293</v>
      </c>
      <c r="E597" s="57">
        <v>13</v>
      </c>
      <c r="F597" s="57">
        <v>6</v>
      </c>
      <c r="G597" s="57">
        <v>2022</v>
      </c>
      <c r="H597" s="55">
        <f t="shared" si="17"/>
        <v>44725</v>
      </c>
      <c r="I597" s="46">
        <v>44742</v>
      </c>
      <c r="J597" t="s">
        <v>224</v>
      </c>
      <c r="K597" s="42" t="s">
        <v>292</v>
      </c>
      <c r="O597" s="42" t="s">
        <v>245</v>
      </c>
      <c r="Q597" t="s">
        <v>145</v>
      </c>
      <c r="R597" t="s">
        <v>246</v>
      </c>
      <c r="S597" t="s">
        <v>213</v>
      </c>
      <c r="T597" s="3">
        <v>437801</v>
      </c>
      <c r="U597" s="3">
        <v>8432</v>
      </c>
      <c r="V597" s="34">
        <v>2458.33</v>
      </c>
    </row>
    <row r="598" spans="1:22" x14ac:dyDescent="0.25">
      <c r="A598" t="s">
        <v>121</v>
      </c>
      <c r="B598" t="s">
        <v>122</v>
      </c>
      <c r="C598" t="s">
        <v>11</v>
      </c>
      <c r="D598" s="45" t="s">
        <v>293</v>
      </c>
      <c r="E598" s="57">
        <v>13</v>
      </c>
      <c r="F598" s="57">
        <v>6</v>
      </c>
      <c r="G598" s="57">
        <v>2022</v>
      </c>
      <c r="H598" s="55">
        <f t="shared" si="17"/>
        <v>44725</v>
      </c>
      <c r="I598" s="46">
        <v>44742</v>
      </c>
      <c r="J598" t="s">
        <v>224</v>
      </c>
      <c r="K598" s="42" t="s">
        <v>294</v>
      </c>
      <c r="O598" s="42" t="s">
        <v>245</v>
      </c>
      <c r="Q598" t="s">
        <v>145</v>
      </c>
      <c r="R598" t="s">
        <v>246</v>
      </c>
      <c r="S598" t="s">
        <v>213</v>
      </c>
      <c r="T598" s="3">
        <v>22333</v>
      </c>
      <c r="U598" s="3">
        <v>855</v>
      </c>
      <c r="V598" s="34">
        <v>605.21</v>
      </c>
    </row>
    <row r="599" spans="1:22" x14ac:dyDescent="0.25">
      <c r="A599" t="s">
        <v>121</v>
      </c>
      <c r="B599" t="s">
        <v>122</v>
      </c>
      <c r="C599" t="s">
        <v>11</v>
      </c>
      <c r="D599" s="45" t="s">
        <v>295</v>
      </c>
      <c r="E599" s="57">
        <v>20</v>
      </c>
      <c r="F599" s="57">
        <v>6</v>
      </c>
      <c r="G599" s="57">
        <v>2022</v>
      </c>
      <c r="H599" s="55">
        <f t="shared" si="17"/>
        <v>44732</v>
      </c>
      <c r="I599" s="46">
        <v>44742</v>
      </c>
      <c r="J599" t="s">
        <v>224</v>
      </c>
      <c r="K599" s="42" t="s">
        <v>285</v>
      </c>
      <c r="O599" s="42" t="s">
        <v>245</v>
      </c>
      <c r="Q599" t="s">
        <v>145</v>
      </c>
      <c r="R599" t="s">
        <v>246</v>
      </c>
      <c r="S599" t="s">
        <v>213</v>
      </c>
      <c r="T599" s="3">
        <v>434806</v>
      </c>
      <c r="U599" s="3">
        <v>3237</v>
      </c>
      <c r="V599" s="34">
        <v>7069.77</v>
      </c>
    </row>
    <row r="600" spans="1:22" x14ac:dyDescent="0.25">
      <c r="A600" t="s">
        <v>121</v>
      </c>
      <c r="B600" t="s">
        <v>122</v>
      </c>
      <c r="C600" t="s">
        <v>11</v>
      </c>
      <c r="D600" s="45" t="s">
        <v>295</v>
      </c>
      <c r="E600" s="57">
        <v>20</v>
      </c>
      <c r="F600" s="57">
        <v>6</v>
      </c>
      <c r="G600" s="57">
        <v>2022</v>
      </c>
      <c r="H600" s="55">
        <f t="shared" si="17"/>
        <v>44732</v>
      </c>
      <c r="I600" s="46">
        <v>44742</v>
      </c>
      <c r="J600" t="s">
        <v>224</v>
      </c>
      <c r="K600" s="42" t="s">
        <v>294</v>
      </c>
      <c r="O600" s="42" t="s">
        <v>245</v>
      </c>
      <c r="Q600" t="s">
        <v>145</v>
      </c>
      <c r="R600" t="s">
        <v>246</v>
      </c>
      <c r="S600" t="s">
        <v>213</v>
      </c>
      <c r="T600" s="3">
        <v>185808</v>
      </c>
      <c r="U600" s="3">
        <v>4410</v>
      </c>
      <c r="V600" s="34">
        <v>7204.19</v>
      </c>
    </row>
    <row r="601" spans="1:22" x14ac:dyDescent="0.25">
      <c r="A601" t="s">
        <v>121</v>
      </c>
      <c r="B601" t="s">
        <v>122</v>
      </c>
      <c r="C601" t="s">
        <v>11</v>
      </c>
      <c r="D601" s="45" t="s">
        <v>296</v>
      </c>
      <c r="E601" s="57">
        <v>27</v>
      </c>
      <c r="F601" s="57">
        <v>6</v>
      </c>
      <c r="G601" s="57">
        <v>2022</v>
      </c>
      <c r="H601" s="55">
        <f t="shared" si="17"/>
        <v>44739</v>
      </c>
      <c r="I601" s="46">
        <v>44742</v>
      </c>
      <c r="J601" t="s">
        <v>224</v>
      </c>
      <c r="K601" s="42" t="s">
        <v>285</v>
      </c>
      <c r="O601" s="42" t="s">
        <v>245</v>
      </c>
      <c r="Q601" t="s">
        <v>145</v>
      </c>
      <c r="R601" t="s">
        <v>246</v>
      </c>
      <c r="S601" t="s">
        <v>213</v>
      </c>
      <c r="T601" s="3">
        <v>302957</v>
      </c>
      <c r="U601" s="3">
        <v>2326</v>
      </c>
      <c r="V601" s="34">
        <v>5038.67</v>
      </c>
    </row>
    <row r="602" spans="1:22" x14ac:dyDescent="0.25">
      <c r="A602" t="s">
        <v>121</v>
      </c>
      <c r="B602" t="s">
        <v>122</v>
      </c>
      <c r="C602" t="s">
        <v>11</v>
      </c>
      <c r="D602" s="45" t="s">
        <v>296</v>
      </c>
      <c r="E602" s="57">
        <v>27</v>
      </c>
      <c r="F602" s="57">
        <v>6</v>
      </c>
      <c r="G602" s="57">
        <v>2022</v>
      </c>
      <c r="H602" s="55">
        <f t="shared" si="17"/>
        <v>44739</v>
      </c>
      <c r="I602" s="46">
        <v>44742</v>
      </c>
      <c r="J602" t="s">
        <v>224</v>
      </c>
      <c r="K602" s="42" t="s">
        <v>169</v>
      </c>
      <c r="O602" s="42" t="s">
        <v>245</v>
      </c>
      <c r="Q602" t="s">
        <v>145</v>
      </c>
      <c r="R602" t="s">
        <v>246</v>
      </c>
      <c r="S602" t="s">
        <v>213</v>
      </c>
      <c r="T602" s="3">
        <v>22304</v>
      </c>
      <c r="U602" s="3">
        <v>609</v>
      </c>
      <c r="V602" s="34">
        <v>584.73</v>
      </c>
    </row>
    <row r="603" spans="1:22" x14ac:dyDescent="0.25">
      <c r="A603" t="s">
        <v>121</v>
      </c>
      <c r="B603" t="s">
        <v>122</v>
      </c>
      <c r="C603" t="s">
        <v>11</v>
      </c>
      <c r="D603" s="45" t="s">
        <v>296</v>
      </c>
      <c r="E603" s="57">
        <v>27</v>
      </c>
      <c r="F603" s="57">
        <v>6</v>
      </c>
      <c r="G603" s="57">
        <v>2022</v>
      </c>
      <c r="H603" s="55">
        <f t="shared" si="17"/>
        <v>44739</v>
      </c>
      <c r="I603" s="46">
        <v>44742</v>
      </c>
      <c r="J603" t="s">
        <v>224</v>
      </c>
      <c r="K603" s="42" t="s">
        <v>294</v>
      </c>
      <c r="O603" s="42" t="s">
        <v>245</v>
      </c>
      <c r="Q603" t="s">
        <v>145</v>
      </c>
      <c r="R603" t="s">
        <v>246</v>
      </c>
      <c r="S603" t="s">
        <v>213</v>
      </c>
      <c r="T603" s="3">
        <v>135527</v>
      </c>
      <c r="U603" s="3">
        <v>2053</v>
      </c>
      <c r="V603" s="34">
        <v>3721.75</v>
      </c>
    </row>
    <row r="604" spans="1:22" x14ac:dyDescent="0.25">
      <c r="A604" t="s">
        <v>121</v>
      </c>
      <c r="B604" t="s">
        <v>122</v>
      </c>
      <c r="C604" t="s">
        <v>11</v>
      </c>
      <c r="D604" s="45">
        <v>44658</v>
      </c>
      <c r="E604" s="57"/>
      <c r="F604" s="57"/>
      <c r="G604" s="57"/>
      <c r="H604" s="55">
        <f t="shared" ref="H604:H608" si="20">D604</f>
        <v>44658</v>
      </c>
      <c r="I604" s="46">
        <v>44773</v>
      </c>
      <c r="J604" t="s">
        <v>224</v>
      </c>
      <c r="K604" s="42" t="s">
        <v>285</v>
      </c>
      <c r="O604" s="42" t="s">
        <v>245</v>
      </c>
      <c r="Q604" t="s">
        <v>145</v>
      </c>
      <c r="R604" t="s">
        <v>246</v>
      </c>
      <c r="S604" t="s">
        <v>213</v>
      </c>
      <c r="T604" s="3">
        <v>73900</v>
      </c>
      <c r="U604" s="3">
        <v>816</v>
      </c>
      <c r="V604" s="34">
        <v>1550.92</v>
      </c>
    </row>
    <row r="605" spans="1:22" x14ac:dyDescent="0.25">
      <c r="A605" t="s">
        <v>121</v>
      </c>
      <c r="B605" t="s">
        <v>122</v>
      </c>
      <c r="C605" t="s">
        <v>11</v>
      </c>
      <c r="D605" s="45">
        <v>44658</v>
      </c>
      <c r="E605" s="57"/>
      <c r="F605" s="57"/>
      <c r="G605" s="57"/>
      <c r="H605" s="55">
        <f t="shared" si="20"/>
        <v>44658</v>
      </c>
      <c r="I605" s="46">
        <v>44773</v>
      </c>
      <c r="J605" t="s">
        <v>224</v>
      </c>
      <c r="K605" s="42" t="s">
        <v>169</v>
      </c>
      <c r="O605" s="42" t="s">
        <v>245</v>
      </c>
      <c r="Q605" t="s">
        <v>145</v>
      </c>
      <c r="R605" t="s">
        <v>246</v>
      </c>
      <c r="S605" t="s">
        <v>213</v>
      </c>
      <c r="T605" s="3">
        <v>394798</v>
      </c>
      <c r="U605" s="3">
        <v>11890</v>
      </c>
      <c r="V605" s="34">
        <v>4437.59</v>
      </c>
    </row>
    <row r="606" spans="1:22" x14ac:dyDescent="0.25">
      <c r="A606" t="s">
        <v>121</v>
      </c>
      <c r="B606" t="s">
        <v>122</v>
      </c>
      <c r="C606" t="s">
        <v>11</v>
      </c>
      <c r="D606" s="45">
        <v>44872</v>
      </c>
      <c r="E606" s="57"/>
      <c r="F606" s="57"/>
      <c r="G606" s="57"/>
      <c r="H606" s="55">
        <f t="shared" si="20"/>
        <v>44872</v>
      </c>
      <c r="I606" s="46">
        <v>44773</v>
      </c>
      <c r="J606" t="s">
        <v>224</v>
      </c>
      <c r="K606" s="42" t="s">
        <v>285</v>
      </c>
      <c r="O606" s="42" t="s">
        <v>245</v>
      </c>
      <c r="Q606" t="s">
        <v>145</v>
      </c>
      <c r="R606" t="s">
        <v>246</v>
      </c>
      <c r="S606" t="s">
        <v>213</v>
      </c>
      <c r="T606" s="3">
        <v>235813</v>
      </c>
      <c r="U606" s="3">
        <v>2362</v>
      </c>
      <c r="V606" s="34">
        <v>5489.66</v>
      </c>
    </row>
    <row r="607" spans="1:22" x14ac:dyDescent="0.25">
      <c r="A607" t="s">
        <v>121</v>
      </c>
      <c r="B607" t="s">
        <v>122</v>
      </c>
      <c r="C607" t="s">
        <v>11</v>
      </c>
      <c r="D607" s="45">
        <v>44872</v>
      </c>
      <c r="E607" s="57"/>
      <c r="F607" s="57"/>
      <c r="G607" s="57"/>
      <c r="H607" s="55">
        <f t="shared" si="20"/>
        <v>44872</v>
      </c>
      <c r="I607" s="46">
        <v>44773</v>
      </c>
      <c r="J607" t="s">
        <v>224</v>
      </c>
      <c r="K607" s="42" t="s">
        <v>169</v>
      </c>
      <c r="O607" s="42" t="s">
        <v>245</v>
      </c>
      <c r="Q607" t="s">
        <v>145</v>
      </c>
      <c r="R607" t="s">
        <v>246</v>
      </c>
      <c r="S607" t="s">
        <v>213</v>
      </c>
      <c r="T607" s="3">
        <v>221941</v>
      </c>
      <c r="U607" s="3">
        <v>5812</v>
      </c>
      <c r="V607" s="34">
        <v>1137.8</v>
      </c>
    </row>
    <row r="608" spans="1:22" x14ac:dyDescent="0.25">
      <c r="A608" t="s">
        <v>121</v>
      </c>
      <c r="B608" t="s">
        <v>122</v>
      </c>
      <c r="C608" t="s">
        <v>11</v>
      </c>
      <c r="D608" s="45">
        <v>44872</v>
      </c>
      <c r="E608" s="57"/>
      <c r="F608" s="57"/>
      <c r="G608" s="57"/>
      <c r="H608" s="55">
        <f t="shared" si="20"/>
        <v>44872</v>
      </c>
      <c r="I608" s="46">
        <v>44773</v>
      </c>
      <c r="J608" t="s">
        <v>224</v>
      </c>
      <c r="K608" s="42" t="s">
        <v>221</v>
      </c>
      <c r="O608" s="42" t="s">
        <v>245</v>
      </c>
      <c r="Q608" t="s">
        <v>145</v>
      </c>
      <c r="R608" t="s">
        <v>246</v>
      </c>
      <c r="S608" t="s">
        <v>213</v>
      </c>
      <c r="T608" s="3">
        <v>100756</v>
      </c>
      <c r="U608" s="3">
        <v>1634</v>
      </c>
      <c r="V608" s="34">
        <v>2288.9</v>
      </c>
    </row>
    <row r="609" spans="1:22" x14ac:dyDescent="0.25">
      <c r="A609" t="s">
        <v>121</v>
      </c>
      <c r="B609" t="s">
        <v>122</v>
      </c>
      <c r="C609" t="s">
        <v>11</v>
      </c>
      <c r="D609" s="45" t="s">
        <v>297</v>
      </c>
      <c r="E609" s="57">
        <v>18</v>
      </c>
      <c r="F609" s="57">
        <v>7</v>
      </c>
      <c r="G609" s="57">
        <v>2022</v>
      </c>
      <c r="H609" s="55">
        <f t="shared" si="17"/>
        <v>44760</v>
      </c>
      <c r="I609" s="46">
        <v>44773</v>
      </c>
      <c r="J609" t="s">
        <v>224</v>
      </c>
      <c r="K609" s="42" t="s">
        <v>285</v>
      </c>
      <c r="O609" s="42" t="s">
        <v>245</v>
      </c>
      <c r="Q609" t="s">
        <v>145</v>
      </c>
      <c r="R609" t="s">
        <v>246</v>
      </c>
      <c r="S609" t="s">
        <v>213</v>
      </c>
      <c r="T609" s="3">
        <v>168658</v>
      </c>
      <c r="U609" s="3">
        <v>1653</v>
      </c>
      <c r="V609" s="34">
        <v>3864.17</v>
      </c>
    </row>
    <row r="610" spans="1:22" x14ac:dyDescent="0.25">
      <c r="A610" t="s">
        <v>121</v>
      </c>
      <c r="B610" t="s">
        <v>122</v>
      </c>
      <c r="C610" t="s">
        <v>11</v>
      </c>
      <c r="D610" s="45" t="s">
        <v>297</v>
      </c>
      <c r="E610" s="57">
        <v>18</v>
      </c>
      <c r="F610" s="57">
        <v>7</v>
      </c>
      <c r="G610" s="57">
        <v>2022</v>
      </c>
      <c r="H610" s="55">
        <f t="shared" si="17"/>
        <v>44760</v>
      </c>
      <c r="I610" s="46">
        <v>44773</v>
      </c>
      <c r="J610" t="s">
        <v>224</v>
      </c>
      <c r="K610" s="42" t="s">
        <v>221</v>
      </c>
      <c r="O610" s="42" t="s">
        <v>245</v>
      </c>
      <c r="Q610" t="s">
        <v>145</v>
      </c>
      <c r="R610" t="s">
        <v>246</v>
      </c>
      <c r="S610" t="s">
        <v>213</v>
      </c>
      <c r="T610" s="3">
        <v>125560</v>
      </c>
      <c r="U610" s="3">
        <v>1983</v>
      </c>
      <c r="V610" s="34">
        <v>4134.2</v>
      </c>
    </row>
    <row r="611" spans="1:22" x14ac:dyDescent="0.25">
      <c r="A611" t="s">
        <v>121</v>
      </c>
      <c r="B611" t="s">
        <v>122</v>
      </c>
      <c r="C611" t="s">
        <v>11</v>
      </c>
      <c r="D611" s="45" t="s">
        <v>297</v>
      </c>
      <c r="E611" s="57">
        <v>18</v>
      </c>
      <c r="F611" s="57">
        <v>7</v>
      </c>
      <c r="G611" s="57">
        <v>2022</v>
      </c>
      <c r="H611" s="55">
        <f t="shared" si="17"/>
        <v>44760</v>
      </c>
      <c r="I611" s="46">
        <v>44773</v>
      </c>
      <c r="J611" t="s">
        <v>224</v>
      </c>
      <c r="K611" s="42" t="s">
        <v>298</v>
      </c>
      <c r="O611" s="42" t="s">
        <v>245</v>
      </c>
      <c r="Q611" t="s">
        <v>145</v>
      </c>
      <c r="R611" t="s">
        <v>246</v>
      </c>
      <c r="S611" t="s">
        <v>213</v>
      </c>
      <c r="T611" s="3">
        <v>109394</v>
      </c>
      <c r="U611" s="3">
        <v>1916</v>
      </c>
      <c r="V611" s="34">
        <v>3805.64</v>
      </c>
    </row>
    <row r="612" spans="1:22" x14ac:dyDescent="0.25">
      <c r="A612" t="s">
        <v>121</v>
      </c>
      <c r="B612" t="s">
        <v>122</v>
      </c>
      <c r="C612" t="s">
        <v>11</v>
      </c>
      <c r="D612" s="45" t="s">
        <v>299</v>
      </c>
      <c r="E612" s="57">
        <v>25</v>
      </c>
      <c r="F612" s="57">
        <v>7</v>
      </c>
      <c r="G612" s="57">
        <v>2022</v>
      </c>
      <c r="H612" s="55">
        <f t="shared" si="17"/>
        <v>44767</v>
      </c>
      <c r="I612" s="46">
        <v>44773</v>
      </c>
      <c r="J612" t="s">
        <v>224</v>
      </c>
      <c r="K612" s="42" t="s">
        <v>285</v>
      </c>
      <c r="O612" s="42" t="s">
        <v>245</v>
      </c>
      <c r="Q612" t="s">
        <v>145</v>
      </c>
      <c r="R612" t="s">
        <v>246</v>
      </c>
      <c r="S612" t="s">
        <v>213</v>
      </c>
      <c r="T612" s="3">
        <v>137091</v>
      </c>
      <c r="U612" s="3">
        <v>1476</v>
      </c>
      <c r="V612" s="34">
        <v>3409.91</v>
      </c>
    </row>
    <row r="613" spans="1:22" x14ac:dyDescent="0.25">
      <c r="A613" t="s">
        <v>121</v>
      </c>
      <c r="B613" t="s">
        <v>122</v>
      </c>
      <c r="C613" t="s">
        <v>11</v>
      </c>
      <c r="D613" s="45" t="s">
        <v>299</v>
      </c>
      <c r="E613" s="57">
        <v>25</v>
      </c>
      <c r="F613" s="57">
        <v>7</v>
      </c>
      <c r="G613" s="57">
        <v>2022</v>
      </c>
      <c r="H613" s="55">
        <f t="shared" si="17"/>
        <v>44767</v>
      </c>
      <c r="I613" s="46">
        <v>44773</v>
      </c>
      <c r="J613" t="s">
        <v>224</v>
      </c>
      <c r="K613" s="42" t="s">
        <v>221</v>
      </c>
      <c r="O613" s="42" t="s">
        <v>245</v>
      </c>
      <c r="Q613" t="s">
        <v>145</v>
      </c>
      <c r="R613" t="s">
        <v>246</v>
      </c>
      <c r="S613" t="s">
        <v>213</v>
      </c>
      <c r="T613" s="3">
        <v>17035</v>
      </c>
      <c r="U613" s="3">
        <v>283</v>
      </c>
      <c r="V613" s="34">
        <v>677.9</v>
      </c>
    </row>
    <row r="614" spans="1:22" x14ac:dyDescent="0.25">
      <c r="A614" t="s">
        <v>121</v>
      </c>
      <c r="B614" t="s">
        <v>122</v>
      </c>
      <c r="C614" t="s">
        <v>11</v>
      </c>
      <c r="D614" s="45" t="s">
        <v>299</v>
      </c>
      <c r="E614" s="57">
        <v>25</v>
      </c>
      <c r="F614" s="57">
        <v>7</v>
      </c>
      <c r="G614" s="57">
        <v>2022</v>
      </c>
      <c r="H614" s="55">
        <f t="shared" si="17"/>
        <v>44767</v>
      </c>
      <c r="I614" s="46">
        <v>44773</v>
      </c>
      <c r="J614" t="s">
        <v>224</v>
      </c>
      <c r="K614" s="42" t="s">
        <v>298</v>
      </c>
      <c r="O614" s="42" t="s">
        <v>245</v>
      </c>
      <c r="Q614" t="s">
        <v>145</v>
      </c>
      <c r="R614" t="s">
        <v>246</v>
      </c>
      <c r="S614" t="s">
        <v>213</v>
      </c>
      <c r="T614" s="3">
        <v>774828</v>
      </c>
      <c r="U614" s="3">
        <v>17289</v>
      </c>
      <c r="V614" s="34">
        <v>4020.63</v>
      </c>
    </row>
    <row r="615" spans="1:22" x14ac:dyDescent="0.25">
      <c r="A615" t="s">
        <v>121</v>
      </c>
      <c r="B615" t="s">
        <v>122</v>
      </c>
      <c r="C615" t="s">
        <v>11</v>
      </c>
      <c r="D615" s="47">
        <v>44534</v>
      </c>
      <c r="E615" s="58"/>
      <c r="F615" s="58"/>
      <c r="G615" s="58"/>
      <c r="H615" s="55">
        <f t="shared" ref="H615:H616" si="21">D615</f>
        <v>44534</v>
      </c>
      <c r="I615" s="46">
        <v>44316</v>
      </c>
      <c r="J615" t="s">
        <v>234</v>
      </c>
      <c r="K615" t="s">
        <v>124</v>
      </c>
      <c r="O615" s="42" t="s">
        <v>245</v>
      </c>
      <c r="Q615" t="s">
        <v>185</v>
      </c>
      <c r="R615" t="s">
        <v>300</v>
      </c>
      <c r="S615" t="s">
        <v>301</v>
      </c>
      <c r="T615" s="43">
        <v>702169</v>
      </c>
      <c r="U615" s="43">
        <v>4885</v>
      </c>
      <c r="V615" s="44">
        <v>12167.79</v>
      </c>
    </row>
    <row r="616" spans="1:22" x14ac:dyDescent="0.25">
      <c r="A616" t="s">
        <v>121</v>
      </c>
      <c r="B616" t="s">
        <v>122</v>
      </c>
      <c r="C616" t="s">
        <v>11</v>
      </c>
      <c r="D616" s="47">
        <v>44534</v>
      </c>
      <c r="E616" s="58"/>
      <c r="F616" s="58"/>
      <c r="G616" s="58"/>
      <c r="H616" s="55">
        <f t="shared" si="21"/>
        <v>44534</v>
      </c>
      <c r="I616" s="46">
        <v>44316</v>
      </c>
      <c r="J616" t="s">
        <v>234</v>
      </c>
      <c r="K616" t="s">
        <v>124</v>
      </c>
      <c r="O616" s="42" t="s">
        <v>245</v>
      </c>
      <c r="Q616" t="s">
        <v>185</v>
      </c>
      <c r="R616" t="s">
        <v>300</v>
      </c>
      <c r="S616" t="s">
        <v>301</v>
      </c>
      <c r="T616" s="43">
        <v>2029637</v>
      </c>
      <c r="U616" s="43">
        <v>12250</v>
      </c>
      <c r="V616" s="44">
        <v>28555.71</v>
      </c>
    </row>
    <row r="617" spans="1:22" x14ac:dyDescent="0.25">
      <c r="A617" t="s">
        <v>121</v>
      </c>
      <c r="B617" t="s">
        <v>122</v>
      </c>
      <c r="C617" t="s">
        <v>11</v>
      </c>
      <c r="D617" s="48" t="s">
        <v>302</v>
      </c>
      <c r="E617" s="59">
        <v>19</v>
      </c>
      <c r="F617" s="59">
        <v>4</v>
      </c>
      <c r="G617" s="59">
        <v>2021</v>
      </c>
      <c r="H617" s="55">
        <f t="shared" si="17"/>
        <v>44305</v>
      </c>
      <c r="I617" s="46">
        <v>44316</v>
      </c>
      <c r="J617" t="s">
        <v>234</v>
      </c>
      <c r="K617" t="s">
        <v>124</v>
      </c>
      <c r="O617" s="42" t="s">
        <v>245</v>
      </c>
      <c r="Q617" t="s">
        <v>185</v>
      </c>
      <c r="R617" t="s">
        <v>300</v>
      </c>
      <c r="S617" t="s">
        <v>301</v>
      </c>
      <c r="T617" s="43">
        <v>149591</v>
      </c>
      <c r="U617" s="43">
        <v>1668</v>
      </c>
      <c r="V617" s="44">
        <v>6385.14</v>
      </c>
    </row>
    <row r="618" spans="1:22" x14ac:dyDescent="0.25">
      <c r="A618" t="s">
        <v>121</v>
      </c>
      <c r="B618" t="s">
        <v>122</v>
      </c>
      <c r="C618" t="s">
        <v>11</v>
      </c>
      <c r="D618" s="48" t="s">
        <v>302</v>
      </c>
      <c r="E618" s="59">
        <v>19</v>
      </c>
      <c r="F618" s="59">
        <v>4</v>
      </c>
      <c r="G618" s="59">
        <v>2021</v>
      </c>
      <c r="H618" s="55">
        <f t="shared" si="17"/>
        <v>44305</v>
      </c>
      <c r="I618" s="46">
        <v>44316</v>
      </c>
      <c r="J618" t="s">
        <v>234</v>
      </c>
      <c r="K618" t="s">
        <v>124</v>
      </c>
      <c r="O618" s="42" t="s">
        <v>245</v>
      </c>
      <c r="Q618" t="s">
        <v>185</v>
      </c>
      <c r="R618" t="s">
        <v>300</v>
      </c>
      <c r="S618" t="s">
        <v>301</v>
      </c>
      <c r="T618" s="43">
        <v>252132</v>
      </c>
      <c r="U618" s="43">
        <v>2457</v>
      </c>
      <c r="V618" s="44">
        <v>10537.87</v>
      </c>
    </row>
    <row r="619" spans="1:22" x14ac:dyDescent="0.25">
      <c r="A619" t="s">
        <v>121</v>
      </c>
      <c r="B619" t="s">
        <v>122</v>
      </c>
      <c r="C619" t="s">
        <v>11</v>
      </c>
      <c r="D619" s="48" t="s">
        <v>283</v>
      </c>
      <c r="E619" s="59">
        <v>28</v>
      </c>
      <c r="F619" s="59">
        <v>3</v>
      </c>
      <c r="G619" s="59">
        <v>2022</v>
      </c>
      <c r="H619" s="55">
        <f t="shared" si="17"/>
        <v>44648</v>
      </c>
      <c r="I619" s="46">
        <v>44286</v>
      </c>
      <c r="J619" t="s">
        <v>234</v>
      </c>
      <c r="K619" t="s">
        <v>124</v>
      </c>
      <c r="O619" s="42" t="s">
        <v>245</v>
      </c>
      <c r="Q619" t="s">
        <v>185</v>
      </c>
      <c r="R619" t="s">
        <v>300</v>
      </c>
      <c r="S619" t="s">
        <v>301</v>
      </c>
      <c r="T619" s="43">
        <v>4453224</v>
      </c>
      <c r="U619" s="43">
        <v>10125</v>
      </c>
      <c r="V619" s="44">
        <v>45897.91</v>
      </c>
    </row>
    <row r="620" spans="1:22" x14ac:dyDescent="0.25">
      <c r="A620" t="s">
        <v>121</v>
      </c>
      <c r="B620" t="s">
        <v>122</v>
      </c>
      <c r="C620" t="s">
        <v>11</v>
      </c>
      <c r="D620" s="47">
        <v>44655</v>
      </c>
      <c r="E620" s="58"/>
      <c r="F620" s="58"/>
      <c r="G620" s="58"/>
      <c r="H620" s="55">
        <f>D620</f>
        <v>44655</v>
      </c>
      <c r="I620" s="46">
        <v>44681</v>
      </c>
      <c r="J620" t="s">
        <v>234</v>
      </c>
      <c r="K620" t="s">
        <v>124</v>
      </c>
      <c r="O620" s="42" t="s">
        <v>245</v>
      </c>
      <c r="Q620" t="s">
        <v>185</v>
      </c>
      <c r="R620" t="s">
        <v>300</v>
      </c>
      <c r="S620" t="s">
        <v>301</v>
      </c>
      <c r="T620" s="43">
        <v>1683211</v>
      </c>
      <c r="U620" s="43">
        <v>12166</v>
      </c>
      <c r="V620" s="44">
        <v>49748.54</v>
      </c>
    </row>
    <row r="621" spans="1:22" x14ac:dyDescent="0.25">
      <c r="A621" t="s">
        <v>121</v>
      </c>
      <c r="B621" t="s">
        <v>122</v>
      </c>
      <c r="C621" t="s">
        <v>11</v>
      </c>
      <c r="D621" s="48" t="s">
        <v>287</v>
      </c>
      <c r="E621" s="59">
        <v>25</v>
      </c>
      <c r="F621" s="59">
        <v>4</v>
      </c>
      <c r="G621" s="59">
        <v>2022</v>
      </c>
      <c r="H621" s="55">
        <f t="shared" si="17"/>
        <v>44676</v>
      </c>
      <c r="I621" s="46">
        <v>44681</v>
      </c>
      <c r="J621" t="s">
        <v>234</v>
      </c>
      <c r="K621" t="s">
        <v>124</v>
      </c>
      <c r="O621" s="42" t="s">
        <v>245</v>
      </c>
      <c r="Q621" t="s">
        <v>185</v>
      </c>
      <c r="R621" t="s">
        <v>300</v>
      </c>
      <c r="S621" t="s">
        <v>301</v>
      </c>
      <c r="T621" s="43">
        <v>530479</v>
      </c>
      <c r="U621" s="43">
        <v>1945</v>
      </c>
      <c r="V621" s="44">
        <v>22944.41</v>
      </c>
    </row>
    <row r="622" spans="1:22" x14ac:dyDescent="0.25">
      <c r="A622" t="s">
        <v>121</v>
      </c>
      <c r="B622" t="s">
        <v>122</v>
      </c>
      <c r="C622" t="s">
        <v>11</v>
      </c>
      <c r="D622" s="48" t="s">
        <v>290</v>
      </c>
      <c r="E622" s="59">
        <v>23</v>
      </c>
      <c r="F622" s="59">
        <v>5</v>
      </c>
      <c r="G622" s="59">
        <v>2022</v>
      </c>
      <c r="H622" s="55">
        <f t="shared" si="17"/>
        <v>44704</v>
      </c>
      <c r="I622" s="46">
        <v>44712</v>
      </c>
      <c r="J622" t="s">
        <v>234</v>
      </c>
      <c r="K622" t="s">
        <v>289</v>
      </c>
      <c r="O622" s="42" t="s">
        <v>245</v>
      </c>
      <c r="Q622" t="s">
        <v>192</v>
      </c>
      <c r="R622" t="s">
        <v>300</v>
      </c>
      <c r="S622" t="s">
        <v>301</v>
      </c>
      <c r="T622" s="43">
        <v>1388459</v>
      </c>
      <c r="U622" s="43">
        <v>8326</v>
      </c>
      <c r="V622" s="44">
        <v>24040.01</v>
      </c>
    </row>
    <row r="623" spans="1:22" x14ac:dyDescent="0.25">
      <c r="A623" t="s">
        <v>121</v>
      </c>
      <c r="B623" t="s">
        <v>122</v>
      </c>
      <c r="C623" t="s">
        <v>11</v>
      </c>
      <c r="D623" s="48" t="s">
        <v>291</v>
      </c>
      <c r="E623" s="59">
        <v>30</v>
      </c>
      <c r="F623" s="59">
        <v>5</v>
      </c>
      <c r="G623" s="59">
        <v>2022</v>
      </c>
      <c r="H623" s="55">
        <f t="shared" si="17"/>
        <v>44711</v>
      </c>
      <c r="I623" s="46">
        <v>44712</v>
      </c>
      <c r="J623" t="s">
        <v>234</v>
      </c>
      <c r="K623" t="s">
        <v>289</v>
      </c>
      <c r="O623" s="42" t="s">
        <v>245</v>
      </c>
      <c r="Q623" t="s">
        <v>192</v>
      </c>
      <c r="R623" t="s">
        <v>300</v>
      </c>
      <c r="S623" t="s">
        <v>301</v>
      </c>
      <c r="T623" s="43">
        <v>276357</v>
      </c>
      <c r="U623" s="43">
        <v>4128</v>
      </c>
      <c r="V623" s="44">
        <v>8954.5300000000007</v>
      </c>
    </row>
    <row r="624" spans="1:22" x14ac:dyDescent="0.25">
      <c r="A624" t="s">
        <v>121</v>
      </c>
      <c r="B624" t="s">
        <v>122</v>
      </c>
      <c r="C624" t="s">
        <v>11</v>
      </c>
      <c r="D624" s="45" t="s">
        <v>320</v>
      </c>
      <c r="E624" s="57">
        <v>28</v>
      </c>
      <c r="F624" s="57">
        <v>12</v>
      </c>
      <c r="G624" s="57">
        <v>2020</v>
      </c>
      <c r="H624" s="55">
        <f t="shared" si="17"/>
        <v>44193</v>
      </c>
      <c r="I624" s="46">
        <v>44196</v>
      </c>
      <c r="J624" t="s">
        <v>330</v>
      </c>
      <c r="K624" t="s">
        <v>331</v>
      </c>
      <c r="O624" s="42" t="s">
        <v>245</v>
      </c>
      <c r="Q624" t="s">
        <v>145</v>
      </c>
      <c r="R624" t="s">
        <v>332</v>
      </c>
      <c r="S624" t="s">
        <v>301</v>
      </c>
      <c r="T624" s="3">
        <v>15855</v>
      </c>
      <c r="U624" s="3">
        <v>2251</v>
      </c>
      <c r="V624" s="34">
        <v>10092.129999999999</v>
      </c>
    </row>
    <row r="625" spans="1:22" x14ac:dyDescent="0.25">
      <c r="A625" t="s">
        <v>121</v>
      </c>
      <c r="B625" t="s">
        <v>122</v>
      </c>
      <c r="C625" t="s">
        <v>11</v>
      </c>
      <c r="D625" s="45">
        <v>44287</v>
      </c>
      <c r="E625" s="57"/>
      <c r="F625" s="57"/>
      <c r="G625" s="57"/>
      <c r="H625" s="55">
        <f t="shared" ref="H625:H626" si="22">D625</f>
        <v>44287</v>
      </c>
      <c r="I625" s="46">
        <v>44227</v>
      </c>
      <c r="J625" t="s">
        <v>330</v>
      </c>
      <c r="K625" t="s">
        <v>331</v>
      </c>
      <c r="O625" s="42" t="s">
        <v>245</v>
      </c>
      <c r="Q625" t="s">
        <v>145</v>
      </c>
      <c r="R625" t="s">
        <v>332</v>
      </c>
      <c r="S625" t="s">
        <v>301</v>
      </c>
      <c r="T625" s="3">
        <v>41070</v>
      </c>
      <c r="U625" s="3">
        <v>5593</v>
      </c>
      <c r="V625" s="34">
        <v>32623.360000000001</v>
      </c>
    </row>
    <row r="626" spans="1:22" x14ac:dyDescent="0.25">
      <c r="A626" t="s">
        <v>121</v>
      </c>
      <c r="B626" t="s">
        <v>122</v>
      </c>
      <c r="C626" t="s">
        <v>11</v>
      </c>
      <c r="D626" s="45">
        <v>44501</v>
      </c>
      <c r="E626" s="57"/>
      <c r="F626" s="57"/>
      <c r="G626" s="57"/>
      <c r="H626" s="55">
        <f t="shared" si="22"/>
        <v>44501</v>
      </c>
      <c r="I626" s="46">
        <v>44227</v>
      </c>
      <c r="J626" t="s">
        <v>330</v>
      </c>
      <c r="K626" t="s">
        <v>331</v>
      </c>
      <c r="O626" s="42" t="s">
        <v>245</v>
      </c>
      <c r="Q626" t="s">
        <v>145</v>
      </c>
      <c r="R626" t="s">
        <v>332</v>
      </c>
      <c r="S626" t="s">
        <v>301</v>
      </c>
      <c r="T626" s="3">
        <v>35388</v>
      </c>
      <c r="U626" s="3">
        <v>5045</v>
      </c>
      <c r="V626" s="34">
        <v>28342.21</v>
      </c>
    </row>
    <row r="627" spans="1:22" x14ac:dyDescent="0.25">
      <c r="A627" t="s">
        <v>121</v>
      </c>
      <c r="B627" t="s">
        <v>122</v>
      </c>
      <c r="C627" t="s">
        <v>11</v>
      </c>
      <c r="D627" s="45" t="s">
        <v>321</v>
      </c>
      <c r="E627" s="57">
        <v>18</v>
      </c>
      <c r="F627" s="57">
        <v>1</v>
      </c>
      <c r="G627" s="57">
        <v>2021</v>
      </c>
      <c r="H627" s="55">
        <f t="shared" si="17"/>
        <v>44214</v>
      </c>
      <c r="I627" s="46">
        <v>44227</v>
      </c>
      <c r="J627" t="s">
        <v>330</v>
      </c>
      <c r="K627" t="s">
        <v>331</v>
      </c>
      <c r="O627" s="42" t="s">
        <v>245</v>
      </c>
      <c r="Q627" t="s">
        <v>145</v>
      </c>
      <c r="R627" t="s">
        <v>332</v>
      </c>
      <c r="S627" t="s">
        <v>301</v>
      </c>
      <c r="T627" s="3">
        <v>33835</v>
      </c>
      <c r="U627" s="3">
        <v>4398</v>
      </c>
      <c r="V627" s="34">
        <v>21124.47</v>
      </c>
    </row>
    <row r="628" spans="1:22" x14ac:dyDescent="0.25">
      <c r="A628" t="s">
        <v>121</v>
      </c>
      <c r="B628" t="s">
        <v>122</v>
      </c>
      <c r="C628" t="s">
        <v>11</v>
      </c>
      <c r="D628" s="45" t="s">
        <v>322</v>
      </c>
      <c r="E628" s="57">
        <v>25</v>
      </c>
      <c r="F628" s="57">
        <v>1</v>
      </c>
      <c r="G628" s="57">
        <v>2021</v>
      </c>
      <c r="H628" s="55">
        <f t="shared" si="17"/>
        <v>44221</v>
      </c>
      <c r="I628" s="46">
        <v>44227</v>
      </c>
      <c r="J628" t="s">
        <v>330</v>
      </c>
      <c r="K628" t="s">
        <v>331</v>
      </c>
      <c r="O628" s="42" t="s">
        <v>245</v>
      </c>
      <c r="Q628" t="s">
        <v>145</v>
      </c>
      <c r="R628" t="s">
        <v>332</v>
      </c>
      <c r="S628" t="s">
        <v>301</v>
      </c>
      <c r="T628" s="3">
        <v>31647</v>
      </c>
      <c r="U628" s="3">
        <v>3673</v>
      </c>
      <c r="V628" s="34">
        <v>14596.95</v>
      </c>
    </row>
    <row r="629" spans="1:22" x14ac:dyDescent="0.25">
      <c r="A629" t="s">
        <v>121</v>
      </c>
      <c r="B629" t="s">
        <v>122</v>
      </c>
      <c r="C629" t="s">
        <v>11</v>
      </c>
      <c r="D629" s="45">
        <v>44198</v>
      </c>
      <c r="E629" s="57"/>
      <c r="F629" s="57"/>
      <c r="G629" s="57"/>
      <c r="H629" s="55">
        <f t="shared" ref="H629:H630" si="23">D629</f>
        <v>44198</v>
      </c>
      <c r="I629" s="46">
        <v>44255</v>
      </c>
      <c r="J629" t="s">
        <v>330</v>
      </c>
      <c r="K629" t="s">
        <v>331</v>
      </c>
      <c r="O629" s="42" t="s">
        <v>245</v>
      </c>
      <c r="Q629" t="s">
        <v>145</v>
      </c>
      <c r="R629" t="s">
        <v>332</v>
      </c>
      <c r="S629" t="s">
        <v>301</v>
      </c>
      <c r="T629" s="3">
        <v>34917</v>
      </c>
      <c r="U629" s="3">
        <v>5038</v>
      </c>
      <c r="V629" s="34">
        <v>20959.54</v>
      </c>
    </row>
    <row r="630" spans="1:22" x14ac:dyDescent="0.25">
      <c r="A630" t="s">
        <v>121</v>
      </c>
      <c r="B630" t="s">
        <v>122</v>
      </c>
      <c r="C630" t="s">
        <v>11</v>
      </c>
      <c r="D630" s="45">
        <v>44410</v>
      </c>
      <c r="E630" s="57"/>
      <c r="F630" s="57"/>
      <c r="G630" s="57"/>
      <c r="H630" s="55">
        <f t="shared" si="23"/>
        <v>44410</v>
      </c>
      <c r="I630" s="46">
        <v>44255</v>
      </c>
      <c r="J630" t="s">
        <v>330</v>
      </c>
      <c r="K630" t="s">
        <v>331</v>
      </c>
      <c r="O630" s="42" t="s">
        <v>245</v>
      </c>
      <c r="Q630" t="s">
        <v>145</v>
      </c>
      <c r="R630" t="s">
        <v>332</v>
      </c>
      <c r="S630" t="s">
        <v>301</v>
      </c>
      <c r="T630" s="3">
        <v>32236</v>
      </c>
      <c r="U630" s="3">
        <v>4698</v>
      </c>
      <c r="V630" s="34">
        <v>20248.43</v>
      </c>
    </row>
    <row r="631" spans="1:22" x14ac:dyDescent="0.25">
      <c r="A631" t="s">
        <v>121</v>
      </c>
      <c r="B631" t="s">
        <v>122</v>
      </c>
      <c r="C631" t="s">
        <v>11</v>
      </c>
      <c r="D631" s="45" t="s">
        <v>323</v>
      </c>
      <c r="E631" s="57">
        <v>15</v>
      </c>
      <c r="F631" s="57">
        <v>2</v>
      </c>
      <c r="G631" s="57">
        <v>2021</v>
      </c>
      <c r="H631" s="55">
        <f t="shared" si="17"/>
        <v>44242</v>
      </c>
      <c r="I631" s="46">
        <v>44255</v>
      </c>
      <c r="J631" t="s">
        <v>330</v>
      </c>
      <c r="K631" t="s">
        <v>331</v>
      </c>
      <c r="O631" s="42" t="s">
        <v>245</v>
      </c>
      <c r="Q631" t="s">
        <v>145</v>
      </c>
      <c r="R631" t="s">
        <v>332</v>
      </c>
      <c r="S631" t="s">
        <v>301</v>
      </c>
      <c r="T631" s="3">
        <v>37812</v>
      </c>
      <c r="U631" s="3">
        <v>5121</v>
      </c>
      <c r="V631" s="34">
        <v>17231.89</v>
      </c>
    </row>
    <row r="632" spans="1:22" x14ac:dyDescent="0.25">
      <c r="A632" t="s">
        <v>121</v>
      </c>
      <c r="B632" t="s">
        <v>122</v>
      </c>
      <c r="C632" t="s">
        <v>11</v>
      </c>
      <c r="D632" s="45" t="s">
        <v>324</v>
      </c>
      <c r="E632" s="57">
        <v>22</v>
      </c>
      <c r="F632" s="57">
        <v>2</v>
      </c>
      <c r="G632" s="57">
        <v>2021</v>
      </c>
      <c r="H632" s="55">
        <f t="shared" si="17"/>
        <v>44249</v>
      </c>
      <c r="I632" s="46">
        <v>44255</v>
      </c>
      <c r="J632" t="s">
        <v>330</v>
      </c>
      <c r="K632" t="s">
        <v>331</v>
      </c>
      <c r="O632" s="42" t="s">
        <v>245</v>
      </c>
      <c r="Q632" t="s">
        <v>145</v>
      </c>
      <c r="R632" t="s">
        <v>332</v>
      </c>
      <c r="S632" t="s">
        <v>301</v>
      </c>
      <c r="T632" s="3">
        <v>43578</v>
      </c>
      <c r="U632" s="3">
        <v>5088</v>
      </c>
      <c r="V632" s="34">
        <v>17679.419999999998</v>
      </c>
    </row>
    <row r="633" spans="1:22" x14ac:dyDescent="0.25">
      <c r="A633" t="s">
        <v>121</v>
      </c>
      <c r="B633" t="s">
        <v>122</v>
      </c>
      <c r="C633" t="s">
        <v>11</v>
      </c>
      <c r="D633" s="45">
        <v>44199</v>
      </c>
      <c r="E633" s="57"/>
      <c r="F633" s="57"/>
      <c r="G633" s="57"/>
      <c r="H633" s="55">
        <f t="shared" ref="H633:H634" si="24">D633</f>
        <v>44199</v>
      </c>
      <c r="I633" s="46">
        <v>44286</v>
      </c>
      <c r="J633" t="s">
        <v>330</v>
      </c>
      <c r="K633" t="s">
        <v>331</v>
      </c>
      <c r="O633" s="42" t="s">
        <v>245</v>
      </c>
      <c r="Q633" t="s">
        <v>145</v>
      </c>
      <c r="R633" t="s">
        <v>332</v>
      </c>
      <c r="S633" t="s">
        <v>301</v>
      </c>
      <c r="T633" s="3">
        <v>41738</v>
      </c>
      <c r="U633" s="3">
        <v>4835</v>
      </c>
      <c r="V633" s="34">
        <v>25043.05</v>
      </c>
    </row>
    <row r="634" spans="1:22" x14ac:dyDescent="0.25">
      <c r="A634" t="s">
        <v>121</v>
      </c>
      <c r="B634" t="s">
        <v>122</v>
      </c>
      <c r="C634" t="s">
        <v>11</v>
      </c>
      <c r="D634" s="45">
        <v>44411</v>
      </c>
      <c r="E634" s="57"/>
      <c r="F634" s="57"/>
      <c r="G634" s="57"/>
      <c r="H634" s="55">
        <f t="shared" si="24"/>
        <v>44411</v>
      </c>
      <c r="I634" s="46">
        <v>44286</v>
      </c>
      <c r="J634" t="s">
        <v>330</v>
      </c>
      <c r="K634" t="s">
        <v>331</v>
      </c>
      <c r="O634" s="42" t="s">
        <v>245</v>
      </c>
      <c r="Q634" t="s">
        <v>145</v>
      </c>
      <c r="R634" t="s">
        <v>332</v>
      </c>
      <c r="S634" t="s">
        <v>301</v>
      </c>
      <c r="T634" s="3">
        <v>47597</v>
      </c>
      <c r="U634" s="3">
        <v>5096</v>
      </c>
      <c r="V634" s="34">
        <v>25527.51</v>
      </c>
    </row>
    <row r="635" spans="1:22" x14ac:dyDescent="0.25">
      <c r="A635" t="s">
        <v>121</v>
      </c>
      <c r="B635" t="s">
        <v>122</v>
      </c>
      <c r="C635" t="s">
        <v>11</v>
      </c>
      <c r="D635" s="45" t="s">
        <v>247</v>
      </c>
      <c r="E635" s="57">
        <v>15</v>
      </c>
      <c r="F635" s="57">
        <v>3</v>
      </c>
      <c r="G635" s="57">
        <v>2021</v>
      </c>
      <c r="H635" s="55">
        <f t="shared" si="17"/>
        <v>44270</v>
      </c>
      <c r="I635" s="46">
        <v>44286</v>
      </c>
      <c r="J635" t="s">
        <v>330</v>
      </c>
      <c r="K635" t="s">
        <v>331</v>
      </c>
      <c r="O635" s="42" t="s">
        <v>245</v>
      </c>
      <c r="Q635" t="s">
        <v>145</v>
      </c>
      <c r="R635" t="s">
        <v>332</v>
      </c>
      <c r="S635" t="s">
        <v>301</v>
      </c>
      <c r="T635" s="3">
        <v>47794</v>
      </c>
      <c r="U635" s="3">
        <v>5227</v>
      </c>
      <c r="V635" s="34">
        <v>26616.02</v>
      </c>
    </row>
    <row r="636" spans="1:22" x14ac:dyDescent="0.25">
      <c r="A636" t="s">
        <v>121</v>
      </c>
      <c r="B636" t="s">
        <v>122</v>
      </c>
      <c r="C636" t="s">
        <v>11</v>
      </c>
      <c r="D636" s="45" t="s">
        <v>248</v>
      </c>
      <c r="E636" s="57">
        <v>22</v>
      </c>
      <c r="F636" s="57">
        <v>3</v>
      </c>
      <c r="G636" s="57">
        <v>2021</v>
      </c>
      <c r="H636" s="55">
        <f t="shared" si="17"/>
        <v>44277</v>
      </c>
      <c r="I636" s="46">
        <v>44286</v>
      </c>
      <c r="J636" t="s">
        <v>330</v>
      </c>
      <c r="K636" t="s">
        <v>331</v>
      </c>
      <c r="O636" s="42" t="s">
        <v>245</v>
      </c>
      <c r="Q636" t="s">
        <v>145</v>
      </c>
      <c r="R636" t="s">
        <v>332</v>
      </c>
      <c r="S636" t="s">
        <v>301</v>
      </c>
      <c r="T636" s="3">
        <v>48127</v>
      </c>
      <c r="U636" s="3">
        <v>5364</v>
      </c>
      <c r="V636" s="34">
        <v>25848.11</v>
      </c>
    </row>
    <row r="637" spans="1:22" x14ac:dyDescent="0.25">
      <c r="A637" t="s">
        <v>121</v>
      </c>
      <c r="B637" t="s">
        <v>122</v>
      </c>
      <c r="C637" t="s">
        <v>11</v>
      </c>
      <c r="D637" s="45" t="s">
        <v>249</v>
      </c>
      <c r="E637" s="57">
        <v>29</v>
      </c>
      <c r="F637" s="57">
        <v>3</v>
      </c>
      <c r="G637" s="57">
        <v>2021</v>
      </c>
      <c r="H637" s="55">
        <f t="shared" si="17"/>
        <v>44284</v>
      </c>
      <c r="I637" s="46">
        <v>44286</v>
      </c>
      <c r="J637" t="s">
        <v>330</v>
      </c>
      <c r="K637" t="s">
        <v>331</v>
      </c>
      <c r="O637" s="42" t="s">
        <v>245</v>
      </c>
      <c r="Q637" t="s">
        <v>145</v>
      </c>
      <c r="R637" t="s">
        <v>332</v>
      </c>
      <c r="S637" t="s">
        <v>301</v>
      </c>
      <c r="T637" s="3">
        <v>48760</v>
      </c>
      <c r="U637" s="3">
        <v>7000</v>
      </c>
      <c r="V637" s="34">
        <v>32437.02</v>
      </c>
    </row>
    <row r="638" spans="1:22" x14ac:dyDescent="0.25">
      <c r="A638" t="s">
        <v>121</v>
      </c>
      <c r="B638" t="s">
        <v>122</v>
      </c>
      <c r="C638" t="s">
        <v>11</v>
      </c>
      <c r="D638" s="45">
        <v>44320</v>
      </c>
      <c r="E638" s="57"/>
      <c r="F638" s="57"/>
      <c r="G638" s="57"/>
      <c r="H638" s="55">
        <f t="shared" ref="H638:H639" si="25">D638</f>
        <v>44320</v>
      </c>
      <c r="I638" s="46">
        <v>44316</v>
      </c>
      <c r="J638" t="s">
        <v>330</v>
      </c>
      <c r="K638" t="s">
        <v>331</v>
      </c>
      <c r="O638" s="42" t="s">
        <v>245</v>
      </c>
      <c r="Q638" t="s">
        <v>145</v>
      </c>
      <c r="R638" t="s">
        <v>332</v>
      </c>
      <c r="S638" t="s">
        <v>301</v>
      </c>
      <c r="T638" s="3">
        <v>23450</v>
      </c>
      <c r="U638" s="3">
        <v>6810</v>
      </c>
      <c r="V638" s="34">
        <v>43470.61</v>
      </c>
    </row>
    <row r="639" spans="1:22" x14ac:dyDescent="0.25">
      <c r="A639" t="s">
        <v>121</v>
      </c>
      <c r="B639" t="s">
        <v>122</v>
      </c>
      <c r="C639" t="s">
        <v>11</v>
      </c>
      <c r="D639" s="45">
        <v>44534</v>
      </c>
      <c r="E639" s="57"/>
      <c r="F639" s="57"/>
      <c r="G639" s="57"/>
      <c r="H639" s="55">
        <f t="shared" si="25"/>
        <v>44534</v>
      </c>
      <c r="I639" s="46">
        <v>44316</v>
      </c>
      <c r="J639" t="s">
        <v>330</v>
      </c>
      <c r="K639" t="s">
        <v>331</v>
      </c>
      <c r="O639" s="42" t="s">
        <v>245</v>
      </c>
      <c r="Q639" t="s">
        <v>145</v>
      </c>
      <c r="R639" t="s">
        <v>332</v>
      </c>
      <c r="S639" t="s">
        <v>301</v>
      </c>
      <c r="T639" s="3">
        <v>21435</v>
      </c>
      <c r="U639" s="3">
        <v>5749</v>
      </c>
      <c r="V639" s="34">
        <v>29617.1</v>
      </c>
    </row>
    <row r="640" spans="1:22" x14ac:dyDescent="0.25">
      <c r="A640" t="s">
        <v>121</v>
      </c>
      <c r="B640" t="s">
        <v>122</v>
      </c>
      <c r="C640" t="s">
        <v>11</v>
      </c>
      <c r="D640" s="45" t="s">
        <v>302</v>
      </c>
      <c r="E640" s="57">
        <v>19</v>
      </c>
      <c r="F640" s="57">
        <v>4</v>
      </c>
      <c r="G640" s="57">
        <v>2021</v>
      </c>
      <c r="H640" s="55">
        <f t="shared" si="17"/>
        <v>44305</v>
      </c>
      <c r="I640" s="46">
        <v>44316</v>
      </c>
      <c r="J640" t="s">
        <v>330</v>
      </c>
      <c r="K640" t="s">
        <v>331</v>
      </c>
      <c r="O640" s="42" t="s">
        <v>245</v>
      </c>
      <c r="Q640" t="s">
        <v>145</v>
      </c>
      <c r="R640" t="s">
        <v>332</v>
      </c>
      <c r="S640" t="s">
        <v>301</v>
      </c>
      <c r="T640" s="3">
        <v>105865</v>
      </c>
      <c r="U640" s="3">
        <v>10282</v>
      </c>
      <c r="V640" s="34">
        <v>45930.68</v>
      </c>
    </row>
    <row r="641" spans="1:22" x14ac:dyDescent="0.25">
      <c r="A641" t="s">
        <v>121</v>
      </c>
      <c r="B641" t="s">
        <v>122</v>
      </c>
      <c r="C641" t="s">
        <v>11</v>
      </c>
      <c r="D641" s="45" t="s">
        <v>250</v>
      </c>
      <c r="E641" s="57">
        <v>26</v>
      </c>
      <c r="F641" s="57">
        <v>4</v>
      </c>
      <c r="G641" s="57">
        <v>2021</v>
      </c>
      <c r="H641" s="55">
        <f t="shared" si="17"/>
        <v>44312</v>
      </c>
      <c r="I641" s="46">
        <v>44316</v>
      </c>
      <c r="J641" t="s">
        <v>330</v>
      </c>
      <c r="K641" t="s">
        <v>331</v>
      </c>
      <c r="O641" s="42" t="s">
        <v>245</v>
      </c>
      <c r="Q641" t="s">
        <v>145</v>
      </c>
      <c r="R641" t="s">
        <v>332</v>
      </c>
      <c r="S641" t="s">
        <v>301</v>
      </c>
      <c r="T641" s="3">
        <v>111977</v>
      </c>
      <c r="U641" s="3">
        <v>9373</v>
      </c>
      <c r="V641" s="34">
        <v>40344.699999999997</v>
      </c>
    </row>
    <row r="642" spans="1:22" x14ac:dyDescent="0.25">
      <c r="A642" t="s">
        <v>121</v>
      </c>
      <c r="B642" t="s">
        <v>122</v>
      </c>
      <c r="C642" t="s">
        <v>11</v>
      </c>
      <c r="D642" s="45">
        <v>44260</v>
      </c>
      <c r="E642" s="57"/>
      <c r="F642" s="57"/>
      <c r="G642" s="57"/>
      <c r="H642" s="55">
        <f t="shared" ref="H642:H643" si="26">D642</f>
        <v>44260</v>
      </c>
      <c r="I642" s="46">
        <v>44347</v>
      </c>
      <c r="J642" t="s">
        <v>330</v>
      </c>
      <c r="K642" t="s">
        <v>331</v>
      </c>
      <c r="O642" s="42" t="s">
        <v>245</v>
      </c>
      <c r="Q642" t="s">
        <v>145</v>
      </c>
      <c r="R642" t="s">
        <v>332</v>
      </c>
      <c r="S642" t="s">
        <v>301</v>
      </c>
      <c r="T642" s="3">
        <v>40439</v>
      </c>
      <c r="U642" s="3">
        <v>5080</v>
      </c>
      <c r="V642" s="34">
        <v>33481.15</v>
      </c>
    </row>
    <row r="643" spans="1:22" x14ac:dyDescent="0.25">
      <c r="A643" t="s">
        <v>121</v>
      </c>
      <c r="B643" t="s">
        <v>122</v>
      </c>
      <c r="C643" t="s">
        <v>11</v>
      </c>
      <c r="D643" s="45">
        <v>44474</v>
      </c>
      <c r="E643" s="57"/>
      <c r="F643" s="57"/>
      <c r="G643" s="57"/>
      <c r="H643" s="55">
        <f t="shared" si="26"/>
        <v>44474</v>
      </c>
      <c r="I643" s="46">
        <v>44347</v>
      </c>
      <c r="J643" t="s">
        <v>330</v>
      </c>
      <c r="K643" t="s">
        <v>331</v>
      </c>
      <c r="O643" s="42" t="s">
        <v>245</v>
      </c>
      <c r="Q643" t="s">
        <v>145</v>
      </c>
      <c r="R643" t="s">
        <v>332</v>
      </c>
      <c r="S643" t="s">
        <v>301</v>
      </c>
      <c r="T643" s="3">
        <v>46364</v>
      </c>
      <c r="U643" s="3">
        <v>4626</v>
      </c>
      <c r="V643" s="34">
        <v>30777.47</v>
      </c>
    </row>
    <row r="644" spans="1:22" x14ac:dyDescent="0.25">
      <c r="A644" t="s">
        <v>121</v>
      </c>
      <c r="B644" t="s">
        <v>122</v>
      </c>
      <c r="C644" t="s">
        <v>11</v>
      </c>
      <c r="D644" s="45" t="s">
        <v>325</v>
      </c>
      <c r="E644" s="57">
        <v>17</v>
      </c>
      <c r="F644" s="57">
        <v>5</v>
      </c>
      <c r="G644" s="57">
        <v>2021</v>
      </c>
      <c r="H644" s="55">
        <f t="shared" ref="H644:H707" si="27">IFERROR(DATE(G644,F644,E644),0)</f>
        <v>44333</v>
      </c>
      <c r="I644" s="46">
        <v>44347</v>
      </c>
      <c r="J644" t="s">
        <v>330</v>
      </c>
      <c r="K644" t="s">
        <v>331</v>
      </c>
      <c r="O644" s="42" t="s">
        <v>245</v>
      </c>
      <c r="Q644" t="s">
        <v>145</v>
      </c>
      <c r="R644" t="s">
        <v>332</v>
      </c>
      <c r="S644" t="s">
        <v>301</v>
      </c>
      <c r="T644" s="3">
        <v>68314</v>
      </c>
      <c r="U644" s="3">
        <v>6903</v>
      </c>
      <c r="V644" s="34">
        <v>55730.95</v>
      </c>
    </row>
    <row r="645" spans="1:22" x14ac:dyDescent="0.25">
      <c r="A645" t="s">
        <v>121</v>
      </c>
      <c r="B645" t="s">
        <v>122</v>
      </c>
      <c r="C645" t="s">
        <v>11</v>
      </c>
      <c r="D645" s="45" t="s">
        <v>252</v>
      </c>
      <c r="E645" s="57">
        <v>24</v>
      </c>
      <c r="F645" s="57">
        <v>5</v>
      </c>
      <c r="G645" s="57">
        <v>2021</v>
      </c>
      <c r="H645" s="55">
        <f t="shared" si="27"/>
        <v>44340</v>
      </c>
      <c r="I645" s="46">
        <v>44347</v>
      </c>
      <c r="J645" t="s">
        <v>330</v>
      </c>
      <c r="K645" t="s">
        <v>331</v>
      </c>
      <c r="O645" s="42" t="s">
        <v>245</v>
      </c>
      <c r="Q645" t="s">
        <v>145</v>
      </c>
      <c r="R645" t="s">
        <v>332</v>
      </c>
      <c r="S645" t="s">
        <v>301</v>
      </c>
      <c r="T645" s="3">
        <v>90338</v>
      </c>
      <c r="U645" s="3">
        <v>10195</v>
      </c>
      <c r="V645" s="34">
        <v>207789.01</v>
      </c>
    </row>
    <row r="646" spans="1:22" x14ac:dyDescent="0.25">
      <c r="A646" t="s">
        <v>121</v>
      </c>
      <c r="B646" t="s">
        <v>122</v>
      </c>
      <c r="C646" t="s">
        <v>11</v>
      </c>
      <c r="D646" s="45" t="s">
        <v>253</v>
      </c>
      <c r="E646" s="57">
        <v>31</v>
      </c>
      <c r="F646" s="57">
        <v>5</v>
      </c>
      <c r="G646" s="57">
        <v>2021</v>
      </c>
      <c r="H646" s="55">
        <f t="shared" si="27"/>
        <v>44347</v>
      </c>
      <c r="I646" s="46">
        <v>44347</v>
      </c>
      <c r="J646" t="s">
        <v>330</v>
      </c>
      <c r="K646" t="s">
        <v>331</v>
      </c>
      <c r="O646" s="42" t="s">
        <v>245</v>
      </c>
      <c r="Q646" t="s">
        <v>145</v>
      </c>
      <c r="R646" t="s">
        <v>332</v>
      </c>
      <c r="S646" t="s">
        <v>301</v>
      </c>
      <c r="T646" s="3">
        <v>95594</v>
      </c>
      <c r="U646" s="3">
        <v>5814</v>
      </c>
      <c r="V646" s="34">
        <v>76859.33</v>
      </c>
    </row>
    <row r="647" spans="1:22" x14ac:dyDescent="0.25">
      <c r="A647" t="s">
        <v>121</v>
      </c>
      <c r="B647" t="s">
        <v>122</v>
      </c>
      <c r="C647" t="s">
        <v>11</v>
      </c>
      <c r="D647" s="45">
        <v>44383</v>
      </c>
      <c r="E647" s="57"/>
      <c r="F647" s="57"/>
      <c r="G647" s="57"/>
      <c r="H647" s="55">
        <f>D647</f>
        <v>44383</v>
      </c>
      <c r="I647" s="46">
        <v>44377</v>
      </c>
      <c r="J647" t="s">
        <v>330</v>
      </c>
      <c r="K647" t="s">
        <v>331</v>
      </c>
      <c r="O647" s="42" t="s">
        <v>245</v>
      </c>
      <c r="Q647" t="s">
        <v>145</v>
      </c>
      <c r="R647" t="s">
        <v>332</v>
      </c>
      <c r="S647" t="s">
        <v>301</v>
      </c>
      <c r="T647" s="3">
        <v>86734</v>
      </c>
      <c r="U647" s="3">
        <v>5689</v>
      </c>
      <c r="V647" s="34">
        <v>46155.96</v>
      </c>
    </row>
    <row r="648" spans="1:22" x14ac:dyDescent="0.25">
      <c r="A648" t="s">
        <v>121</v>
      </c>
      <c r="B648" t="s">
        <v>122</v>
      </c>
      <c r="C648" t="s">
        <v>11</v>
      </c>
      <c r="D648" s="45" t="s">
        <v>254</v>
      </c>
      <c r="E648" s="57">
        <v>14</v>
      </c>
      <c r="F648" s="57">
        <v>6</v>
      </c>
      <c r="G648" s="57">
        <v>2021</v>
      </c>
      <c r="H648" s="55">
        <f t="shared" si="27"/>
        <v>44361</v>
      </c>
      <c r="I648" s="46">
        <v>44377</v>
      </c>
      <c r="J648" t="s">
        <v>330</v>
      </c>
      <c r="K648" t="s">
        <v>331</v>
      </c>
      <c r="O648" s="42" t="s">
        <v>245</v>
      </c>
      <c r="Q648" t="s">
        <v>145</v>
      </c>
      <c r="R648" t="s">
        <v>332</v>
      </c>
      <c r="S648" t="s">
        <v>301</v>
      </c>
      <c r="T648" s="3">
        <v>53109</v>
      </c>
      <c r="U648" s="3">
        <v>5127</v>
      </c>
      <c r="V648" s="34">
        <v>46030.92</v>
      </c>
    </row>
    <row r="649" spans="1:22" x14ac:dyDescent="0.25">
      <c r="A649" t="s">
        <v>121</v>
      </c>
      <c r="B649" t="s">
        <v>122</v>
      </c>
      <c r="C649" t="s">
        <v>11</v>
      </c>
      <c r="D649" s="45" t="s">
        <v>255</v>
      </c>
      <c r="E649" s="57">
        <v>21</v>
      </c>
      <c r="F649" s="57">
        <v>6</v>
      </c>
      <c r="G649" s="57">
        <v>2021</v>
      </c>
      <c r="H649" s="55">
        <f t="shared" si="27"/>
        <v>44368</v>
      </c>
      <c r="I649" s="46">
        <v>44377</v>
      </c>
      <c r="J649" t="s">
        <v>330</v>
      </c>
      <c r="K649" t="s">
        <v>331</v>
      </c>
      <c r="O649" s="42" t="s">
        <v>245</v>
      </c>
      <c r="Q649" t="s">
        <v>145</v>
      </c>
      <c r="R649" t="s">
        <v>332</v>
      </c>
      <c r="S649" t="s">
        <v>301</v>
      </c>
      <c r="T649" s="3">
        <v>41311</v>
      </c>
      <c r="U649" s="3">
        <v>4392</v>
      </c>
      <c r="V649" s="34">
        <v>27442.98</v>
      </c>
    </row>
    <row r="650" spans="1:22" x14ac:dyDescent="0.25">
      <c r="A650" t="s">
        <v>121</v>
      </c>
      <c r="B650" t="s">
        <v>122</v>
      </c>
      <c r="C650" t="s">
        <v>11</v>
      </c>
      <c r="D650" s="45" t="s">
        <v>256</v>
      </c>
      <c r="E650" s="57">
        <v>28</v>
      </c>
      <c r="F650" s="57">
        <v>6</v>
      </c>
      <c r="G650" s="57">
        <v>2021</v>
      </c>
      <c r="H650" s="55">
        <f t="shared" si="27"/>
        <v>44375</v>
      </c>
      <c r="I650" s="46">
        <v>44377</v>
      </c>
      <c r="J650" t="s">
        <v>330</v>
      </c>
      <c r="K650" t="s">
        <v>331</v>
      </c>
      <c r="O650" s="42" t="s">
        <v>245</v>
      </c>
      <c r="Q650" t="s">
        <v>145</v>
      </c>
      <c r="R650" t="s">
        <v>332</v>
      </c>
      <c r="S650" t="s">
        <v>301</v>
      </c>
      <c r="T650" s="3">
        <v>27922</v>
      </c>
      <c r="U650" s="3">
        <v>3848</v>
      </c>
      <c r="V650" s="34">
        <v>27556.9</v>
      </c>
    </row>
    <row r="651" spans="1:22" x14ac:dyDescent="0.25">
      <c r="A651" t="s">
        <v>121</v>
      </c>
      <c r="B651" t="s">
        <v>122</v>
      </c>
      <c r="C651" t="s">
        <v>11</v>
      </c>
      <c r="D651" s="45">
        <v>44323</v>
      </c>
      <c r="E651" s="57"/>
      <c r="F651" s="57"/>
      <c r="G651" s="57"/>
      <c r="H651" s="55">
        <f t="shared" ref="H651:H652" si="28">D651</f>
        <v>44323</v>
      </c>
      <c r="I651" s="46">
        <v>44408</v>
      </c>
      <c r="J651" t="s">
        <v>330</v>
      </c>
      <c r="K651" t="s">
        <v>331</v>
      </c>
      <c r="O651" s="42" t="s">
        <v>245</v>
      </c>
      <c r="Q651" t="s">
        <v>145</v>
      </c>
      <c r="R651" t="s">
        <v>332</v>
      </c>
      <c r="S651" t="s">
        <v>301</v>
      </c>
      <c r="T651" s="3">
        <v>23878</v>
      </c>
      <c r="U651" s="3">
        <v>3427</v>
      </c>
      <c r="V651" s="34">
        <v>24404.45</v>
      </c>
    </row>
    <row r="652" spans="1:22" x14ac:dyDescent="0.25">
      <c r="A652" t="s">
        <v>121</v>
      </c>
      <c r="B652" t="s">
        <v>122</v>
      </c>
      <c r="C652" t="s">
        <v>11</v>
      </c>
      <c r="D652" s="45">
        <v>44537</v>
      </c>
      <c r="E652" s="57"/>
      <c r="F652" s="57"/>
      <c r="G652" s="57"/>
      <c r="H652" s="55">
        <f t="shared" si="28"/>
        <v>44537</v>
      </c>
      <c r="I652" s="46">
        <v>44408</v>
      </c>
      <c r="J652" t="s">
        <v>330</v>
      </c>
      <c r="K652" t="s">
        <v>331</v>
      </c>
      <c r="O652" s="42" t="s">
        <v>245</v>
      </c>
      <c r="Q652" t="s">
        <v>145</v>
      </c>
      <c r="R652" t="s">
        <v>332</v>
      </c>
      <c r="S652" t="s">
        <v>301</v>
      </c>
      <c r="T652" s="3">
        <v>26083</v>
      </c>
      <c r="U652" s="3">
        <v>4151</v>
      </c>
      <c r="V652" s="34">
        <v>43249.39</v>
      </c>
    </row>
    <row r="653" spans="1:22" x14ac:dyDescent="0.25">
      <c r="A653" t="s">
        <v>121</v>
      </c>
      <c r="B653" t="s">
        <v>122</v>
      </c>
      <c r="C653" t="s">
        <v>11</v>
      </c>
      <c r="D653" s="45" t="s">
        <v>257</v>
      </c>
      <c r="E653" s="57">
        <v>19</v>
      </c>
      <c r="F653" s="57">
        <v>7</v>
      </c>
      <c r="G653" s="57">
        <v>2021</v>
      </c>
      <c r="H653" s="55">
        <f t="shared" si="27"/>
        <v>44396</v>
      </c>
      <c r="I653" s="46">
        <v>44408</v>
      </c>
      <c r="J653" t="s">
        <v>330</v>
      </c>
      <c r="K653" t="s">
        <v>331</v>
      </c>
      <c r="O653" s="42" t="s">
        <v>245</v>
      </c>
      <c r="Q653" t="s">
        <v>145</v>
      </c>
      <c r="R653" t="s">
        <v>332</v>
      </c>
      <c r="S653" t="s">
        <v>301</v>
      </c>
      <c r="T653" s="3">
        <v>30027</v>
      </c>
      <c r="U653" s="3">
        <v>4589</v>
      </c>
      <c r="V653" s="34">
        <v>52132.89</v>
      </c>
    </row>
    <row r="654" spans="1:22" x14ac:dyDescent="0.25">
      <c r="A654" t="s">
        <v>121</v>
      </c>
      <c r="B654" t="s">
        <v>122</v>
      </c>
      <c r="C654" t="s">
        <v>11</v>
      </c>
      <c r="D654" s="45" t="s">
        <v>258</v>
      </c>
      <c r="E654" s="57">
        <v>26</v>
      </c>
      <c r="F654" s="57">
        <v>7</v>
      </c>
      <c r="G654" s="57">
        <v>2021</v>
      </c>
      <c r="H654" s="55">
        <f t="shared" si="27"/>
        <v>44403</v>
      </c>
      <c r="I654" s="46">
        <v>44408</v>
      </c>
      <c r="J654" t="s">
        <v>330</v>
      </c>
      <c r="K654" t="s">
        <v>331</v>
      </c>
      <c r="O654" s="42" t="s">
        <v>245</v>
      </c>
      <c r="Q654" t="s">
        <v>145</v>
      </c>
      <c r="R654" t="s">
        <v>332</v>
      </c>
      <c r="S654" t="s">
        <v>301</v>
      </c>
      <c r="T654" s="3">
        <v>22736</v>
      </c>
      <c r="U654" s="3">
        <v>3292</v>
      </c>
      <c r="V654" s="34">
        <v>28060.81</v>
      </c>
    </row>
    <row r="655" spans="1:22" x14ac:dyDescent="0.25">
      <c r="A655" t="s">
        <v>121</v>
      </c>
      <c r="B655" t="s">
        <v>122</v>
      </c>
      <c r="C655" t="s">
        <v>11</v>
      </c>
      <c r="D655" s="45">
        <v>44235</v>
      </c>
      <c r="E655" s="57"/>
      <c r="F655" s="57"/>
      <c r="G655" s="57"/>
      <c r="H655" s="55">
        <f t="shared" ref="H655:H656" si="29">D655</f>
        <v>44235</v>
      </c>
      <c r="I655" s="46">
        <v>44439</v>
      </c>
      <c r="J655" t="s">
        <v>330</v>
      </c>
      <c r="K655" t="s">
        <v>331</v>
      </c>
      <c r="O655" s="42" t="s">
        <v>245</v>
      </c>
      <c r="Q655" t="s">
        <v>145</v>
      </c>
      <c r="R655" t="s">
        <v>332</v>
      </c>
      <c r="S655" t="s">
        <v>301</v>
      </c>
      <c r="T655" s="3">
        <v>19251</v>
      </c>
      <c r="U655" s="3">
        <v>3233</v>
      </c>
      <c r="V655" s="34">
        <v>26518.89</v>
      </c>
    </row>
    <row r="656" spans="1:22" x14ac:dyDescent="0.25">
      <c r="A656" t="s">
        <v>121</v>
      </c>
      <c r="B656" t="s">
        <v>122</v>
      </c>
      <c r="C656" t="s">
        <v>11</v>
      </c>
      <c r="D656" s="45">
        <v>44447</v>
      </c>
      <c r="E656" s="57"/>
      <c r="F656" s="57"/>
      <c r="G656" s="57"/>
      <c r="H656" s="55">
        <f t="shared" si="29"/>
        <v>44447</v>
      </c>
      <c r="I656" s="46">
        <v>44439</v>
      </c>
      <c r="J656" t="s">
        <v>330</v>
      </c>
      <c r="K656" t="s">
        <v>331</v>
      </c>
      <c r="O656" s="42" t="s">
        <v>245</v>
      </c>
      <c r="Q656" t="s">
        <v>145</v>
      </c>
      <c r="R656" t="s">
        <v>332</v>
      </c>
      <c r="S656" t="s">
        <v>301</v>
      </c>
      <c r="T656" s="3">
        <v>21294</v>
      </c>
      <c r="U656" s="3">
        <v>3439</v>
      </c>
      <c r="V656" s="34">
        <v>21512.59</v>
      </c>
    </row>
    <row r="657" spans="1:22" x14ac:dyDescent="0.25">
      <c r="A657" t="s">
        <v>121</v>
      </c>
      <c r="B657" t="s">
        <v>122</v>
      </c>
      <c r="C657" t="s">
        <v>11</v>
      </c>
      <c r="D657" s="45" t="s">
        <v>259</v>
      </c>
      <c r="E657" s="57">
        <v>16</v>
      </c>
      <c r="F657" s="57">
        <v>8</v>
      </c>
      <c r="G657" s="57">
        <v>2021</v>
      </c>
      <c r="H657" s="55">
        <f t="shared" si="27"/>
        <v>44424</v>
      </c>
      <c r="I657" s="46">
        <v>44439</v>
      </c>
      <c r="J657" t="s">
        <v>330</v>
      </c>
      <c r="K657" t="s">
        <v>331</v>
      </c>
      <c r="O657" s="42" t="s">
        <v>245</v>
      </c>
      <c r="Q657" t="s">
        <v>145</v>
      </c>
      <c r="R657" t="s">
        <v>332</v>
      </c>
      <c r="S657" t="s">
        <v>301</v>
      </c>
      <c r="T657" s="3">
        <v>23769</v>
      </c>
      <c r="U657" s="3">
        <v>4051</v>
      </c>
      <c r="V657" s="34">
        <v>14155.4</v>
      </c>
    </row>
    <row r="658" spans="1:22" x14ac:dyDescent="0.25">
      <c r="A658" t="s">
        <v>121</v>
      </c>
      <c r="B658" t="s">
        <v>122</v>
      </c>
      <c r="C658" t="s">
        <v>11</v>
      </c>
      <c r="D658" s="45" t="s">
        <v>260</v>
      </c>
      <c r="E658" s="57">
        <v>23</v>
      </c>
      <c r="F658" s="57">
        <v>8</v>
      </c>
      <c r="G658" s="57">
        <v>2021</v>
      </c>
      <c r="H658" s="55">
        <f t="shared" si="27"/>
        <v>44431</v>
      </c>
      <c r="I658" s="46">
        <v>44439</v>
      </c>
      <c r="J658" t="s">
        <v>330</v>
      </c>
      <c r="K658" t="s">
        <v>331</v>
      </c>
      <c r="O658" s="42" t="s">
        <v>245</v>
      </c>
      <c r="Q658" t="s">
        <v>145</v>
      </c>
      <c r="R658" t="s">
        <v>332</v>
      </c>
      <c r="S658" t="s">
        <v>301</v>
      </c>
      <c r="T658" s="3">
        <v>25088</v>
      </c>
      <c r="U658" s="3">
        <v>4163</v>
      </c>
      <c r="V658" s="34">
        <v>14448.05</v>
      </c>
    </row>
    <row r="659" spans="1:22" x14ac:dyDescent="0.25">
      <c r="A659" t="s">
        <v>121</v>
      </c>
      <c r="B659" t="s">
        <v>122</v>
      </c>
      <c r="C659" t="s">
        <v>11</v>
      </c>
      <c r="D659" s="45" t="s">
        <v>261</v>
      </c>
      <c r="E659" s="57">
        <v>30</v>
      </c>
      <c r="F659" s="57">
        <v>8</v>
      </c>
      <c r="G659" s="57">
        <v>2021</v>
      </c>
      <c r="H659" s="55">
        <f t="shared" si="27"/>
        <v>44438</v>
      </c>
      <c r="I659" s="46">
        <v>44439</v>
      </c>
      <c r="J659" t="s">
        <v>330</v>
      </c>
      <c r="K659" t="s">
        <v>331</v>
      </c>
      <c r="O659" s="42" t="s">
        <v>245</v>
      </c>
      <c r="Q659" t="s">
        <v>145</v>
      </c>
      <c r="R659" t="s">
        <v>332</v>
      </c>
      <c r="S659" t="s">
        <v>301</v>
      </c>
      <c r="T659" s="3">
        <v>33827</v>
      </c>
      <c r="U659" s="3">
        <v>4050</v>
      </c>
      <c r="V659" s="34">
        <v>16477.41</v>
      </c>
    </row>
    <row r="660" spans="1:22" x14ac:dyDescent="0.25">
      <c r="A660" t="s">
        <v>121</v>
      </c>
      <c r="B660" t="s">
        <v>122</v>
      </c>
      <c r="C660" t="s">
        <v>11</v>
      </c>
      <c r="D660" s="45">
        <v>44356</v>
      </c>
      <c r="E660" s="57"/>
      <c r="F660" s="57"/>
      <c r="G660" s="57"/>
      <c r="H660" s="55">
        <f>D660</f>
        <v>44356</v>
      </c>
      <c r="I660" s="46">
        <v>44469</v>
      </c>
      <c r="J660" t="s">
        <v>330</v>
      </c>
      <c r="K660" t="s">
        <v>331</v>
      </c>
      <c r="O660" s="42" t="s">
        <v>245</v>
      </c>
      <c r="Q660" t="s">
        <v>145</v>
      </c>
      <c r="R660" t="s">
        <v>332</v>
      </c>
      <c r="S660" t="s">
        <v>301</v>
      </c>
      <c r="T660" s="3">
        <v>32894</v>
      </c>
      <c r="U660" s="3">
        <v>3914</v>
      </c>
      <c r="V660" s="34">
        <v>18183.14</v>
      </c>
    </row>
    <row r="661" spans="1:22" x14ac:dyDescent="0.25">
      <c r="A661" t="s">
        <v>121</v>
      </c>
      <c r="B661" t="s">
        <v>122</v>
      </c>
      <c r="C661" t="s">
        <v>11</v>
      </c>
      <c r="D661" s="45" t="s">
        <v>263</v>
      </c>
      <c r="E661" s="57">
        <v>13</v>
      </c>
      <c r="F661" s="57">
        <v>9</v>
      </c>
      <c r="G661" s="57">
        <v>2021</v>
      </c>
      <c r="H661" s="55">
        <f t="shared" si="27"/>
        <v>44452</v>
      </c>
      <c r="I661" s="46">
        <v>44469</v>
      </c>
      <c r="J661" t="s">
        <v>330</v>
      </c>
      <c r="K661" t="s">
        <v>331</v>
      </c>
      <c r="O661" s="42" t="s">
        <v>245</v>
      </c>
      <c r="Q661" t="s">
        <v>145</v>
      </c>
      <c r="R661" t="s">
        <v>332</v>
      </c>
      <c r="S661" t="s">
        <v>301</v>
      </c>
      <c r="T661" s="3">
        <v>79015</v>
      </c>
      <c r="U661" s="3">
        <v>6620</v>
      </c>
      <c r="V661" s="34">
        <v>28216.6</v>
      </c>
    </row>
    <row r="662" spans="1:22" x14ac:dyDescent="0.25">
      <c r="A662" t="s">
        <v>121</v>
      </c>
      <c r="B662" t="s">
        <v>122</v>
      </c>
      <c r="C662" t="s">
        <v>11</v>
      </c>
      <c r="D662" s="45" t="s">
        <v>264</v>
      </c>
      <c r="E662" s="57">
        <v>20</v>
      </c>
      <c r="F662" s="57">
        <v>9</v>
      </c>
      <c r="G662" s="57">
        <v>2021</v>
      </c>
      <c r="H662" s="55">
        <f t="shared" si="27"/>
        <v>44459</v>
      </c>
      <c r="I662" s="46">
        <v>44469</v>
      </c>
      <c r="J662" t="s">
        <v>330</v>
      </c>
      <c r="K662" t="s">
        <v>331</v>
      </c>
      <c r="O662" s="42" t="s">
        <v>245</v>
      </c>
      <c r="Q662" t="s">
        <v>145</v>
      </c>
      <c r="R662" t="s">
        <v>332</v>
      </c>
      <c r="S662" t="s">
        <v>301</v>
      </c>
      <c r="T662" s="3">
        <v>53659</v>
      </c>
      <c r="U662" s="3">
        <v>5290</v>
      </c>
      <c r="V662" s="34">
        <v>26007.81</v>
      </c>
    </row>
    <row r="663" spans="1:22" x14ac:dyDescent="0.25">
      <c r="A663" t="s">
        <v>121</v>
      </c>
      <c r="B663" t="s">
        <v>122</v>
      </c>
      <c r="C663" t="s">
        <v>11</v>
      </c>
      <c r="D663" s="45" t="s">
        <v>266</v>
      </c>
      <c r="E663" s="57">
        <v>27</v>
      </c>
      <c r="F663" s="57">
        <v>9</v>
      </c>
      <c r="G663" s="57">
        <v>2021</v>
      </c>
      <c r="H663" s="55">
        <f t="shared" si="27"/>
        <v>44466</v>
      </c>
      <c r="I663" s="46">
        <v>44469</v>
      </c>
      <c r="J663" t="s">
        <v>330</v>
      </c>
      <c r="K663" t="s">
        <v>331</v>
      </c>
      <c r="O663" s="42" t="s">
        <v>245</v>
      </c>
      <c r="Q663" t="s">
        <v>145</v>
      </c>
      <c r="R663" t="s">
        <v>332</v>
      </c>
      <c r="S663" t="s">
        <v>301</v>
      </c>
      <c r="T663" s="3">
        <v>51866</v>
      </c>
      <c r="U663" s="3">
        <v>4925</v>
      </c>
      <c r="V663" s="34">
        <v>33739.449999999997</v>
      </c>
    </row>
    <row r="664" spans="1:22" x14ac:dyDescent="0.25">
      <c r="A664" t="s">
        <v>121</v>
      </c>
      <c r="B664" t="s">
        <v>122</v>
      </c>
      <c r="C664" t="s">
        <v>11</v>
      </c>
      <c r="D664" s="45">
        <v>44296</v>
      </c>
      <c r="E664" s="57"/>
      <c r="F664" s="57"/>
      <c r="G664" s="57"/>
      <c r="H664" s="55">
        <f t="shared" ref="H664:H665" si="30">D664</f>
        <v>44296</v>
      </c>
      <c r="I664" s="46">
        <v>44500</v>
      </c>
      <c r="J664" t="s">
        <v>330</v>
      </c>
      <c r="K664" t="s">
        <v>331</v>
      </c>
      <c r="O664" s="42" t="s">
        <v>245</v>
      </c>
      <c r="Q664" t="s">
        <v>145</v>
      </c>
      <c r="R664" t="s">
        <v>332</v>
      </c>
      <c r="S664" t="s">
        <v>301</v>
      </c>
      <c r="T664" s="3">
        <v>37537</v>
      </c>
      <c r="U664" s="3">
        <v>4211</v>
      </c>
      <c r="V664" s="34">
        <v>23684.34</v>
      </c>
    </row>
    <row r="665" spans="1:22" x14ac:dyDescent="0.25">
      <c r="A665" t="s">
        <v>121</v>
      </c>
      <c r="B665" t="s">
        <v>122</v>
      </c>
      <c r="C665" t="s">
        <v>11</v>
      </c>
      <c r="D665" s="45">
        <v>44510</v>
      </c>
      <c r="E665" s="57"/>
      <c r="F665" s="57"/>
      <c r="G665" s="57"/>
      <c r="H665" s="55">
        <f t="shared" si="30"/>
        <v>44510</v>
      </c>
      <c r="I665" s="46">
        <v>44500</v>
      </c>
      <c r="J665" t="s">
        <v>330</v>
      </c>
      <c r="K665" t="s">
        <v>331</v>
      </c>
      <c r="O665" s="42" t="s">
        <v>245</v>
      </c>
      <c r="Q665" t="s">
        <v>145</v>
      </c>
      <c r="R665" t="s">
        <v>332</v>
      </c>
      <c r="S665" t="s">
        <v>301</v>
      </c>
      <c r="T665" s="3">
        <v>67323</v>
      </c>
      <c r="U665" s="3">
        <v>6184</v>
      </c>
      <c r="V665" s="34">
        <v>36689.379999999997</v>
      </c>
    </row>
    <row r="666" spans="1:22" x14ac:dyDescent="0.25">
      <c r="A666" t="s">
        <v>121</v>
      </c>
      <c r="B666" t="s">
        <v>122</v>
      </c>
      <c r="C666" t="s">
        <v>11</v>
      </c>
      <c r="D666" s="45" t="s">
        <v>269</v>
      </c>
      <c r="E666" s="57">
        <v>18</v>
      </c>
      <c r="F666" s="57">
        <v>10</v>
      </c>
      <c r="G666" s="57">
        <v>2021</v>
      </c>
      <c r="H666" s="55">
        <f t="shared" si="27"/>
        <v>44487</v>
      </c>
      <c r="I666" s="46">
        <v>44500</v>
      </c>
      <c r="J666" t="s">
        <v>330</v>
      </c>
      <c r="K666" t="s">
        <v>331</v>
      </c>
      <c r="O666" s="42" t="s">
        <v>245</v>
      </c>
      <c r="Q666" t="s">
        <v>145</v>
      </c>
      <c r="R666" t="s">
        <v>332</v>
      </c>
      <c r="S666" t="s">
        <v>301</v>
      </c>
      <c r="T666" s="3">
        <v>84932</v>
      </c>
      <c r="U666" s="3">
        <v>6714</v>
      </c>
      <c r="V666" s="34">
        <v>47533.9</v>
      </c>
    </row>
    <row r="667" spans="1:22" x14ac:dyDescent="0.25">
      <c r="A667" t="s">
        <v>121</v>
      </c>
      <c r="B667" t="s">
        <v>122</v>
      </c>
      <c r="C667" t="s">
        <v>11</v>
      </c>
      <c r="D667" s="45" t="s">
        <v>270</v>
      </c>
      <c r="E667" s="57">
        <v>25</v>
      </c>
      <c r="F667" s="57">
        <v>10</v>
      </c>
      <c r="G667" s="57">
        <v>2021</v>
      </c>
      <c r="H667" s="55">
        <f t="shared" si="27"/>
        <v>44494</v>
      </c>
      <c r="I667" s="46">
        <v>44500</v>
      </c>
      <c r="J667" t="s">
        <v>330</v>
      </c>
      <c r="K667" t="s">
        <v>331</v>
      </c>
      <c r="O667" s="42" t="s">
        <v>245</v>
      </c>
      <c r="Q667" t="s">
        <v>145</v>
      </c>
      <c r="R667" t="s">
        <v>332</v>
      </c>
      <c r="S667" t="s">
        <v>301</v>
      </c>
      <c r="T667" s="3">
        <v>111065</v>
      </c>
      <c r="U667" s="3">
        <v>7914</v>
      </c>
      <c r="V667" s="34">
        <v>68333.02</v>
      </c>
    </row>
    <row r="668" spans="1:22" x14ac:dyDescent="0.25">
      <c r="A668" t="s">
        <v>121</v>
      </c>
      <c r="B668" t="s">
        <v>122</v>
      </c>
      <c r="C668" t="s">
        <v>11</v>
      </c>
      <c r="D668" s="45">
        <v>44207</v>
      </c>
      <c r="E668" s="57"/>
      <c r="F668" s="57"/>
      <c r="G668" s="57"/>
      <c r="H668" s="55">
        <f t="shared" ref="H668:H669" si="31">D668</f>
        <v>44207</v>
      </c>
      <c r="I668" s="46">
        <v>44530</v>
      </c>
      <c r="J668" t="s">
        <v>330</v>
      </c>
      <c r="K668" t="s">
        <v>331</v>
      </c>
      <c r="O668" s="42" t="s">
        <v>245</v>
      </c>
      <c r="Q668" t="s">
        <v>145</v>
      </c>
      <c r="R668" t="s">
        <v>332</v>
      </c>
      <c r="S668" t="s">
        <v>301</v>
      </c>
      <c r="T668" s="3">
        <v>118571</v>
      </c>
      <c r="U668" s="3">
        <v>7702</v>
      </c>
      <c r="V668" s="34">
        <v>79131.08</v>
      </c>
    </row>
    <row r="669" spans="1:22" x14ac:dyDescent="0.25">
      <c r="A669" t="s">
        <v>121</v>
      </c>
      <c r="B669" t="s">
        <v>122</v>
      </c>
      <c r="C669" t="s">
        <v>11</v>
      </c>
      <c r="D669" s="45">
        <v>44419</v>
      </c>
      <c r="E669" s="57"/>
      <c r="F669" s="57"/>
      <c r="G669" s="57"/>
      <c r="H669" s="55">
        <f t="shared" si="31"/>
        <v>44419</v>
      </c>
      <c r="I669" s="46">
        <v>44530</v>
      </c>
      <c r="J669" t="s">
        <v>330</v>
      </c>
      <c r="K669" t="s">
        <v>331</v>
      </c>
      <c r="O669" s="42" t="s">
        <v>245</v>
      </c>
      <c r="Q669" t="s">
        <v>145</v>
      </c>
      <c r="R669" t="s">
        <v>332</v>
      </c>
      <c r="S669" t="s">
        <v>301</v>
      </c>
      <c r="T669" s="3">
        <v>288499</v>
      </c>
      <c r="U669" s="3">
        <v>19973</v>
      </c>
      <c r="V669" s="34">
        <v>207835.27</v>
      </c>
    </row>
    <row r="670" spans="1:22" x14ac:dyDescent="0.25">
      <c r="A670" t="s">
        <v>121</v>
      </c>
      <c r="B670" t="s">
        <v>122</v>
      </c>
      <c r="C670" t="s">
        <v>11</v>
      </c>
      <c r="D670" s="45" t="s">
        <v>273</v>
      </c>
      <c r="E670" s="57">
        <v>15</v>
      </c>
      <c r="F670" s="57">
        <v>11</v>
      </c>
      <c r="G670" s="57">
        <v>2021</v>
      </c>
      <c r="H670" s="55">
        <f t="shared" si="27"/>
        <v>44515</v>
      </c>
      <c r="I670" s="46">
        <v>44530</v>
      </c>
      <c r="J670" t="s">
        <v>330</v>
      </c>
      <c r="K670" t="s">
        <v>331</v>
      </c>
      <c r="O670" s="42" t="s">
        <v>245</v>
      </c>
      <c r="Q670" t="s">
        <v>145</v>
      </c>
      <c r="R670" t="s">
        <v>332</v>
      </c>
      <c r="S670" t="s">
        <v>301</v>
      </c>
      <c r="T670" s="3">
        <v>228728</v>
      </c>
      <c r="U670" s="3">
        <v>13875</v>
      </c>
      <c r="V670" s="34">
        <v>173462.38</v>
      </c>
    </row>
    <row r="671" spans="1:22" x14ac:dyDescent="0.25">
      <c r="A671" t="s">
        <v>121</v>
      </c>
      <c r="B671" t="s">
        <v>122</v>
      </c>
      <c r="C671" t="s">
        <v>11</v>
      </c>
      <c r="D671" s="45" t="s">
        <v>274</v>
      </c>
      <c r="E671" s="57">
        <v>22</v>
      </c>
      <c r="F671" s="57">
        <v>11</v>
      </c>
      <c r="G671" s="57">
        <v>2021</v>
      </c>
      <c r="H671" s="55">
        <f t="shared" si="27"/>
        <v>44522</v>
      </c>
      <c r="I671" s="46">
        <v>44530</v>
      </c>
      <c r="J671" t="s">
        <v>330</v>
      </c>
      <c r="K671" t="s">
        <v>331</v>
      </c>
      <c r="O671" s="42" t="s">
        <v>245</v>
      </c>
      <c r="Q671" t="s">
        <v>145</v>
      </c>
      <c r="R671" t="s">
        <v>332</v>
      </c>
      <c r="S671" t="s">
        <v>301</v>
      </c>
      <c r="T671" s="3">
        <v>130096</v>
      </c>
      <c r="U671" s="3">
        <v>10666</v>
      </c>
      <c r="V671" s="34">
        <v>150752.21</v>
      </c>
    </row>
    <row r="672" spans="1:22" x14ac:dyDescent="0.25">
      <c r="A672" t="s">
        <v>121</v>
      </c>
      <c r="B672" t="s">
        <v>122</v>
      </c>
      <c r="C672" t="s">
        <v>11</v>
      </c>
      <c r="D672" s="45" t="s">
        <v>326</v>
      </c>
      <c r="E672" s="57">
        <v>29</v>
      </c>
      <c r="F672" s="57">
        <v>11</v>
      </c>
      <c r="G672" s="57">
        <v>2021</v>
      </c>
      <c r="H672" s="55">
        <f t="shared" si="27"/>
        <v>44529</v>
      </c>
      <c r="I672" s="46">
        <v>44530</v>
      </c>
      <c r="J672" t="s">
        <v>330</v>
      </c>
      <c r="K672" t="s">
        <v>331</v>
      </c>
      <c r="O672" s="42" t="s">
        <v>245</v>
      </c>
      <c r="Q672" t="s">
        <v>145</v>
      </c>
      <c r="R672" t="s">
        <v>332</v>
      </c>
      <c r="S672" t="s">
        <v>301</v>
      </c>
      <c r="T672" s="3">
        <v>76850</v>
      </c>
      <c r="U672" s="3">
        <v>7949</v>
      </c>
      <c r="V672" s="34">
        <v>88613.66</v>
      </c>
    </row>
    <row r="673" spans="1:22" x14ac:dyDescent="0.25">
      <c r="A673" t="s">
        <v>121</v>
      </c>
      <c r="B673" t="s">
        <v>122</v>
      </c>
      <c r="C673" t="s">
        <v>11</v>
      </c>
      <c r="D673" s="45">
        <v>44359</v>
      </c>
      <c r="E673" s="57"/>
      <c r="F673" s="57"/>
      <c r="G673" s="57"/>
      <c r="H673" s="55">
        <f>D673</f>
        <v>44359</v>
      </c>
      <c r="I673" s="46">
        <v>44561</v>
      </c>
      <c r="J673" t="s">
        <v>330</v>
      </c>
      <c r="K673" t="s">
        <v>331</v>
      </c>
      <c r="O673" s="42" t="s">
        <v>245</v>
      </c>
      <c r="Q673" t="s">
        <v>145</v>
      </c>
      <c r="R673" t="s">
        <v>332</v>
      </c>
      <c r="S673" t="s">
        <v>301</v>
      </c>
      <c r="T673" s="3">
        <v>102678</v>
      </c>
      <c r="U673" s="3">
        <v>8987</v>
      </c>
      <c r="V673" s="34">
        <v>106130.08</v>
      </c>
    </row>
    <row r="674" spans="1:22" x14ac:dyDescent="0.25">
      <c r="A674" t="s">
        <v>121</v>
      </c>
      <c r="B674" t="s">
        <v>122</v>
      </c>
      <c r="C674" t="s">
        <v>11</v>
      </c>
      <c r="D674" s="45" t="s">
        <v>275</v>
      </c>
      <c r="E674" s="57">
        <v>13</v>
      </c>
      <c r="F674" s="57">
        <v>12</v>
      </c>
      <c r="G674" s="57">
        <v>2021</v>
      </c>
      <c r="H674" s="55">
        <f t="shared" si="27"/>
        <v>44543</v>
      </c>
      <c r="I674" s="46">
        <v>44561</v>
      </c>
      <c r="J674" t="s">
        <v>330</v>
      </c>
      <c r="K674" t="s">
        <v>331</v>
      </c>
      <c r="O674" s="42" t="s">
        <v>245</v>
      </c>
      <c r="Q674" t="s">
        <v>145</v>
      </c>
      <c r="R674" t="s">
        <v>332</v>
      </c>
      <c r="S674" t="s">
        <v>301</v>
      </c>
      <c r="T674" s="3">
        <v>71310</v>
      </c>
      <c r="U674" s="3">
        <v>7229</v>
      </c>
      <c r="V674" s="34">
        <v>76746.66</v>
      </c>
    </row>
    <row r="675" spans="1:22" x14ac:dyDescent="0.25">
      <c r="A675" t="s">
        <v>121</v>
      </c>
      <c r="B675" t="s">
        <v>122</v>
      </c>
      <c r="C675" t="s">
        <v>11</v>
      </c>
      <c r="D675" s="45" t="s">
        <v>276</v>
      </c>
      <c r="E675" s="57">
        <v>20</v>
      </c>
      <c r="F675" s="57">
        <v>12</v>
      </c>
      <c r="G675" s="57">
        <v>2021</v>
      </c>
      <c r="H675" s="55">
        <f t="shared" si="27"/>
        <v>44550</v>
      </c>
      <c r="I675" s="46">
        <v>44561</v>
      </c>
      <c r="J675" t="s">
        <v>330</v>
      </c>
      <c r="K675" t="s">
        <v>331</v>
      </c>
      <c r="O675" s="42" t="s">
        <v>245</v>
      </c>
      <c r="Q675" t="s">
        <v>145</v>
      </c>
      <c r="R675" t="s">
        <v>332</v>
      </c>
      <c r="S675" t="s">
        <v>301</v>
      </c>
      <c r="T675" s="3">
        <v>46485</v>
      </c>
      <c r="U675" s="3">
        <v>5097</v>
      </c>
      <c r="V675" s="34">
        <v>59771.44</v>
      </c>
    </row>
    <row r="676" spans="1:22" x14ac:dyDescent="0.25">
      <c r="A676" t="s">
        <v>121</v>
      </c>
      <c r="B676" t="s">
        <v>122</v>
      </c>
      <c r="C676" t="s">
        <v>11</v>
      </c>
      <c r="D676" s="45" t="s">
        <v>277</v>
      </c>
      <c r="E676" s="57">
        <v>27</v>
      </c>
      <c r="F676" s="57">
        <v>12</v>
      </c>
      <c r="G676" s="57">
        <v>2021</v>
      </c>
      <c r="H676" s="55">
        <f t="shared" si="27"/>
        <v>44557</v>
      </c>
      <c r="I676" s="46">
        <v>44561</v>
      </c>
      <c r="J676" t="s">
        <v>330</v>
      </c>
      <c r="K676" t="s">
        <v>331</v>
      </c>
      <c r="O676" s="42" t="s">
        <v>245</v>
      </c>
      <c r="Q676" t="s">
        <v>145</v>
      </c>
      <c r="R676" t="s">
        <v>332</v>
      </c>
      <c r="S676" t="s">
        <v>301</v>
      </c>
      <c r="T676" s="3">
        <v>67420</v>
      </c>
      <c r="U676" s="3">
        <v>5224</v>
      </c>
      <c r="V676" s="34">
        <v>75244.38</v>
      </c>
    </row>
    <row r="677" spans="1:22" x14ac:dyDescent="0.25">
      <c r="A677" t="s">
        <v>121</v>
      </c>
      <c r="B677" t="s">
        <v>122</v>
      </c>
      <c r="C677" t="s">
        <v>11</v>
      </c>
      <c r="D677" s="45">
        <v>44621</v>
      </c>
      <c r="E677" s="57"/>
      <c r="F677" s="57"/>
      <c r="G677" s="57"/>
      <c r="H677" s="55">
        <f t="shared" ref="H677:H678" si="32">D677</f>
        <v>44621</v>
      </c>
      <c r="I677" s="46">
        <v>44592</v>
      </c>
      <c r="J677" t="s">
        <v>330</v>
      </c>
      <c r="K677" t="s">
        <v>331</v>
      </c>
      <c r="O677" s="42" t="s">
        <v>245</v>
      </c>
      <c r="Q677" t="s">
        <v>145</v>
      </c>
      <c r="R677" t="s">
        <v>332</v>
      </c>
      <c r="S677" t="s">
        <v>301</v>
      </c>
      <c r="T677" s="3">
        <v>52636</v>
      </c>
      <c r="U677" s="3">
        <v>5125</v>
      </c>
      <c r="V677" s="34">
        <v>38431.620000000003</v>
      </c>
    </row>
    <row r="678" spans="1:22" x14ac:dyDescent="0.25">
      <c r="A678" t="s">
        <v>121</v>
      </c>
      <c r="B678" t="s">
        <v>122</v>
      </c>
      <c r="C678" t="s">
        <v>11</v>
      </c>
      <c r="D678" s="45">
        <v>44835</v>
      </c>
      <c r="E678" s="57"/>
      <c r="F678" s="57"/>
      <c r="G678" s="57"/>
      <c r="H678" s="55">
        <f t="shared" si="32"/>
        <v>44835</v>
      </c>
      <c r="I678" s="46">
        <v>44592</v>
      </c>
      <c r="J678" t="s">
        <v>330</v>
      </c>
      <c r="K678" t="s">
        <v>331</v>
      </c>
      <c r="O678" s="42" t="s">
        <v>245</v>
      </c>
      <c r="Q678" t="s">
        <v>145</v>
      </c>
      <c r="R678" t="s">
        <v>332</v>
      </c>
      <c r="S678" t="s">
        <v>301</v>
      </c>
      <c r="T678" s="3">
        <v>60940</v>
      </c>
      <c r="U678" s="3">
        <v>5571</v>
      </c>
      <c r="V678" s="34">
        <v>37811.339999999997</v>
      </c>
    </row>
    <row r="679" spans="1:22" x14ac:dyDescent="0.25">
      <c r="A679" t="s">
        <v>121</v>
      </c>
      <c r="B679" t="s">
        <v>122</v>
      </c>
      <c r="C679" t="s">
        <v>11</v>
      </c>
      <c r="D679" s="45" t="s">
        <v>327</v>
      </c>
      <c r="E679" s="57">
        <v>17</v>
      </c>
      <c r="F679" s="57">
        <v>1</v>
      </c>
      <c r="G679" s="57">
        <v>2022</v>
      </c>
      <c r="H679" s="55">
        <f t="shared" si="27"/>
        <v>44578</v>
      </c>
      <c r="I679" s="46">
        <v>44592</v>
      </c>
      <c r="J679" t="s">
        <v>330</v>
      </c>
      <c r="K679" t="s">
        <v>331</v>
      </c>
      <c r="O679" s="42" t="s">
        <v>245</v>
      </c>
      <c r="Q679" t="s">
        <v>145</v>
      </c>
      <c r="R679" t="s">
        <v>332</v>
      </c>
      <c r="S679" t="s">
        <v>301</v>
      </c>
      <c r="T679" s="3">
        <v>62163</v>
      </c>
      <c r="U679" s="3">
        <v>5560</v>
      </c>
      <c r="V679" s="34">
        <v>39167.06</v>
      </c>
    </row>
    <row r="680" spans="1:22" x14ac:dyDescent="0.25">
      <c r="A680" t="s">
        <v>121</v>
      </c>
      <c r="B680" t="s">
        <v>122</v>
      </c>
      <c r="C680" t="s">
        <v>11</v>
      </c>
      <c r="D680" s="45" t="s">
        <v>328</v>
      </c>
      <c r="E680" s="57">
        <v>24</v>
      </c>
      <c r="F680" s="57">
        <v>1</v>
      </c>
      <c r="G680" s="57">
        <v>2022</v>
      </c>
      <c r="H680" s="55">
        <f t="shared" si="27"/>
        <v>44585</v>
      </c>
      <c r="I680" s="46">
        <v>44592</v>
      </c>
      <c r="J680" t="s">
        <v>330</v>
      </c>
      <c r="K680" t="s">
        <v>331</v>
      </c>
      <c r="O680" s="42" t="s">
        <v>245</v>
      </c>
      <c r="Q680" t="s">
        <v>145</v>
      </c>
      <c r="R680" t="s">
        <v>332</v>
      </c>
      <c r="S680" t="s">
        <v>301</v>
      </c>
      <c r="T680" s="3">
        <v>103647</v>
      </c>
      <c r="U680" s="3">
        <v>8675</v>
      </c>
      <c r="V680" s="34">
        <v>112166.85</v>
      </c>
    </row>
    <row r="681" spans="1:22" x14ac:dyDescent="0.25">
      <c r="A681" t="s">
        <v>121</v>
      </c>
      <c r="B681" t="s">
        <v>122</v>
      </c>
      <c r="C681" t="s">
        <v>11</v>
      </c>
      <c r="D681" s="45" t="s">
        <v>329</v>
      </c>
      <c r="E681" s="57">
        <v>31</v>
      </c>
      <c r="F681" s="57">
        <v>1</v>
      </c>
      <c r="G681" s="57">
        <v>2022</v>
      </c>
      <c r="H681" s="55">
        <f t="shared" si="27"/>
        <v>44592</v>
      </c>
      <c r="I681" s="46">
        <v>44592</v>
      </c>
      <c r="J681" t="s">
        <v>330</v>
      </c>
      <c r="K681" t="s">
        <v>331</v>
      </c>
      <c r="O681" s="42" t="s">
        <v>245</v>
      </c>
      <c r="Q681" t="s">
        <v>145</v>
      </c>
      <c r="R681" t="s">
        <v>332</v>
      </c>
      <c r="S681" t="s">
        <v>301</v>
      </c>
      <c r="T681" s="3">
        <v>63179</v>
      </c>
      <c r="U681" s="3">
        <v>5298</v>
      </c>
      <c r="V681" s="34">
        <v>61518.29</v>
      </c>
    </row>
    <row r="682" spans="1:22" x14ac:dyDescent="0.25">
      <c r="A682" t="s">
        <v>121</v>
      </c>
      <c r="B682" t="s">
        <v>122</v>
      </c>
      <c r="C682" t="s">
        <v>11</v>
      </c>
      <c r="D682" s="45">
        <v>44744</v>
      </c>
      <c r="E682" s="57"/>
      <c r="F682" s="57"/>
      <c r="G682" s="57"/>
      <c r="H682" s="55">
        <f>D682</f>
        <v>44744</v>
      </c>
      <c r="I682" s="46">
        <v>44620</v>
      </c>
      <c r="J682" t="s">
        <v>330</v>
      </c>
      <c r="K682" t="s">
        <v>331</v>
      </c>
      <c r="O682" s="42" t="s">
        <v>245</v>
      </c>
      <c r="Q682" t="s">
        <v>145</v>
      </c>
      <c r="R682" t="s">
        <v>332</v>
      </c>
      <c r="S682" t="s">
        <v>301</v>
      </c>
      <c r="T682" s="3">
        <v>69434</v>
      </c>
      <c r="U682" s="3">
        <v>5934</v>
      </c>
      <c r="V682" s="34">
        <v>70977.759999999995</v>
      </c>
    </row>
    <row r="683" spans="1:22" x14ac:dyDescent="0.25">
      <c r="A683" t="s">
        <v>121</v>
      </c>
      <c r="B683" t="s">
        <v>122</v>
      </c>
      <c r="C683" t="s">
        <v>11</v>
      </c>
      <c r="D683" s="45" t="s">
        <v>278</v>
      </c>
      <c r="E683" s="57">
        <v>14</v>
      </c>
      <c r="F683" s="57">
        <v>2</v>
      </c>
      <c r="G683" s="57">
        <v>2022</v>
      </c>
      <c r="H683" s="55">
        <f t="shared" si="27"/>
        <v>44606</v>
      </c>
      <c r="I683" s="46">
        <v>44620</v>
      </c>
      <c r="J683" t="s">
        <v>330</v>
      </c>
      <c r="K683" t="s">
        <v>331</v>
      </c>
      <c r="O683" s="42" t="s">
        <v>245</v>
      </c>
      <c r="Q683" t="s">
        <v>145</v>
      </c>
      <c r="R683" t="s">
        <v>332</v>
      </c>
      <c r="S683" t="s">
        <v>301</v>
      </c>
      <c r="T683" s="3">
        <v>94607</v>
      </c>
      <c r="U683" s="3">
        <v>8073</v>
      </c>
      <c r="V683" s="34">
        <v>99016.99</v>
      </c>
    </row>
    <row r="684" spans="1:22" x14ac:dyDescent="0.25">
      <c r="A684" t="s">
        <v>121</v>
      </c>
      <c r="B684" t="s">
        <v>122</v>
      </c>
      <c r="C684" t="s">
        <v>11</v>
      </c>
      <c r="D684" s="45" t="s">
        <v>279</v>
      </c>
      <c r="E684" s="57">
        <v>21</v>
      </c>
      <c r="F684" s="57">
        <v>2</v>
      </c>
      <c r="G684" s="57">
        <v>2022</v>
      </c>
      <c r="H684" s="55">
        <f t="shared" si="27"/>
        <v>44613</v>
      </c>
      <c r="I684" s="46">
        <v>44620</v>
      </c>
      <c r="J684" t="s">
        <v>330</v>
      </c>
      <c r="K684" t="s">
        <v>331</v>
      </c>
      <c r="O684" s="42" t="s">
        <v>245</v>
      </c>
      <c r="Q684" t="s">
        <v>145</v>
      </c>
      <c r="R684" t="s">
        <v>332</v>
      </c>
      <c r="S684" t="s">
        <v>301</v>
      </c>
      <c r="T684" s="3">
        <v>58926</v>
      </c>
      <c r="U684" s="3">
        <v>6321</v>
      </c>
      <c r="V684" s="34">
        <v>67655.360000000001</v>
      </c>
    </row>
    <row r="685" spans="1:22" x14ac:dyDescent="0.25">
      <c r="A685" t="s">
        <v>121</v>
      </c>
      <c r="B685" t="s">
        <v>122</v>
      </c>
      <c r="C685" t="s">
        <v>11</v>
      </c>
      <c r="D685" s="45" t="s">
        <v>280</v>
      </c>
      <c r="E685" s="57">
        <v>28</v>
      </c>
      <c r="F685" s="57">
        <v>2</v>
      </c>
      <c r="G685" s="57">
        <v>2022</v>
      </c>
      <c r="H685" s="55">
        <f t="shared" si="27"/>
        <v>44620</v>
      </c>
      <c r="I685" s="46">
        <v>44620</v>
      </c>
      <c r="J685" t="s">
        <v>330</v>
      </c>
      <c r="K685" t="s">
        <v>331</v>
      </c>
      <c r="O685" s="42" t="s">
        <v>245</v>
      </c>
      <c r="Q685" t="s">
        <v>145</v>
      </c>
      <c r="R685" t="s">
        <v>332</v>
      </c>
      <c r="S685" t="s">
        <v>301</v>
      </c>
      <c r="T685" s="3">
        <v>46893</v>
      </c>
      <c r="U685" s="3">
        <v>6024</v>
      </c>
      <c r="V685" s="34">
        <v>54958.02</v>
      </c>
    </row>
    <row r="686" spans="1:22" x14ac:dyDescent="0.25">
      <c r="A686" t="s">
        <v>121</v>
      </c>
      <c r="B686" t="s">
        <v>122</v>
      </c>
      <c r="C686" t="s">
        <v>11</v>
      </c>
      <c r="D686" s="45">
        <v>44745</v>
      </c>
      <c r="E686" s="57"/>
      <c r="F686" s="57"/>
      <c r="G686" s="57"/>
      <c r="H686" s="55">
        <f>D686</f>
        <v>44745</v>
      </c>
      <c r="I686" s="46">
        <v>44651</v>
      </c>
      <c r="J686" t="s">
        <v>330</v>
      </c>
      <c r="K686" t="s">
        <v>331</v>
      </c>
      <c r="O686" s="42" t="s">
        <v>245</v>
      </c>
      <c r="Q686" t="s">
        <v>145</v>
      </c>
      <c r="R686" t="s">
        <v>332</v>
      </c>
      <c r="S686" t="s">
        <v>301</v>
      </c>
      <c r="T686" s="3">
        <v>49284</v>
      </c>
      <c r="U686" s="3">
        <v>6612</v>
      </c>
      <c r="V686" s="34">
        <v>58171.39</v>
      </c>
    </row>
    <row r="687" spans="1:22" x14ac:dyDescent="0.25">
      <c r="A687" t="s">
        <v>121</v>
      </c>
      <c r="B687" t="s">
        <v>122</v>
      </c>
      <c r="C687" t="s">
        <v>11</v>
      </c>
      <c r="D687" s="45" t="s">
        <v>281</v>
      </c>
      <c r="E687" s="57">
        <v>14</v>
      </c>
      <c r="F687" s="57">
        <v>3</v>
      </c>
      <c r="G687" s="57">
        <v>2022</v>
      </c>
      <c r="H687" s="55">
        <f t="shared" si="27"/>
        <v>44634</v>
      </c>
      <c r="I687" s="46">
        <v>44651</v>
      </c>
      <c r="J687" t="s">
        <v>330</v>
      </c>
      <c r="K687" t="s">
        <v>331</v>
      </c>
      <c r="O687" s="42" t="s">
        <v>245</v>
      </c>
      <c r="Q687" t="s">
        <v>145</v>
      </c>
      <c r="R687" t="s">
        <v>332</v>
      </c>
      <c r="S687" t="s">
        <v>301</v>
      </c>
      <c r="T687" s="3">
        <v>106190</v>
      </c>
      <c r="U687" s="3">
        <v>12071</v>
      </c>
      <c r="V687" s="34">
        <v>128637.63</v>
      </c>
    </row>
    <row r="688" spans="1:22" x14ac:dyDescent="0.25">
      <c r="A688" t="s">
        <v>121</v>
      </c>
      <c r="B688" t="s">
        <v>122</v>
      </c>
      <c r="C688" t="s">
        <v>11</v>
      </c>
      <c r="D688" s="45" t="s">
        <v>282</v>
      </c>
      <c r="E688" s="57">
        <v>21</v>
      </c>
      <c r="F688" s="57">
        <v>3</v>
      </c>
      <c r="G688" s="57">
        <v>2022</v>
      </c>
      <c r="H688" s="55">
        <f t="shared" si="27"/>
        <v>44641</v>
      </c>
      <c r="I688" s="46">
        <v>44651</v>
      </c>
      <c r="J688" t="s">
        <v>330</v>
      </c>
      <c r="K688" t="s">
        <v>331</v>
      </c>
      <c r="O688" s="42" t="s">
        <v>245</v>
      </c>
      <c r="Q688" t="s">
        <v>145</v>
      </c>
      <c r="R688" t="s">
        <v>332</v>
      </c>
      <c r="S688" t="s">
        <v>301</v>
      </c>
      <c r="T688" s="3">
        <v>71450</v>
      </c>
      <c r="U688" s="3">
        <v>8957</v>
      </c>
      <c r="V688" s="34">
        <v>82458.12</v>
      </c>
    </row>
    <row r="689" spans="1:22" x14ac:dyDescent="0.25">
      <c r="A689" t="s">
        <v>121</v>
      </c>
      <c r="B689" t="s">
        <v>122</v>
      </c>
      <c r="C689" t="s">
        <v>11</v>
      </c>
      <c r="D689" s="45" t="s">
        <v>283</v>
      </c>
      <c r="E689" s="57">
        <v>28</v>
      </c>
      <c r="F689" s="57">
        <v>3</v>
      </c>
      <c r="G689" s="57">
        <v>2022</v>
      </c>
      <c r="H689" s="55">
        <f t="shared" si="27"/>
        <v>44648</v>
      </c>
      <c r="I689" s="46">
        <v>44651</v>
      </c>
      <c r="J689" t="s">
        <v>330</v>
      </c>
      <c r="K689" t="s">
        <v>331</v>
      </c>
      <c r="O689" s="42" t="s">
        <v>245</v>
      </c>
      <c r="Q689" t="s">
        <v>145</v>
      </c>
      <c r="R689" t="s">
        <v>332</v>
      </c>
      <c r="S689" t="s">
        <v>301</v>
      </c>
      <c r="T689" s="3">
        <v>135861</v>
      </c>
      <c r="U689" s="3">
        <v>16907</v>
      </c>
      <c r="V689" s="34">
        <v>169420.73</v>
      </c>
    </row>
    <row r="690" spans="1:22" x14ac:dyDescent="0.25">
      <c r="A690" t="s">
        <v>121</v>
      </c>
      <c r="B690" t="s">
        <v>122</v>
      </c>
      <c r="C690" t="s">
        <v>11</v>
      </c>
      <c r="D690" s="45">
        <v>44655</v>
      </c>
      <c r="E690" s="57"/>
      <c r="F690" s="57"/>
      <c r="G690" s="57"/>
      <c r="H690" s="55">
        <f t="shared" ref="H690:H691" si="33">D690</f>
        <v>44655</v>
      </c>
      <c r="I690" s="46">
        <v>44681</v>
      </c>
      <c r="J690" t="s">
        <v>330</v>
      </c>
      <c r="K690" t="s">
        <v>331</v>
      </c>
      <c r="O690" s="42" t="s">
        <v>245</v>
      </c>
      <c r="Q690" t="s">
        <v>145</v>
      </c>
      <c r="R690" t="s">
        <v>332</v>
      </c>
      <c r="S690" t="s">
        <v>301</v>
      </c>
      <c r="T690" s="3">
        <v>99479</v>
      </c>
      <c r="U690" s="3">
        <v>12810</v>
      </c>
      <c r="V690" s="34">
        <v>147113.13</v>
      </c>
    </row>
    <row r="691" spans="1:22" x14ac:dyDescent="0.25">
      <c r="A691" t="s">
        <v>121</v>
      </c>
      <c r="B691" t="s">
        <v>122</v>
      </c>
      <c r="C691" t="s">
        <v>11</v>
      </c>
      <c r="D691" s="45">
        <v>44869</v>
      </c>
      <c r="E691" s="57"/>
      <c r="F691" s="57"/>
      <c r="G691" s="57"/>
      <c r="H691" s="55">
        <f t="shared" si="33"/>
        <v>44869</v>
      </c>
      <c r="I691" s="46">
        <v>44681</v>
      </c>
      <c r="J691" t="s">
        <v>330</v>
      </c>
      <c r="K691" t="s">
        <v>331</v>
      </c>
      <c r="O691" s="42" t="s">
        <v>245</v>
      </c>
      <c r="Q691" t="s">
        <v>145</v>
      </c>
      <c r="R691" t="s">
        <v>332</v>
      </c>
      <c r="S691" t="s">
        <v>301</v>
      </c>
      <c r="T691" s="3">
        <v>95926</v>
      </c>
      <c r="U691" s="3">
        <v>12105</v>
      </c>
      <c r="V691" s="34">
        <v>126868.29</v>
      </c>
    </row>
    <row r="692" spans="1:22" x14ac:dyDescent="0.25">
      <c r="A692" t="s">
        <v>121</v>
      </c>
      <c r="B692" t="s">
        <v>122</v>
      </c>
      <c r="C692" t="s">
        <v>11</v>
      </c>
      <c r="D692" s="45" t="s">
        <v>286</v>
      </c>
      <c r="E692" s="57">
        <v>18</v>
      </c>
      <c r="F692" s="57">
        <v>4</v>
      </c>
      <c r="G692" s="57">
        <v>2022</v>
      </c>
      <c r="H692" s="55">
        <f t="shared" si="27"/>
        <v>44669</v>
      </c>
      <c r="I692" s="46">
        <v>44681</v>
      </c>
      <c r="J692" t="s">
        <v>330</v>
      </c>
      <c r="K692" t="s">
        <v>331</v>
      </c>
      <c r="O692" s="42" t="s">
        <v>245</v>
      </c>
      <c r="Q692" t="s">
        <v>145</v>
      </c>
      <c r="R692" t="s">
        <v>332</v>
      </c>
      <c r="S692" t="s">
        <v>301</v>
      </c>
      <c r="T692" s="3">
        <v>60783</v>
      </c>
      <c r="U692" s="3">
        <v>8824</v>
      </c>
      <c r="V692" s="34">
        <v>73707.56</v>
      </c>
    </row>
    <row r="693" spans="1:22" x14ac:dyDescent="0.25">
      <c r="A693" t="s">
        <v>121</v>
      </c>
      <c r="B693" t="s">
        <v>122</v>
      </c>
      <c r="C693" t="s">
        <v>11</v>
      </c>
      <c r="D693" s="45" t="s">
        <v>287</v>
      </c>
      <c r="E693" s="57">
        <v>25</v>
      </c>
      <c r="F693" s="57">
        <v>4</v>
      </c>
      <c r="G693" s="57">
        <v>2022</v>
      </c>
      <c r="H693" s="55">
        <f t="shared" si="27"/>
        <v>44676</v>
      </c>
      <c r="I693" s="46">
        <v>44681</v>
      </c>
      <c r="J693" t="s">
        <v>330</v>
      </c>
      <c r="K693" t="s">
        <v>331</v>
      </c>
      <c r="O693" s="42" t="s">
        <v>245</v>
      </c>
      <c r="Q693" t="s">
        <v>145</v>
      </c>
      <c r="R693" t="s">
        <v>332</v>
      </c>
      <c r="S693" t="s">
        <v>301</v>
      </c>
      <c r="T693" s="3">
        <v>96377</v>
      </c>
      <c r="U693" s="3">
        <v>11937</v>
      </c>
      <c r="V693" s="34">
        <v>87179.67</v>
      </c>
    </row>
    <row r="694" spans="1:22" x14ac:dyDescent="0.25">
      <c r="A694" t="s">
        <v>121</v>
      </c>
      <c r="B694" t="s">
        <v>122</v>
      </c>
      <c r="C694" t="s">
        <v>11</v>
      </c>
      <c r="D694" s="45">
        <v>44597</v>
      </c>
      <c r="E694" s="57"/>
      <c r="F694" s="57"/>
      <c r="G694" s="57"/>
      <c r="H694" s="55">
        <f t="shared" ref="H694:H695" si="34">D694</f>
        <v>44597</v>
      </c>
      <c r="I694" s="46">
        <v>44712</v>
      </c>
      <c r="J694" t="s">
        <v>330</v>
      </c>
      <c r="K694" t="s">
        <v>331</v>
      </c>
      <c r="O694" s="42" t="s">
        <v>245</v>
      </c>
      <c r="Q694" t="s">
        <v>145</v>
      </c>
      <c r="R694" t="s">
        <v>332</v>
      </c>
      <c r="S694" t="s">
        <v>301</v>
      </c>
      <c r="T694" s="3">
        <v>42304</v>
      </c>
      <c r="U694" s="3">
        <v>6303</v>
      </c>
      <c r="V694" s="34">
        <v>38970.769999999997</v>
      </c>
    </row>
    <row r="695" spans="1:22" x14ac:dyDescent="0.25">
      <c r="A695" t="s">
        <v>121</v>
      </c>
      <c r="B695" t="s">
        <v>122</v>
      </c>
      <c r="C695" t="s">
        <v>11</v>
      </c>
      <c r="D695" s="45">
        <v>44809</v>
      </c>
      <c r="E695" s="57"/>
      <c r="F695" s="57"/>
      <c r="G695" s="57"/>
      <c r="H695" s="55">
        <f t="shared" si="34"/>
        <v>44809</v>
      </c>
      <c r="I695" s="46">
        <v>44712</v>
      </c>
      <c r="J695" t="s">
        <v>330</v>
      </c>
      <c r="K695" t="s">
        <v>331</v>
      </c>
      <c r="O695" s="42" t="s">
        <v>245</v>
      </c>
      <c r="Q695" t="s">
        <v>145</v>
      </c>
      <c r="R695" t="s">
        <v>332</v>
      </c>
      <c r="S695" t="s">
        <v>301</v>
      </c>
      <c r="T695" s="3">
        <v>94800</v>
      </c>
      <c r="U695" s="3">
        <v>10800</v>
      </c>
      <c r="V695" s="34">
        <v>66049.179999999993</v>
      </c>
    </row>
    <row r="696" spans="1:22" x14ac:dyDescent="0.25">
      <c r="A696" t="s">
        <v>121</v>
      </c>
      <c r="B696" t="s">
        <v>122</v>
      </c>
      <c r="C696" t="s">
        <v>11</v>
      </c>
      <c r="D696" s="45" t="s">
        <v>288</v>
      </c>
      <c r="E696" s="57">
        <v>16</v>
      </c>
      <c r="F696" s="57">
        <v>5</v>
      </c>
      <c r="G696" s="57">
        <v>2022</v>
      </c>
      <c r="H696" s="55">
        <f t="shared" si="27"/>
        <v>44697</v>
      </c>
      <c r="I696" s="46">
        <v>44712</v>
      </c>
      <c r="J696" t="s">
        <v>330</v>
      </c>
      <c r="K696" t="s">
        <v>331</v>
      </c>
      <c r="O696" s="42" t="s">
        <v>245</v>
      </c>
      <c r="Q696" t="s">
        <v>145</v>
      </c>
      <c r="R696" t="s">
        <v>332</v>
      </c>
      <c r="S696" t="s">
        <v>301</v>
      </c>
      <c r="T696" s="3">
        <v>82026</v>
      </c>
      <c r="U696" s="3">
        <v>9552</v>
      </c>
      <c r="V696" s="34">
        <v>61279.08</v>
      </c>
    </row>
    <row r="697" spans="1:22" x14ac:dyDescent="0.25">
      <c r="A697" t="s">
        <v>121</v>
      </c>
      <c r="B697" t="s">
        <v>122</v>
      </c>
      <c r="C697" t="s">
        <v>11</v>
      </c>
      <c r="D697" s="45" t="s">
        <v>290</v>
      </c>
      <c r="E697" s="57">
        <v>23</v>
      </c>
      <c r="F697" s="57">
        <v>5</v>
      </c>
      <c r="G697" s="57">
        <v>2022</v>
      </c>
      <c r="H697" s="55">
        <f t="shared" si="27"/>
        <v>44704</v>
      </c>
      <c r="I697" s="46">
        <v>44712</v>
      </c>
      <c r="J697" t="s">
        <v>330</v>
      </c>
      <c r="K697" t="s">
        <v>331</v>
      </c>
      <c r="O697" s="42" t="s">
        <v>245</v>
      </c>
      <c r="Q697" t="s">
        <v>145</v>
      </c>
      <c r="R697" t="s">
        <v>332</v>
      </c>
      <c r="S697" t="s">
        <v>301</v>
      </c>
      <c r="T697" s="3">
        <v>149679</v>
      </c>
      <c r="U697" s="3">
        <v>16862</v>
      </c>
      <c r="V697" s="34">
        <v>175678.78</v>
      </c>
    </row>
    <row r="698" spans="1:22" x14ac:dyDescent="0.25">
      <c r="A698" t="s">
        <v>121</v>
      </c>
      <c r="B698" t="s">
        <v>122</v>
      </c>
      <c r="C698" t="s">
        <v>11</v>
      </c>
      <c r="D698" s="45" t="s">
        <v>291</v>
      </c>
      <c r="E698" s="57">
        <v>30</v>
      </c>
      <c r="F698" s="57">
        <v>5</v>
      </c>
      <c r="G698" s="57">
        <v>2022</v>
      </c>
      <c r="H698" s="55">
        <f t="shared" si="27"/>
        <v>44711</v>
      </c>
      <c r="I698" s="46">
        <v>44712</v>
      </c>
      <c r="J698" t="s">
        <v>330</v>
      </c>
      <c r="K698" t="s">
        <v>331</v>
      </c>
      <c r="O698" s="42" t="s">
        <v>245</v>
      </c>
      <c r="Q698" t="s">
        <v>145</v>
      </c>
      <c r="R698" t="s">
        <v>332</v>
      </c>
      <c r="S698" t="s">
        <v>301</v>
      </c>
      <c r="T698" s="3">
        <v>120856</v>
      </c>
      <c r="U698" s="3">
        <v>12656</v>
      </c>
      <c r="V698" s="34">
        <v>122353.56</v>
      </c>
    </row>
    <row r="699" spans="1:22" x14ac:dyDescent="0.25">
      <c r="A699" t="s">
        <v>121</v>
      </c>
      <c r="B699" t="s">
        <v>122</v>
      </c>
      <c r="C699" t="s">
        <v>11</v>
      </c>
      <c r="D699" s="45">
        <v>44718</v>
      </c>
      <c r="E699" s="57"/>
      <c r="F699" s="57"/>
      <c r="G699" s="57"/>
      <c r="H699" s="55">
        <f>D699</f>
        <v>44718</v>
      </c>
      <c r="I699" s="46">
        <v>44742</v>
      </c>
      <c r="J699" t="s">
        <v>330</v>
      </c>
      <c r="K699" t="s">
        <v>331</v>
      </c>
      <c r="O699" s="42" t="s">
        <v>245</v>
      </c>
      <c r="Q699" t="s">
        <v>145</v>
      </c>
      <c r="R699" t="s">
        <v>332</v>
      </c>
      <c r="S699" t="s">
        <v>301</v>
      </c>
      <c r="T699" s="3">
        <v>88292</v>
      </c>
      <c r="U699" s="3">
        <v>8867</v>
      </c>
      <c r="V699" s="34">
        <v>65013.51</v>
      </c>
    </row>
    <row r="700" spans="1:22" x14ac:dyDescent="0.25">
      <c r="A700" t="s">
        <v>121</v>
      </c>
      <c r="B700" t="s">
        <v>122</v>
      </c>
      <c r="C700" t="s">
        <v>11</v>
      </c>
      <c r="D700" s="45" t="s">
        <v>293</v>
      </c>
      <c r="E700" s="57">
        <v>13</v>
      </c>
      <c r="F700" s="57">
        <v>6</v>
      </c>
      <c r="G700" s="57">
        <v>2022</v>
      </c>
      <c r="H700" s="55">
        <f t="shared" si="27"/>
        <v>44725</v>
      </c>
      <c r="I700" s="46">
        <v>44742</v>
      </c>
      <c r="J700" t="s">
        <v>330</v>
      </c>
      <c r="K700" t="s">
        <v>331</v>
      </c>
      <c r="O700" s="42" t="s">
        <v>245</v>
      </c>
      <c r="Q700" t="s">
        <v>145</v>
      </c>
      <c r="R700" t="s">
        <v>332</v>
      </c>
      <c r="S700" t="s">
        <v>301</v>
      </c>
      <c r="T700" s="3">
        <v>76967</v>
      </c>
      <c r="U700" s="3">
        <v>7921</v>
      </c>
      <c r="V700" s="34">
        <v>65799.350000000006</v>
      </c>
    </row>
    <row r="701" spans="1:22" x14ac:dyDescent="0.25">
      <c r="A701" t="s">
        <v>121</v>
      </c>
      <c r="B701" t="s">
        <v>122</v>
      </c>
      <c r="C701" t="s">
        <v>11</v>
      </c>
      <c r="D701" s="45" t="s">
        <v>295</v>
      </c>
      <c r="E701" s="57">
        <v>20</v>
      </c>
      <c r="F701" s="57">
        <v>6</v>
      </c>
      <c r="G701" s="57">
        <v>2022</v>
      </c>
      <c r="H701" s="55">
        <f t="shared" si="27"/>
        <v>44732</v>
      </c>
      <c r="I701" s="46">
        <v>44742</v>
      </c>
      <c r="J701" t="s">
        <v>330</v>
      </c>
      <c r="K701" t="s">
        <v>331</v>
      </c>
      <c r="O701" s="42" t="s">
        <v>245</v>
      </c>
      <c r="Q701" t="s">
        <v>145</v>
      </c>
      <c r="R701" t="s">
        <v>332</v>
      </c>
      <c r="S701" t="s">
        <v>301</v>
      </c>
      <c r="T701" s="3">
        <v>119277</v>
      </c>
      <c r="U701" s="3">
        <v>10115</v>
      </c>
      <c r="V701" s="34">
        <v>77728.350000000006</v>
      </c>
    </row>
    <row r="702" spans="1:22" x14ac:dyDescent="0.25">
      <c r="A702" t="s">
        <v>121</v>
      </c>
      <c r="B702" t="s">
        <v>122</v>
      </c>
      <c r="C702" t="s">
        <v>11</v>
      </c>
      <c r="D702" s="45" t="s">
        <v>296</v>
      </c>
      <c r="E702" s="57">
        <v>27</v>
      </c>
      <c r="F702" s="57">
        <v>6</v>
      </c>
      <c r="G702" s="57">
        <v>2022</v>
      </c>
      <c r="H702" s="55">
        <f t="shared" si="27"/>
        <v>44739</v>
      </c>
      <c r="I702" s="46">
        <v>44742</v>
      </c>
      <c r="J702" t="s">
        <v>330</v>
      </c>
      <c r="K702" t="s">
        <v>331</v>
      </c>
      <c r="O702" s="42" t="s">
        <v>245</v>
      </c>
      <c r="Q702" t="s">
        <v>145</v>
      </c>
      <c r="R702" t="s">
        <v>332</v>
      </c>
      <c r="S702" t="s">
        <v>301</v>
      </c>
      <c r="T702" s="3">
        <v>140307</v>
      </c>
      <c r="U702" s="3">
        <v>10887</v>
      </c>
      <c r="V702" s="34">
        <v>70969.27</v>
      </c>
    </row>
    <row r="703" spans="1:22" x14ac:dyDescent="0.25">
      <c r="A703" t="s">
        <v>121</v>
      </c>
      <c r="B703" t="s">
        <v>122</v>
      </c>
      <c r="C703" t="s">
        <v>11</v>
      </c>
      <c r="D703" s="45">
        <v>44658</v>
      </c>
      <c r="E703" s="57"/>
      <c r="F703" s="57"/>
      <c r="G703" s="57"/>
      <c r="H703" s="55">
        <f t="shared" ref="H703:H704" si="35">D703</f>
        <v>44658</v>
      </c>
      <c r="I703" s="46">
        <v>44773</v>
      </c>
      <c r="J703" t="s">
        <v>330</v>
      </c>
      <c r="K703" t="s">
        <v>331</v>
      </c>
      <c r="O703" s="42" t="s">
        <v>245</v>
      </c>
      <c r="Q703" t="s">
        <v>145</v>
      </c>
      <c r="R703" t="s">
        <v>332</v>
      </c>
      <c r="S703" t="s">
        <v>301</v>
      </c>
      <c r="T703" s="3">
        <v>120815</v>
      </c>
      <c r="U703" s="3">
        <v>9776</v>
      </c>
      <c r="V703" s="34">
        <v>47515.519999999997</v>
      </c>
    </row>
    <row r="704" spans="1:22" x14ac:dyDescent="0.25">
      <c r="A704" t="s">
        <v>121</v>
      </c>
      <c r="B704" t="s">
        <v>122</v>
      </c>
      <c r="C704" t="s">
        <v>11</v>
      </c>
      <c r="D704" s="45">
        <v>44872</v>
      </c>
      <c r="E704" s="57"/>
      <c r="F704" s="57"/>
      <c r="G704" s="57"/>
      <c r="H704" s="55">
        <f t="shared" si="35"/>
        <v>44872</v>
      </c>
      <c r="I704" s="46">
        <v>44773</v>
      </c>
      <c r="J704" t="s">
        <v>330</v>
      </c>
      <c r="K704" t="s">
        <v>331</v>
      </c>
      <c r="O704" s="42" t="s">
        <v>245</v>
      </c>
      <c r="Q704" t="s">
        <v>145</v>
      </c>
      <c r="R704" t="s">
        <v>332</v>
      </c>
      <c r="S704" t="s">
        <v>301</v>
      </c>
      <c r="T704" s="3">
        <v>162330</v>
      </c>
      <c r="U704" s="3">
        <v>12379</v>
      </c>
      <c r="V704" s="34">
        <v>70946.13</v>
      </c>
    </row>
    <row r="705" spans="1:22" x14ac:dyDescent="0.25">
      <c r="A705" t="s">
        <v>121</v>
      </c>
      <c r="B705" t="s">
        <v>122</v>
      </c>
      <c r="C705" t="s">
        <v>11</v>
      </c>
      <c r="D705" s="45" t="s">
        <v>297</v>
      </c>
      <c r="E705" s="57">
        <v>18</v>
      </c>
      <c r="F705" s="57">
        <v>7</v>
      </c>
      <c r="G705" s="57">
        <v>2022</v>
      </c>
      <c r="H705" s="55">
        <f t="shared" si="27"/>
        <v>44760</v>
      </c>
      <c r="I705" s="46">
        <v>44773</v>
      </c>
      <c r="J705" t="s">
        <v>330</v>
      </c>
      <c r="K705" t="s">
        <v>331</v>
      </c>
      <c r="O705" s="42" t="s">
        <v>245</v>
      </c>
      <c r="Q705" t="s">
        <v>145</v>
      </c>
      <c r="R705" t="s">
        <v>332</v>
      </c>
      <c r="S705" t="s">
        <v>301</v>
      </c>
      <c r="T705" s="3">
        <v>198011</v>
      </c>
      <c r="U705" s="3">
        <v>15172</v>
      </c>
      <c r="V705" s="34">
        <v>89207.11</v>
      </c>
    </row>
    <row r="706" spans="1:22" x14ac:dyDescent="0.25">
      <c r="A706" t="s">
        <v>121</v>
      </c>
      <c r="B706" t="s">
        <v>122</v>
      </c>
      <c r="C706" t="s">
        <v>11</v>
      </c>
      <c r="D706" s="45" t="s">
        <v>299</v>
      </c>
      <c r="E706" s="57">
        <v>25</v>
      </c>
      <c r="F706" s="57">
        <v>7</v>
      </c>
      <c r="G706" s="57">
        <v>2022</v>
      </c>
      <c r="H706" s="55">
        <f t="shared" si="27"/>
        <v>44767</v>
      </c>
      <c r="I706" s="46">
        <v>44773</v>
      </c>
      <c r="J706" t="s">
        <v>330</v>
      </c>
      <c r="K706" t="s">
        <v>331</v>
      </c>
      <c r="O706" s="42" t="s">
        <v>245</v>
      </c>
      <c r="Q706" t="s">
        <v>145</v>
      </c>
      <c r="R706" t="s">
        <v>332</v>
      </c>
      <c r="S706" t="s">
        <v>301</v>
      </c>
      <c r="T706" s="3">
        <v>183326</v>
      </c>
      <c r="U706" s="3">
        <v>15128</v>
      </c>
      <c r="V706" s="34">
        <v>84311.34</v>
      </c>
    </row>
    <row r="707" spans="1:22" x14ac:dyDescent="0.25">
      <c r="A707" t="s">
        <v>121</v>
      </c>
      <c r="B707" t="s">
        <v>122</v>
      </c>
      <c r="C707" t="s">
        <v>11</v>
      </c>
      <c r="D707" s="45" t="s">
        <v>320</v>
      </c>
      <c r="E707" s="57">
        <v>28</v>
      </c>
      <c r="F707" s="57">
        <v>12</v>
      </c>
      <c r="G707" s="57">
        <v>2020</v>
      </c>
      <c r="H707" s="55">
        <f t="shared" si="27"/>
        <v>44193</v>
      </c>
      <c r="I707" s="46">
        <v>44196</v>
      </c>
      <c r="J707" t="s">
        <v>333</v>
      </c>
      <c r="K707" t="s">
        <v>331</v>
      </c>
      <c r="O707" s="42" t="s">
        <v>245</v>
      </c>
      <c r="Q707" t="s">
        <v>145</v>
      </c>
      <c r="R707" t="s">
        <v>332</v>
      </c>
      <c r="S707" t="s">
        <v>301</v>
      </c>
      <c r="T707" s="3">
        <v>219687</v>
      </c>
      <c r="U707" s="3">
        <v>979</v>
      </c>
      <c r="V707" s="34">
        <v>1476.96</v>
      </c>
    </row>
    <row r="708" spans="1:22" x14ac:dyDescent="0.25">
      <c r="A708" t="s">
        <v>121</v>
      </c>
      <c r="B708" t="s">
        <v>122</v>
      </c>
      <c r="C708" t="s">
        <v>11</v>
      </c>
      <c r="D708" s="45">
        <v>44287</v>
      </c>
      <c r="E708" s="57"/>
      <c r="F708" s="57"/>
      <c r="G708" s="57"/>
      <c r="H708" s="55">
        <f t="shared" ref="H708:H709" si="36">D708</f>
        <v>44287</v>
      </c>
      <c r="I708" s="46">
        <v>44227</v>
      </c>
      <c r="J708" t="s">
        <v>333</v>
      </c>
      <c r="K708" t="s">
        <v>331</v>
      </c>
      <c r="O708" s="42" t="s">
        <v>245</v>
      </c>
      <c r="Q708" t="s">
        <v>145</v>
      </c>
      <c r="R708" t="s">
        <v>332</v>
      </c>
      <c r="S708" t="s">
        <v>301</v>
      </c>
      <c r="T708" s="3">
        <v>423345</v>
      </c>
      <c r="U708" s="3">
        <v>1978</v>
      </c>
      <c r="V708" s="34">
        <v>2608.62</v>
      </c>
    </row>
    <row r="709" spans="1:22" x14ac:dyDescent="0.25">
      <c r="A709" t="s">
        <v>121</v>
      </c>
      <c r="B709" t="s">
        <v>122</v>
      </c>
      <c r="C709" t="s">
        <v>11</v>
      </c>
      <c r="D709" s="45">
        <v>44501</v>
      </c>
      <c r="E709" s="57"/>
      <c r="F709" s="57"/>
      <c r="G709" s="57"/>
      <c r="H709" s="55">
        <f t="shared" si="36"/>
        <v>44501</v>
      </c>
      <c r="I709" s="46">
        <v>44227</v>
      </c>
      <c r="J709" t="s">
        <v>333</v>
      </c>
      <c r="K709" t="s">
        <v>331</v>
      </c>
      <c r="O709" s="42" t="s">
        <v>245</v>
      </c>
      <c r="Q709" t="s">
        <v>145</v>
      </c>
      <c r="R709" t="s">
        <v>332</v>
      </c>
      <c r="S709" t="s">
        <v>301</v>
      </c>
      <c r="T709" s="3">
        <v>328473</v>
      </c>
      <c r="U709" s="3">
        <v>1512</v>
      </c>
      <c r="V709" s="34">
        <v>2017.88</v>
      </c>
    </row>
    <row r="710" spans="1:22" x14ac:dyDescent="0.25">
      <c r="A710" t="s">
        <v>121</v>
      </c>
      <c r="B710" t="s">
        <v>122</v>
      </c>
      <c r="C710" t="s">
        <v>11</v>
      </c>
      <c r="D710" s="45" t="s">
        <v>321</v>
      </c>
      <c r="E710" s="57">
        <v>18</v>
      </c>
      <c r="F710" s="57">
        <v>1</v>
      </c>
      <c r="G710" s="57">
        <v>2021</v>
      </c>
      <c r="H710" s="55">
        <f t="shared" ref="H708:H771" si="37">IFERROR(DATE(G710,F710,E710),0)</f>
        <v>44214</v>
      </c>
      <c r="I710" s="46">
        <v>44227</v>
      </c>
      <c r="J710" t="s">
        <v>333</v>
      </c>
      <c r="K710" t="s">
        <v>331</v>
      </c>
      <c r="O710" s="42" t="s">
        <v>245</v>
      </c>
      <c r="Q710" t="s">
        <v>145</v>
      </c>
      <c r="R710" t="s">
        <v>332</v>
      </c>
      <c r="S710" t="s">
        <v>301</v>
      </c>
      <c r="T710" s="3">
        <v>271866</v>
      </c>
      <c r="U710" s="3">
        <v>1267</v>
      </c>
      <c r="V710" s="34">
        <v>1733.33</v>
      </c>
    </row>
    <row r="711" spans="1:22" x14ac:dyDescent="0.25">
      <c r="A711" t="s">
        <v>121</v>
      </c>
      <c r="B711" t="s">
        <v>122</v>
      </c>
      <c r="C711" t="s">
        <v>11</v>
      </c>
      <c r="D711" s="45" t="s">
        <v>322</v>
      </c>
      <c r="E711" s="57">
        <v>25</v>
      </c>
      <c r="F711" s="57">
        <v>1</v>
      </c>
      <c r="G711" s="57">
        <v>2021</v>
      </c>
      <c r="H711" s="55">
        <f t="shared" si="37"/>
        <v>44221</v>
      </c>
      <c r="I711" s="46">
        <v>44227</v>
      </c>
      <c r="J711" t="s">
        <v>333</v>
      </c>
      <c r="K711" t="s">
        <v>331</v>
      </c>
      <c r="O711" s="42" t="s">
        <v>245</v>
      </c>
      <c r="Q711" t="s">
        <v>145</v>
      </c>
      <c r="R711" t="s">
        <v>332</v>
      </c>
      <c r="S711" t="s">
        <v>301</v>
      </c>
      <c r="T711" s="3">
        <v>245601</v>
      </c>
      <c r="U711" s="3">
        <v>1114</v>
      </c>
      <c r="V711" s="34">
        <v>1597.34</v>
      </c>
    </row>
    <row r="712" spans="1:22" x14ac:dyDescent="0.25">
      <c r="A712" t="s">
        <v>121</v>
      </c>
      <c r="B712" t="s">
        <v>122</v>
      </c>
      <c r="C712" t="s">
        <v>11</v>
      </c>
      <c r="D712" s="45">
        <v>44198</v>
      </c>
      <c r="E712" s="57"/>
      <c r="F712" s="57"/>
      <c r="G712" s="57"/>
      <c r="H712" s="55">
        <f t="shared" ref="H712:H713" si="38">D712</f>
        <v>44198</v>
      </c>
      <c r="I712" s="46">
        <v>44255</v>
      </c>
      <c r="J712" t="s">
        <v>333</v>
      </c>
      <c r="K712" t="s">
        <v>331</v>
      </c>
      <c r="O712" s="42" t="s">
        <v>245</v>
      </c>
      <c r="Q712" t="s">
        <v>145</v>
      </c>
      <c r="R712" t="s">
        <v>332</v>
      </c>
      <c r="S712" t="s">
        <v>301</v>
      </c>
      <c r="T712" s="3">
        <v>511966</v>
      </c>
      <c r="U712" s="3">
        <v>2230</v>
      </c>
      <c r="V712" s="34">
        <v>2131.98</v>
      </c>
    </row>
    <row r="713" spans="1:22" x14ac:dyDescent="0.25">
      <c r="A713" t="s">
        <v>121</v>
      </c>
      <c r="B713" t="s">
        <v>122</v>
      </c>
      <c r="C713" t="s">
        <v>11</v>
      </c>
      <c r="D713" s="45">
        <v>44410</v>
      </c>
      <c r="E713" s="57"/>
      <c r="F713" s="57"/>
      <c r="G713" s="57"/>
      <c r="H713" s="55">
        <f t="shared" si="38"/>
        <v>44410</v>
      </c>
      <c r="I713" s="46">
        <v>44255</v>
      </c>
      <c r="J713" t="s">
        <v>333</v>
      </c>
      <c r="K713" t="s">
        <v>331</v>
      </c>
      <c r="O713" s="42" t="s">
        <v>245</v>
      </c>
      <c r="Q713" t="s">
        <v>145</v>
      </c>
      <c r="R713" t="s">
        <v>332</v>
      </c>
      <c r="S713" t="s">
        <v>301</v>
      </c>
      <c r="T713" s="3">
        <v>497935</v>
      </c>
      <c r="U713" s="3">
        <v>2108</v>
      </c>
      <c r="V713" s="34">
        <v>2036.51</v>
      </c>
    </row>
    <row r="714" spans="1:22" x14ac:dyDescent="0.25">
      <c r="A714" t="s">
        <v>121</v>
      </c>
      <c r="B714" t="s">
        <v>122</v>
      </c>
      <c r="C714" t="s">
        <v>11</v>
      </c>
      <c r="D714" s="45" t="s">
        <v>323</v>
      </c>
      <c r="E714" s="57">
        <v>15</v>
      </c>
      <c r="F714" s="57">
        <v>2</v>
      </c>
      <c r="G714" s="57">
        <v>2021</v>
      </c>
      <c r="H714" s="55">
        <f t="shared" si="37"/>
        <v>44242</v>
      </c>
      <c r="I714" s="46">
        <v>44255</v>
      </c>
      <c r="J714" t="s">
        <v>333</v>
      </c>
      <c r="K714" t="s">
        <v>331</v>
      </c>
      <c r="O714" s="42" t="s">
        <v>245</v>
      </c>
      <c r="Q714" t="s">
        <v>145</v>
      </c>
      <c r="R714" t="s">
        <v>332</v>
      </c>
      <c r="S714" t="s">
        <v>301</v>
      </c>
      <c r="T714" s="3">
        <v>77127</v>
      </c>
      <c r="U714" s="3">
        <v>371</v>
      </c>
      <c r="V714" s="34">
        <v>369.41</v>
      </c>
    </row>
    <row r="715" spans="1:22" x14ac:dyDescent="0.25">
      <c r="A715" t="s">
        <v>121</v>
      </c>
      <c r="B715" t="s">
        <v>122</v>
      </c>
      <c r="C715" t="s">
        <v>11</v>
      </c>
      <c r="D715" s="45">
        <v>44320</v>
      </c>
      <c r="E715" s="57"/>
      <c r="F715" s="57"/>
      <c r="G715" s="57"/>
      <c r="H715" s="55">
        <f t="shared" ref="H715:H716" si="39">D715</f>
        <v>44320</v>
      </c>
      <c r="I715" s="46">
        <v>44316</v>
      </c>
      <c r="J715" t="s">
        <v>333</v>
      </c>
      <c r="K715" t="s">
        <v>331</v>
      </c>
      <c r="O715" s="42" t="s">
        <v>245</v>
      </c>
      <c r="Q715" t="s">
        <v>145</v>
      </c>
      <c r="R715" t="s">
        <v>332</v>
      </c>
      <c r="S715" t="s">
        <v>301</v>
      </c>
      <c r="T715" s="3">
        <v>235636</v>
      </c>
      <c r="U715" s="3">
        <v>834</v>
      </c>
      <c r="V715" s="34">
        <v>1142.9100000000001</v>
      </c>
    </row>
    <row r="716" spans="1:22" x14ac:dyDescent="0.25">
      <c r="A716" t="s">
        <v>121</v>
      </c>
      <c r="B716" t="s">
        <v>122</v>
      </c>
      <c r="C716" t="s">
        <v>11</v>
      </c>
      <c r="D716" s="45">
        <v>44534</v>
      </c>
      <c r="E716" s="57"/>
      <c r="F716" s="57"/>
      <c r="G716" s="57"/>
      <c r="H716" s="55">
        <f t="shared" si="39"/>
        <v>44534</v>
      </c>
      <c r="I716" s="46">
        <v>44316</v>
      </c>
      <c r="J716" t="s">
        <v>333</v>
      </c>
      <c r="K716" t="s">
        <v>331</v>
      </c>
      <c r="O716" s="42" t="s">
        <v>245</v>
      </c>
      <c r="Q716" t="s">
        <v>145</v>
      </c>
      <c r="R716" t="s">
        <v>332</v>
      </c>
      <c r="S716" t="s">
        <v>301</v>
      </c>
      <c r="T716" s="3">
        <v>2262068</v>
      </c>
      <c r="U716" s="3">
        <v>11834</v>
      </c>
      <c r="V716" s="34">
        <v>19739.740000000002</v>
      </c>
    </row>
    <row r="717" spans="1:22" x14ac:dyDescent="0.25">
      <c r="A717" t="s">
        <v>121</v>
      </c>
      <c r="B717" t="s">
        <v>122</v>
      </c>
      <c r="C717" t="s">
        <v>11</v>
      </c>
      <c r="D717" s="45" t="s">
        <v>302</v>
      </c>
      <c r="E717" s="57">
        <v>19</v>
      </c>
      <c r="F717" s="57">
        <v>4</v>
      </c>
      <c r="G717" s="57">
        <v>2021</v>
      </c>
      <c r="H717" s="55">
        <f t="shared" si="37"/>
        <v>44305</v>
      </c>
      <c r="I717" s="46">
        <v>44316</v>
      </c>
      <c r="J717" t="s">
        <v>333</v>
      </c>
      <c r="K717" t="s">
        <v>331</v>
      </c>
      <c r="O717" s="42" t="s">
        <v>245</v>
      </c>
      <c r="Q717" t="s">
        <v>145</v>
      </c>
      <c r="R717" t="s">
        <v>332</v>
      </c>
      <c r="S717" t="s">
        <v>301</v>
      </c>
      <c r="T717" s="3">
        <v>2925687</v>
      </c>
      <c r="U717" s="3">
        <v>13827</v>
      </c>
      <c r="V717" s="34">
        <v>28712.89</v>
      </c>
    </row>
    <row r="718" spans="1:22" x14ac:dyDescent="0.25">
      <c r="A718" t="s">
        <v>121</v>
      </c>
      <c r="B718" t="s">
        <v>122</v>
      </c>
      <c r="C718" t="s">
        <v>11</v>
      </c>
      <c r="D718" s="45" t="s">
        <v>250</v>
      </c>
      <c r="E718" s="57">
        <v>26</v>
      </c>
      <c r="F718" s="57">
        <v>4</v>
      </c>
      <c r="G718" s="57">
        <v>2021</v>
      </c>
      <c r="H718" s="55">
        <f t="shared" si="37"/>
        <v>44312</v>
      </c>
      <c r="I718" s="46">
        <v>44316</v>
      </c>
      <c r="J718" t="s">
        <v>333</v>
      </c>
      <c r="K718" t="s">
        <v>331</v>
      </c>
      <c r="O718" s="42" t="s">
        <v>245</v>
      </c>
      <c r="Q718" t="s">
        <v>145</v>
      </c>
      <c r="R718" t="s">
        <v>332</v>
      </c>
      <c r="S718" t="s">
        <v>301</v>
      </c>
      <c r="T718" s="3">
        <v>2602436</v>
      </c>
      <c r="U718" s="3">
        <v>12534</v>
      </c>
      <c r="V718" s="34">
        <v>29724.67</v>
      </c>
    </row>
    <row r="719" spans="1:22" x14ac:dyDescent="0.25">
      <c r="A719" t="s">
        <v>121</v>
      </c>
      <c r="B719" t="s">
        <v>122</v>
      </c>
      <c r="C719" t="s">
        <v>11</v>
      </c>
      <c r="D719" s="45">
        <v>44260</v>
      </c>
      <c r="E719" s="57"/>
      <c r="F719" s="57"/>
      <c r="G719" s="57"/>
      <c r="H719" s="55">
        <f t="shared" ref="H719:H720" si="40">D719</f>
        <v>44260</v>
      </c>
      <c r="I719" s="46">
        <v>44347</v>
      </c>
      <c r="J719" t="s">
        <v>333</v>
      </c>
      <c r="K719" t="s">
        <v>331</v>
      </c>
      <c r="O719" s="42" t="s">
        <v>245</v>
      </c>
      <c r="Q719" t="s">
        <v>145</v>
      </c>
      <c r="R719" t="s">
        <v>332</v>
      </c>
      <c r="S719" t="s">
        <v>301</v>
      </c>
      <c r="T719" s="3">
        <v>1886753</v>
      </c>
      <c r="U719" s="3">
        <v>8603</v>
      </c>
      <c r="V719" s="34">
        <v>21462.17</v>
      </c>
    </row>
    <row r="720" spans="1:22" x14ac:dyDescent="0.25">
      <c r="A720" t="s">
        <v>121</v>
      </c>
      <c r="B720" t="s">
        <v>122</v>
      </c>
      <c r="C720" t="s">
        <v>11</v>
      </c>
      <c r="D720" s="45">
        <v>44474</v>
      </c>
      <c r="E720" s="57"/>
      <c r="F720" s="57"/>
      <c r="G720" s="57"/>
      <c r="H720" s="55">
        <f t="shared" si="40"/>
        <v>44474</v>
      </c>
      <c r="I720" s="46">
        <v>44347</v>
      </c>
      <c r="J720" t="s">
        <v>333</v>
      </c>
      <c r="K720" t="s">
        <v>331</v>
      </c>
      <c r="O720" s="42" t="s">
        <v>245</v>
      </c>
      <c r="Q720" t="s">
        <v>145</v>
      </c>
      <c r="R720" t="s">
        <v>332</v>
      </c>
      <c r="S720" t="s">
        <v>301</v>
      </c>
      <c r="T720" s="3">
        <v>1470000</v>
      </c>
      <c r="U720" s="3">
        <v>5820</v>
      </c>
      <c r="V720" s="34">
        <v>14226.75</v>
      </c>
    </row>
    <row r="721" spans="1:22" x14ac:dyDescent="0.25">
      <c r="A721" t="s">
        <v>121</v>
      </c>
      <c r="B721" t="s">
        <v>122</v>
      </c>
      <c r="C721" t="s">
        <v>11</v>
      </c>
      <c r="D721" s="45" t="s">
        <v>325</v>
      </c>
      <c r="E721" s="57">
        <v>17</v>
      </c>
      <c r="F721" s="57">
        <v>5</v>
      </c>
      <c r="G721" s="57">
        <v>2021</v>
      </c>
      <c r="H721" s="55">
        <f t="shared" si="37"/>
        <v>44333</v>
      </c>
      <c r="I721" s="46">
        <v>44347</v>
      </c>
      <c r="J721" t="s">
        <v>333</v>
      </c>
      <c r="K721" t="s">
        <v>331</v>
      </c>
      <c r="O721" s="42" t="s">
        <v>245</v>
      </c>
      <c r="Q721" t="s">
        <v>145</v>
      </c>
      <c r="R721" t="s">
        <v>332</v>
      </c>
      <c r="S721" t="s">
        <v>301</v>
      </c>
      <c r="T721" s="3">
        <v>949672</v>
      </c>
      <c r="U721" s="3">
        <v>2930</v>
      </c>
      <c r="V721" s="34">
        <v>6805.41</v>
      </c>
    </row>
    <row r="722" spans="1:22" x14ac:dyDescent="0.25">
      <c r="A722" t="s">
        <v>121</v>
      </c>
      <c r="B722" t="s">
        <v>122</v>
      </c>
      <c r="C722" t="s">
        <v>11</v>
      </c>
      <c r="D722" s="45" t="s">
        <v>252</v>
      </c>
      <c r="E722" s="57">
        <v>24</v>
      </c>
      <c r="F722" s="57">
        <v>5</v>
      </c>
      <c r="G722" s="57">
        <v>2021</v>
      </c>
      <c r="H722" s="55">
        <f t="shared" si="37"/>
        <v>44340</v>
      </c>
      <c r="I722" s="46">
        <v>44347</v>
      </c>
      <c r="J722" t="s">
        <v>333</v>
      </c>
      <c r="K722" t="s">
        <v>331</v>
      </c>
      <c r="O722" s="42" t="s">
        <v>245</v>
      </c>
      <c r="Q722" t="s">
        <v>145</v>
      </c>
      <c r="R722" t="s">
        <v>332</v>
      </c>
      <c r="S722" t="s">
        <v>301</v>
      </c>
      <c r="T722" s="3">
        <v>480418</v>
      </c>
      <c r="U722" s="3">
        <v>1418</v>
      </c>
      <c r="V722" s="34">
        <v>3673.37</v>
      </c>
    </row>
    <row r="723" spans="1:22" x14ac:dyDescent="0.25">
      <c r="A723" t="s">
        <v>121</v>
      </c>
      <c r="B723" t="s">
        <v>122</v>
      </c>
      <c r="C723" t="s">
        <v>11</v>
      </c>
      <c r="D723" s="45">
        <v>44383</v>
      </c>
      <c r="E723" s="57"/>
      <c r="F723" s="57"/>
      <c r="G723" s="57"/>
      <c r="H723" s="55">
        <f>D723</f>
        <v>44383</v>
      </c>
      <c r="I723" s="46">
        <v>44377</v>
      </c>
      <c r="J723" t="s">
        <v>333</v>
      </c>
      <c r="K723" t="s">
        <v>331</v>
      </c>
      <c r="O723" s="42" t="s">
        <v>245</v>
      </c>
      <c r="Q723" t="s">
        <v>145</v>
      </c>
      <c r="R723" t="s">
        <v>332</v>
      </c>
      <c r="S723" t="s">
        <v>301</v>
      </c>
      <c r="T723" s="3">
        <v>1060034</v>
      </c>
      <c r="U723" s="3">
        <v>4773</v>
      </c>
      <c r="V723" s="34">
        <v>15105.49</v>
      </c>
    </row>
    <row r="724" spans="1:22" x14ac:dyDescent="0.25">
      <c r="A724" t="s">
        <v>121</v>
      </c>
      <c r="B724" t="s">
        <v>122</v>
      </c>
      <c r="C724" t="s">
        <v>11</v>
      </c>
      <c r="D724" s="45" t="s">
        <v>254</v>
      </c>
      <c r="E724" s="57">
        <v>14</v>
      </c>
      <c r="F724" s="57">
        <v>6</v>
      </c>
      <c r="G724" s="57">
        <v>2021</v>
      </c>
      <c r="H724" s="55">
        <f t="shared" si="37"/>
        <v>44361</v>
      </c>
      <c r="I724" s="46">
        <v>44377</v>
      </c>
      <c r="J724" t="s">
        <v>333</v>
      </c>
      <c r="K724" t="s">
        <v>331</v>
      </c>
      <c r="O724" s="42" t="s">
        <v>245</v>
      </c>
      <c r="Q724" t="s">
        <v>145</v>
      </c>
      <c r="R724" t="s">
        <v>332</v>
      </c>
      <c r="S724" t="s">
        <v>301</v>
      </c>
      <c r="T724" s="3">
        <v>1023159</v>
      </c>
      <c r="U724" s="3">
        <v>5225</v>
      </c>
      <c r="V724" s="34">
        <v>14195.17</v>
      </c>
    </row>
    <row r="725" spans="1:22" x14ac:dyDescent="0.25">
      <c r="A725" t="s">
        <v>121</v>
      </c>
      <c r="B725" t="s">
        <v>122</v>
      </c>
      <c r="C725" t="s">
        <v>11</v>
      </c>
      <c r="D725" s="45" t="s">
        <v>255</v>
      </c>
      <c r="E725" s="57">
        <v>21</v>
      </c>
      <c r="F725" s="57">
        <v>6</v>
      </c>
      <c r="G725" s="57">
        <v>2021</v>
      </c>
      <c r="H725" s="55">
        <f t="shared" si="37"/>
        <v>44368</v>
      </c>
      <c r="I725" s="46">
        <v>44377</v>
      </c>
      <c r="J725" t="s">
        <v>333</v>
      </c>
      <c r="K725" t="s">
        <v>331</v>
      </c>
      <c r="O725" s="42" t="s">
        <v>245</v>
      </c>
      <c r="Q725" t="s">
        <v>145</v>
      </c>
      <c r="R725" t="s">
        <v>332</v>
      </c>
      <c r="S725" t="s">
        <v>301</v>
      </c>
      <c r="T725" s="3">
        <v>997357</v>
      </c>
      <c r="U725" s="3">
        <v>4358</v>
      </c>
      <c r="V725" s="34">
        <v>14750.84</v>
      </c>
    </row>
    <row r="726" spans="1:22" x14ac:dyDescent="0.25">
      <c r="A726" t="s">
        <v>121</v>
      </c>
      <c r="B726" t="s">
        <v>122</v>
      </c>
      <c r="C726" t="s">
        <v>11</v>
      </c>
      <c r="D726" s="45" t="s">
        <v>256</v>
      </c>
      <c r="E726" s="57">
        <v>28</v>
      </c>
      <c r="F726" s="57">
        <v>6</v>
      </c>
      <c r="G726" s="57">
        <v>2021</v>
      </c>
      <c r="H726" s="55">
        <f t="shared" si="37"/>
        <v>44375</v>
      </c>
      <c r="I726" s="46">
        <v>44377</v>
      </c>
      <c r="J726" t="s">
        <v>333</v>
      </c>
      <c r="K726" t="s">
        <v>331</v>
      </c>
      <c r="O726" s="42" t="s">
        <v>245</v>
      </c>
      <c r="Q726" t="s">
        <v>145</v>
      </c>
      <c r="R726" t="s">
        <v>332</v>
      </c>
      <c r="S726" t="s">
        <v>301</v>
      </c>
      <c r="T726" s="3">
        <v>1184053</v>
      </c>
      <c r="U726" s="3">
        <v>4630</v>
      </c>
      <c r="V726" s="34">
        <v>13164.9</v>
      </c>
    </row>
    <row r="727" spans="1:22" x14ac:dyDescent="0.25">
      <c r="A727" t="s">
        <v>121</v>
      </c>
      <c r="B727" t="s">
        <v>122</v>
      </c>
      <c r="C727" t="s">
        <v>11</v>
      </c>
      <c r="D727" s="45">
        <v>44323</v>
      </c>
      <c r="E727" s="57"/>
      <c r="F727" s="57"/>
      <c r="G727" s="57"/>
      <c r="H727" s="55">
        <f t="shared" ref="H727:H728" si="41">D727</f>
        <v>44323</v>
      </c>
      <c r="I727" s="46">
        <v>44408</v>
      </c>
      <c r="J727" t="s">
        <v>333</v>
      </c>
      <c r="K727" t="s">
        <v>331</v>
      </c>
      <c r="O727" s="42" t="s">
        <v>245</v>
      </c>
      <c r="Q727" t="s">
        <v>145</v>
      </c>
      <c r="R727" t="s">
        <v>332</v>
      </c>
      <c r="S727" t="s">
        <v>301</v>
      </c>
      <c r="T727" s="3">
        <v>1442772</v>
      </c>
      <c r="U727" s="3">
        <v>4923</v>
      </c>
      <c r="V727" s="34">
        <v>10692.57</v>
      </c>
    </row>
    <row r="728" spans="1:22" x14ac:dyDescent="0.25">
      <c r="A728" t="s">
        <v>121</v>
      </c>
      <c r="B728" t="s">
        <v>122</v>
      </c>
      <c r="C728" t="s">
        <v>11</v>
      </c>
      <c r="D728" s="45">
        <v>44537</v>
      </c>
      <c r="E728" s="57"/>
      <c r="F728" s="57"/>
      <c r="G728" s="57"/>
      <c r="H728" s="55">
        <f t="shared" si="41"/>
        <v>44537</v>
      </c>
      <c r="I728" s="46">
        <v>44408</v>
      </c>
      <c r="J728" t="s">
        <v>333</v>
      </c>
      <c r="K728" t="s">
        <v>331</v>
      </c>
      <c r="O728" s="42" t="s">
        <v>245</v>
      </c>
      <c r="Q728" t="s">
        <v>145</v>
      </c>
      <c r="R728" t="s">
        <v>332</v>
      </c>
      <c r="S728" t="s">
        <v>301</v>
      </c>
      <c r="T728" s="3">
        <v>1589452</v>
      </c>
      <c r="U728" s="3">
        <v>4957</v>
      </c>
      <c r="V728" s="34">
        <v>9893.48</v>
      </c>
    </row>
    <row r="729" spans="1:22" x14ac:dyDescent="0.25">
      <c r="A729" t="s">
        <v>121</v>
      </c>
      <c r="B729" t="s">
        <v>122</v>
      </c>
      <c r="C729" t="s">
        <v>11</v>
      </c>
      <c r="D729" s="45" t="s">
        <v>257</v>
      </c>
      <c r="E729" s="57">
        <v>19</v>
      </c>
      <c r="F729" s="57">
        <v>7</v>
      </c>
      <c r="G729" s="57">
        <v>2021</v>
      </c>
      <c r="H729" s="55">
        <f t="shared" si="37"/>
        <v>44396</v>
      </c>
      <c r="I729" s="46">
        <v>44408</v>
      </c>
      <c r="J729" t="s">
        <v>333</v>
      </c>
      <c r="K729" t="s">
        <v>331</v>
      </c>
      <c r="O729" s="42" t="s">
        <v>245</v>
      </c>
      <c r="Q729" t="s">
        <v>145</v>
      </c>
      <c r="R729" t="s">
        <v>332</v>
      </c>
      <c r="S729" t="s">
        <v>301</v>
      </c>
      <c r="T729" s="3">
        <v>1737736</v>
      </c>
      <c r="U729" s="3">
        <v>5383</v>
      </c>
      <c r="V729" s="34">
        <v>10907.89</v>
      </c>
    </row>
    <row r="730" spans="1:22" x14ac:dyDescent="0.25">
      <c r="A730" t="s">
        <v>121</v>
      </c>
      <c r="B730" t="s">
        <v>122</v>
      </c>
      <c r="C730" t="s">
        <v>11</v>
      </c>
      <c r="D730" s="45" t="s">
        <v>258</v>
      </c>
      <c r="E730" s="57">
        <v>26</v>
      </c>
      <c r="F730" s="57">
        <v>7</v>
      </c>
      <c r="G730" s="57">
        <v>2021</v>
      </c>
      <c r="H730" s="55">
        <f t="shared" si="37"/>
        <v>44403</v>
      </c>
      <c r="I730" s="46">
        <v>44408</v>
      </c>
      <c r="J730" t="s">
        <v>333</v>
      </c>
      <c r="K730" t="s">
        <v>331</v>
      </c>
      <c r="O730" s="42" t="s">
        <v>245</v>
      </c>
      <c r="Q730" t="s">
        <v>145</v>
      </c>
      <c r="R730" t="s">
        <v>332</v>
      </c>
      <c r="S730" t="s">
        <v>301</v>
      </c>
      <c r="T730" s="3">
        <v>1203040</v>
      </c>
      <c r="U730" s="3">
        <v>3655</v>
      </c>
      <c r="V730" s="34">
        <v>8305</v>
      </c>
    </row>
    <row r="731" spans="1:22" x14ac:dyDescent="0.25">
      <c r="A731" t="s">
        <v>121</v>
      </c>
      <c r="B731" t="s">
        <v>122</v>
      </c>
      <c r="C731" t="s">
        <v>11</v>
      </c>
      <c r="D731" s="45">
        <v>44235</v>
      </c>
      <c r="E731" s="57"/>
      <c r="F731" s="57"/>
      <c r="G731" s="57"/>
      <c r="H731" s="55">
        <f t="shared" ref="H731:H732" si="42">D731</f>
        <v>44235</v>
      </c>
      <c r="I731" s="46">
        <v>44439</v>
      </c>
      <c r="J731" t="s">
        <v>333</v>
      </c>
      <c r="K731" t="s">
        <v>331</v>
      </c>
      <c r="O731" s="42" t="s">
        <v>245</v>
      </c>
      <c r="Q731" t="s">
        <v>145</v>
      </c>
      <c r="R731" t="s">
        <v>332</v>
      </c>
      <c r="S731" t="s">
        <v>301</v>
      </c>
      <c r="T731" s="3">
        <v>1208494</v>
      </c>
      <c r="U731" s="3">
        <v>4139</v>
      </c>
      <c r="V731" s="34">
        <v>9500.2999999999993</v>
      </c>
    </row>
    <row r="732" spans="1:22" x14ac:dyDescent="0.25">
      <c r="A732" t="s">
        <v>121</v>
      </c>
      <c r="B732" t="s">
        <v>122</v>
      </c>
      <c r="C732" t="s">
        <v>11</v>
      </c>
      <c r="D732" s="45">
        <v>44447</v>
      </c>
      <c r="E732" s="57"/>
      <c r="F732" s="57"/>
      <c r="G732" s="57"/>
      <c r="H732" s="55">
        <f t="shared" si="42"/>
        <v>44447</v>
      </c>
      <c r="I732" s="46">
        <v>44439</v>
      </c>
      <c r="J732" t="s">
        <v>333</v>
      </c>
      <c r="K732" t="s">
        <v>331</v>
      </c>
      <c r="O732" s="42" t="s">
        <v>245</v>
      </c>
      <c r="Q732" t="s">
        <v>145</v>
      </c>
      <c r="R732" t="s">
        <v>332</v>
      </c>
      <c r="S732" t="s">
        <v>301</v>
      </c>
      <c r="T732" s="3">
        <v>426398</v>
      </c>
      <c r="U732" s="3">
        <v>1590</v>
      </c>
      <c r="V732" s="34">
        <v>2774.47</v>
      </c>
    </row>
    <row r="733" spans="1:22" x14ac:dyDescent="0.25">
      <c r="A733" t="s">
        <v>121</v>
      </c>
      <c r="B733" t="s">
        <v>122</v>
      </c>
      <c r="C733" t="s">
        <v>11</v>
      </c>
      <c r="D733" s="45" t="s">
        <v>259</v>
      </c>
      <c r="E733" s="57">
        <v>16</v>
      </c>
      <c r="F733" s="57">
        <v>8</v>
      </c>
      <c r="G733" s="57">
        <v>2021</v>
      </c>
      <c r="H733" s="55">
        <f t="shared" si="37"/>
        <v>44424</v>
      </c>
      <c r="I733" s="46">
        <v>44439</v>
      </c>
      <c r="J733" t="s">
        <v>333</v>
      </c>
      <c r="K733" t="s">
        <v>331</v>
      </c>
      <c r="O733" s="42" t="s">
        <v>245</v>
      </c>
      <c r="Q733" t="s">
        <v>145</v>
      </c>
      <c r="R733" t="s">
        <v>332</v>
      </c>
      <c r="S733" t="s">
        <v>301</v>
      </c>
      <c r="T733" s="3">
        <v>233590</v>
      </c>
      <c r="U733" s="3">
        <v>845</v>
      </c>
      <c r="V733" s="34">
        <v>1414.3</v>
      </c>
    </row>
    <row r="734" spans="1:22" x14ac:dyDescent="0.25">
      <c r="A734" t="s">
        <v>121</v>
      </c>
      <c r="B734" t="s">
        <v>122</v>
      </c>
      <c r="C734" t="s">
        <v>11</v>
      </c>
      <c r="D734" s="45" t="s">
        <v>260</v>
      </c>
      <c r="E734" s="57">
        <v>23</v>
      </c>
      <c r="F734" s="57">
        <v>8</v>
      </c>
      <c r="G734" s="57">
        <v>2021</v>
      </c>
      <c r="H734" s="55">
        <f t="shared" si="37"/>
        <v>44431</v>
      </c>
      <c r="I734" s="46">
        <v>44439</v>
      </c>
      <c r="J734" t="s">
        <v>333</v>
      </c>
      <c r="K734" t="s">
        <v>331</v>
      </c>
      <c r="O734" s="42" t="s">
        <v>245</v>
      </c>
      <c r="Q734" t="s">
        <v>145</v>
      </c>
      <c r="R734" t="s">
        <v>332</v>
      </c>
      <c r="S734" t="s">
        <v>301</v>
      </c>
      <c r="T734" s="3">
        <v>672700</v>
      </c>
      <c r="U734" s="3">
        <v>1950</v>
      </c>
      <c r="V734" s="34">
        <v>3170.86</v>
      </c>
    </row>
    <row r="735" spans="1:22" x14ac:dyDescent="0.25">
      <c r="A735" t="s">
        <v>121</v>
      </c>
      <c r="B735" t="s">
        <v>122</v>
      </c>
      <c r="C735" t="s">
        <v>11</v>
      </c>
      <c r="D735" s="45" t="s">
        <v>261</v>
      </c>
      <c r="E735" s="57">
        <v>30</v>
      </c>
      <c r="F735" s="57">
        <v>8</v>
      </c>
      <c r="G735" s="57">
        <v>2021</v>
      </c>
      <c r="H735" s="55">
        <f t="shared" si="37"/>
        <v>44438</v>
      </c>
      <c r="I735" s="46">
        <v>44439</v>
      </c>
      <c r="J735" t="s">
        <v>333</v>
      </c>
      <c r="K735" t="s">
        <v>331</v>
      </c>
      <c r="O735" s="42" t="s">
        <v>245</v>
      </c>
      <c r="Q735" t="s">
        <v>145</v>
      </c>
      <c r="R735" t="s">
        <v>332</v>
      </c>
      <c r="S735" t="s">
        <v>301</v>
      </c>
      <c r="T735" s="3">
        <v>925823</v>
      </c>
      <c r="U735" s="3">
        <v>3204</v>
      </c>
      <c r="V735" s="34">
        <v>8887.9699999999993</v>
      </c>
    </row>
    <row r="736" spans="1:22" x14ac:dyDescent="0.25">
      <c r="A736" t="s">
        <v>121</v>
      </c>
      <c r="B736" t="s">
        <v>122</v>
      </c>
      <c r="C736" t="s">
        <v>11</v>
      </c>
      <c r="D736" s="45">
        <v>44356</v>
      </c>
      <c r="E736" s="57"/>
      <c r="F736" s="57"/>
      <c r="G736" s="57"/>
      <c r="H736" s="55">
        <f>D736</f>
        <v>44356</v>
      </c>
      <c r="I736" s="46">
        <v>44469</v>
      </c>
      <c r="J736" t="s">
        <v>333</v>
      </c>
      <c r="K736" t="s">
        <v>331</v>
      </c>
      <c r="O736" s="42" t="s">
        <v>245</v>
      </c>
      <c r="Q736" t="s">
        <v>145</v>
      </c>
      <c r="R736" t="s">
        <v>332</v>
      </c>
      <c r="S736" t="s">
        <v>301</v>
      </c>
      <c r="T736" s="3">
        <v>778071</v>
      </c>
      <c r="U736" s="3">
        <v>2515</v>
      </c>
      <c r="V736" s="34">
        <v>7127.15</v>
      </c>
    </row>
    <row r="737" spans="1:22" x14ac:dyDescent="0.25">
      <c r="A737" t="s">
        <v>121</v>
      </c>
      <c r="B737" t="s">
        <v>122</v>
      </c>
      <c r="C737" t="s">
        <v>11</v>
      </c>
      <c r="D737" s="45" t="s">
        <v>263</v>
      </c>
      <c r="E737" s="57">
        <v>13</v>
      </c>
      <c r="F737" s="57">
        <v>9</v>
      </c>
      <c r="G737" s="57">
        <v>2021</v>
      </c>
      <c r="H737" s="55">
        <f t="shared" si="37"/>
        <v>44452</v>
      </c>
      <c r="I737" s="46">
        <v>44469</v>
      </c>
      <c r="J737" t="s">
        <v>333</v>
      </c>
      <c r="K737" t="s">
        <v>331</v>
      </c>
      <c r="O737" s="42" t="s">
        <v>245</v>
      </c>
      <c r="Q737" t="s">
        <v>145</v>
      </c>
      <c r="R737" t="s">
        <v>332</v>
      </c>
      <c r="S737" t="s">
        <v>301</v>
      </c>
      <c r="T737" s="3">
        <v>1808071</v>
      </c>
      <c r="U737" s="3">
        <v>8150</v>
      </c>
      <c r="V737" s="34">
        <v>37942.39</v>
      </c>
    </row>
    <row r="738" spans="1:22" x14ac:dyDescent="0.25">
      <c r="A738" t="s">
        <v>121</v>
      </c>
      <c r="B738" t="s">
        <v>122</v>
      </c>
      <c r="C738" t="s">
        <v>11</v>
      </c>
      <c r="D738" s="45" t="s">
        <v>264</v>
      </c>
      <c r="E738" s="57">
        <v>20</v>
      </c>
      <c r="F738" s="57">
        <v>9</v>
      </c>
      <c r="G738" s="57">
        <v>2021</v>
      </c>
      <c r="H738" s="55">
        <f t="shared" si="37"/>
        <v>44459</v>
      </c>
      <c r="I738" s="46">
        <v>44469</v>
      </c>
      <c r="J738" t="s">
        <v>333</v>
      </c>
      <c r="K738" t="s">
        <v>331</v>
      </c>
      <c r="O738" s="42" t="s">
        <v>245</v>
      </c>
      <c r="Q738" t="s">
        <v>145</v>
      </c>
      <c r="R738" t="s">
        <v>332</v>
      </c>
      <c r="S738" t="s">
        <v>301</v>
      </c>
      <c r="T738" s="3">
        <v>1707050</v>
      </c>
      <c r="U738" s="3">
        <v>8240</v>
      </c>
      <c r="V738" s="34">
        <v>42607.01</v>
      </c>
    </row>
    <row r="739" spans="1:22" x14ac:dyDescent="0.25">
      <c r="A739" t="s">
        <v>121</v>
      </c>
      <c r="B739" t="s">
        <v>122</v>
      </c>
      <c r="C739" t="s">
        <v>11</v>
      </c>
      <c r="D739" s="45" t="s">
        <v>266</v>
      </c>
      <c r="E739" s="57">
        <v>27</v>
      </c>
      <c r="F739" s="57">
        <v>9</v>
      </c>
      <c r="G739" s="57">
        <v>2021</v>
      </c>
      <c r="H739" s="55">
        <f t="shared" si="37"/>
        <v>44466</v>
      </c>
      <c r="I739" s="46">
        <v>44469</v>
      </c>
      <c r="J739" t="s">
        <v>333</v>
      </c>
      <c r="K739" t="s">
        <v>331</v>
      </c>
      <c r="O739" s="42" t="s">
        <v>245</v>
      </c>
      <c r="Q739" t="s">
        <v>145</v>
      </c>
      <c r="R739" t="s">
        <v>332</v>
      </c>
      <c r="S739" t="s">
        <v>301</v>
      </c>
      <c r="T739" s="3">
        <v>1227974</v>
      </c>
      <c r="U739" s="3">
        <v>5540</v>
      </c>
      <c r="V739" s="34">
        <v>25098.29</v>
      </c>
    </row>
    <row r="740" spans="1:22" x14ac:dyDescent="0.25">
      <c r="A740" t="s">
        <v>121</v>
      </c>
      <c r="B740" t="s">
        <v>122</v>
      </c>
      <c r="C740" t="s">
        <v>11</v>
      </c>
      <c r="D740" s="45">
        <v>44296</v>
      </c>
      <c r="E740" s="57"/>
      <c r="F740" s="57"/>
      <c r="G740" s="57"/>
      <c r="H740" s="55">
        <f t="shared" ref="H740:H741" si="43">D740</f>
        <v>44296</v>
      </c>
      <c r="I740" s="46">
        <v>44500</v>
      </c>
      <c r="J740" t="s">
        <v>333</v>
      </c>
      <c r="K740" t="s">
        <v>331</v>
      </c>
      <c r="O740" s="42" t="s">
        <v>245</v>
      </c>
      <c r="Q740" t="s">
        <v>145</v>
      </c>
      <c r="R740" t="s">
        <v>332</v>
      </c>
      <c r="S740" t="s">
        <v>301</v>
      </c>
      <c r="T740" s="3">
        <v>1100764</v>
      </c>
      <c r="U740" s="3">
        <v>4787</v>
      </c>
      <c r="V740" s="34">
        <v>12475.41</v>
      </c>
    </row>
    <row r="741" spans="1:22" x14ac:dyDescent="0.25">
      <c r="A741" t="s">
        <v>121</v>
      </c>
      <c r="B741" t="s">
        <v>122</v>
      </c>
      <c r="C741" t="s">
        <v>11</v>
      </c>
      <c r="D741" s="45">
        <v>44510</v>
      </c>
      <c r="E741" s="57"/>
      <c r="F741" s="57"/>
      <c r="G741" s="57"/>
      <c r="H741" s="55">
        <f t="shared" si="43"/>
        <v>44510</v>
      </c>
      <c r="I741" s="46">
        <v>44500</v>
      </c>
      <c r="J741" t="s">
        <v>333</v>
      </c>
      <c r="K741" t="s">
        <v>331</v>
      </c>
      <c r="O741" s="42" t="s">
        <v>245</v>
      </c>
      <c r="Q741" t="s">
        <v>145</v>
      </c>
      <c r="R741" t="s">
        <v>332</v>
      </c>
      <c r="S741" t="s">
        <v>301</v>
      </c>
      <c r="T741" s="3">
        <v>324031</v>
      </c>
      <c r="U741" s="3">
        <v>1985</v>
      </c>
      <c r="V741" s="34">
        <v>5356.34</v>
      </c>
    </row>
    <row r="742" spans="1:22" x14ac:dyDescent="0.25">
      <c r="A742" t="s">
        <v>121</v>
      </c>
      <c r="B742" t="s">
        <v>122</v>
      </c>
      <c r="C742" t="s">
        <v>11</v>
      </c>
      <c r="D742" s="45" t="s">
        <v>274</v>
      </c>
      <c r="E742" s="57">
        <v>22</v>
      </c>
      <c r="F742" s="57">
        <v>11</v>
      </c>
      <c r="G742" s="57">
        <v>2021</v>
      </c>
      <c r="H742" s="55">
        <f t="shared" si="37"/>
        <v>44522</v>
      </c>
      <c r="I742" s="46">
        <v>44530</v>
      </c>
      <c r="J742" t="s">
        <v>333</v>
      </c>
      <c r="K742" t="s">
        <v>331</v>
      </c>
      <c r="O742" s="42" t="s">
        <v>245</v>
      </c>
      <c r="Q742" t="s">
        <v>145</v>
      </c>
      <c r="R742" t="s">
        <v>332</v>
      </c>
      <c r="S742" t="s">
        <v>301</v>
      </c>
      <c r="T742" s="3">
        <v>329120</v>
      </c>
      <c r="U742" s="3">
        <v>1925</v>
      </c>
      <c r="V742" s="34">
        <v>12406.42</v>
      </c>
    </row>
    <row r="743" spans="1:22" x14ac:dyDescent="0.25">
      <c r="A743" t="s">
        <v>121</v>
      </c>
      <c r="B743" t="s">
        <v>122</v>
      </c>
      <c r="C743" t="s">
        <v>11</v>
      </c>
      <c r="D743" s="45" t="s">
        <v>326</v>
      </c>
      <c r="E743" s="57">
        <v>29</v>
      </c>
      <c r="F743" s="57">
        <v>11</v>
      </c>
      <c r="G743" s="57">
        <v>2021</v>
      </c>
      <c r="H743" s="55">
        <f t="shared" si="37"/>
        <v>44529</v>
      </c>
      <c r="I743" s="46">
        <v>44530</v>
      </c>
      <c r="J743" t="s">
        <v>333</v>
      </c>
      <c r="K743" t="s">
        <v>331</v>
      </c>
      <c r="O743" s="42" t="s">
        <v>245</v>
      </c>
      <c r="Q743" t="s">
        <v>145</v>
      </c>
      <c r="R743" t="s">
        <v>332</v>
      </c>
      <c r="S743" t="s">
        <v>301</v>
      </c>
      <c r="T743" s="3">
        <v>302873</v>
      </c>
      <c r="U743" s="3">
        <v>1580</v>
      </c>
      <c r="V743" s="34">
        <v>8530.0300000000007</v>
      </c>
    </row>
    <row r="744" spans="1:22" x14ac:dyDescent="0.25">
      <c r="A744" t="s">
        <v>121</v>
      </c>
      <c r="B744" t="s">
        <v>122</v>
      </c>
      <c r="C744" t="s">
        <v>11</v>
      </c>
      <c r="D744" s="45">
        <v>44359</v>
      </c>
      <c r="E744" s="57"/>
      <c r="F744" s="57"/>
      <c r="G744" s="57"/>
      <c r="H744" s="55">
        <f>D744</f>
        <v>44359</v>
      </c>
      <c r="I744" s="46">
        <v>44561</v>
      </c>
      <c r="J744" t="s">
        <v>333</v>
      </c>
      <c r="K744" t="s">
        <v>331</v>
      </c>
      <c r="O744" s="42" t="s">
        <v>245</v>
      </c>
      <c r="Q744" t="s">
        <v>145</v>
      </c>
      <c r="R744" t="s">
        <v>332</v>
      </c>
      <c r="S744" t="s">
        <v>301</v>
      </c>
      <c r="T744" s="3">
        <v>302375</v>
      </c>
      <c r="U744" s="3">
        <v>1517</v>
      </c>
      <c r="V744" s="34">
        <v>8331.7099999999991</v>
      </c>
    </row>
    <row r="745" spans="1:22" x14ac:dyDescent="0.25">
      <c r="A745" t="s">
        <v>121</v>
      </c>
      <c r="B745" t="s">
        <v>122</v>
      </c>
      <c r="C745" t="s">
        <v>11</v>
      </c>
      <c r="D745" s="45" t="s">
        <v>275</v>
      </c>
      <c r="E745" s="57">
        <v>13</v>
      </c>
      <c r="F745" s="57">
        <v>12</v>
      </c>
      <c r="G745" s="57">
        <v>2021</v>
      </c>
      <c r="H745" s="55">
        <f t="shared" si="37"/>
        <v>44543</v>
      </c>
      <c r="I745" s="46">
        <v>44561</v>
      </c>
      <c r="J745" t="s">
        <v>333</v>
      </c>
      <c r="K745" t="s">
        <v>331</v>
      </c>
      <c r="O745" s="42" t="s">
        <v>245</v>
      </c>
      <c r="Q745" t="s">
        <v>145</v>
      </c>
      <c r="R745" t="s">
        <v>332</v>
      </c>
      <c r="S745" t="s">
        <v>301</v>
      </c>
      <c r="T745" s="3">
        <v>622122</v>
      </c>
      <c r="U745" s="3">
        <v>4066</v>
      </c>
      <c r="V745" s="34">
        <v>23817.7</v>
      </c>
    </row>
    <row r="746" spans="1:22" x14ac:dyDescent="0.25">
      <c r="A746" t="s">
        <v>121</v>
      </c>
      <c r="B746" t="s">
        <v>122</v>
      </c>
      <c r="C746" t="s">
        <v>11</v>
      </c>
      <c r="D746" s="45" t="s">
        <v>276</v>
      </c>
      <c r="E746" s="57">
        <v>20</v>
      </c>
      <c r="F746" s="57">
        <v>12</v>
      </c>
      <c r="G746" s="57">
        <v>2021</v>
      </c>
      <c r="H746" s="55">
        <f t="shared" si="37"/>
        <v>44550</v>
      </c>
      <c r="I746" s="46">
        <v>44561</v>
      </c>
      <c r="J746" t="s">
        <v>333</v>
      </c>
      <c r="K746" t="s">
        <v>331</v>
      </c>
      <c r="O746" s="42" t="s">
        <v>245</v>
      </c>
      <c r="Q746" t="s">
        <v>145</v>
      </c>
      <c r="R746" t="s">
        <v>332</v>
      </c>
      <c r="S746" t="s">
        <v>301</v>
      </c>
      <c r="T746" s="3">
        <v>1257390</v>
      </c>
      <c r="U746" s="3">
        <v>13278</v>
      </c>
      <c r="V746" s="34">
        <v>43564.4</v>
      </c>
    </row>
    <row r="747" spans="1:22" x14ac:dyDescent="0.25">
      <c r="A747" t="s">
        <v>121</v>
      </c>
      <c r="B747" t="s">
        <v>122</v>
      </c>
      <c r="C747" t="s">
        <v>11</v>
      </c>
      <c r="D747" s="45" t="s">
        <v>277</v>
      </c>
      <c r="E747" s="57">
        <v>27</v>
      </c>
      <c r="F747" s="57">
        <v>12</v>
      </c>
      <c r="G747" s="57">
        <v>2021</v>
      </c>
      <c r="H747" s="55">
        <f t="shared" si="37"/>
        <v>44557</v>
      </c>
      <c r="I747" s="46">
        <v>44561</v>
      </c>
      <c r="J747" t="s">
        <v>333</v>
      </c>
      <c r="K747" t="s">
        <v>331</v>
      </c>
      <c r="O747" s="42" t="s">
        <v>245</v>
      </c>
      <c r="Q747" t="s">
        <v>145</v>
      </c>
      <c r="R747" t="s">
        <v>332</v>
      </c>
      <c r="S747" t="s">
        <v>301</v>
      </c>
      <c r="T747" s="3">
        <v>1001905</v>
      </c>
      <c r="U747" s="3">
        <v>8994</v>
      </c>
      <c r="V747" s="34">
        <v>28900.87</v>
      </c>
    </row>
    <row r="748" spans="1:22" x14ac:dyDescent="0.25">
      <c r="A748" t="s">
        <v>121</v>
      </c>
      <c r="B748" t="s">
        <v>122</v>
      </c>
      <c r="C748" t="s">
        <v>11</v>
      </c>
      <c r="D748" s="45">
        <v>44621</v>
      </c>
      <c r="E748" s="57"/>
      <c r="F748" s="57"/>
      <c r="G748" s="57"/>
      <c r="H748" s="55">
        <f t="shared" ref="H748:H749" si="44">D748</f>
        <v>44621</v>
      </c>
      <c r="I748" s="46">
        <v>44592</v>
      </c>
      <c r="J748" t="s">
        <v>333</v>
      </c>
      <c r="K748" t="s">
        <v>331</v>
      </c>
      <c r="O748" s="42" t="s">
        <v>245</v>
      </c>
      <c r="Q748" t="s">
        <v>145</v>
      </c>
      <c r="R748" t="s">
        <v>332</v>
      </c>
      <c r="S748" t="s">
        <v>301</v>
      </c>
      <c r="T748" s="3">
        <v>924181</v>
      </c>
      <c r="U748" s="3">
        <v>7212</v>
      </c>
      <c r="V748" s="34">
        <v>31963.62</v>
      </c>
    </row>
    <row r="749" spans="1:22" x14ac:dyDescent="0.25">
      <c r="A749" t="s">
        <v>121</v>
      </c>
      <c r="B749" t="s">
        <v>122</v>
      </c>
      <c r="C749" t="s">
        <v>11</v>
      </c>
      <c r="D749" s="45">
        <v>44835</v>
      </c>
      <c r="E749" s="57"/>
      <c r="F749" s="57"/>
      <c r="G749" s="57"/>
      <c r="H749" s="55">
        <f t="shared" si="44"/>
        <v>44835</v>
      </c>
      <c r="I749" s="46">
        <v>44592</v>
      </c>
      <c r="J749" t="s">
        <v>333</v>
      </c>
      <c r="K749" t="s">
        <v>331</v>
      </c>
      <c r="O749" s="42" t="s">
        <v>245</v>
      </c>
      <c r="Q749" t="s">
        <v>145</v>
      </c>
      <c r="R749" t="s">
        <v>332</v>
      </c>
      <c r="S749" t="s">
        <v>301</v>
      </c>
      <c r="T749" s="3">
        <v>1144946</v>
      </c>
      <c r="U749" s="3">
        <v>8107</v>
      </c>
      <c r="V749" s="34">
        <v>30598.55</v>
      </c>
    </row>
    <row r="750" spans="1:22" x14ac:dyDescent="0.25">
      <c r="A750" t="s">
        <v>121</v>
      </c>
      <c r="B750" t="s">
        <v>122</v>
      </c>
      <c r="C750" t="s">
        <v>11</v>
      </c>
      <c r="D750" s="45" t="s">
        <v>327</v>
      </c>
      <c r="E750" s="57">
        <v>17</v>
      </c>
      <c r="F750" s="57">
        <v>1</v>
      </c>
      <c r="G750" s="57">
        <v>2022</v>
      </c>
      <c r="H750" s="55">
        <f t="shared" si="37"/>
        <v>44578</v>
      </c>
      <c r="I750" s="46">
        <v>44592</v>
      </c>
      <c r="J750" t="s">
        <v>333</v>
      </c>
      <c r="K750" t="s">
        <v>331</v>
      </c>
      <c r="O750" s="42" t="s">
        <v>245</v>
      </c>
      <c r="Q750" t="s">
        <v>145</v>
      </c>
      <c r="R750" t="s">
        <v>332</v>
      </c>
      <c r="S750" t="s">
        <v>301</v>
      </c>
      <c r="T750" s="3">
        <v>1078931</v>
      </c>
      <c r="U750" s="3">
        <v>8538</v>
      </c>
      <c r="V750" s="34">
        <v>31476.22</v>
      </c>
    </row>
    <row r="751" spans="1:22" x14ac:dyDescent="0.25">
      <c r="A751" t="s">
        <v>121</v>
      </c>
      <c r="B751" t="s">
        <v>122</v>
      </c>
      <c r="C751" t="s">
        <v>11</v>
      </c>
      <c r="D751" s="45" t="s">
        <v>328</v>
      </c>
      <c r="E751" s="57">
        <v>24</v>
      </c>
      <c r="F751" s="57">
        <v>1</v>
      </c>
      <c r="G751" s="57">
        <v>2022</v>
      </c>
      <c r="H751" s="55">
        <f t="shared" si="37"/>
        <v>44585</v>
      </c>
      <c r="I751" s="46">
        <v>44592</v>
      </c>
      <c r="J751" t="s">
        <v>333</v>
      </c>
      <c r="K751" t="s">
        <v>331</v>
      </c>
      <c r="O751" s="42" t="s">
        <v>245</v>
      </c>
      <c r="Q751" t="s">
        <v>145</v>
      </c>
      <c r="R751" t="s">
        <v>332</v>
      </c>
      <c r="S751" t="s">
        <v>301</v>
      </c>
      <c r="T751" s="3">
        <v>999984</v>
      </c>
      <c r="U751" s="3">
        <v>7077</v>
      </c>
      <c r="V751" s="34">
        <v>32722.959999999999</v>
      </c>
    </row>
    <row r="752" spans="1:22" x14ac:dyDescent="0.25">
      <c r="A752" t="s">
        <v>121</v>
      </c>
      <c r="B752" t="s">
        <v>122</v>
      </c>
      <c r="C752" t="s">
        <v>11</v>
      </c>
      <c r="D752" s="45" t="s">
        <v>329</v>
      </c>
      <c r="E752" s="57">
        <v>31</v>
      </c>
      <c r="F752" s="57">
        <v>1</v>
      </c>
      <c r="G752" s="57">
        <v>2022</v>
      </c>
      <c r="H752" s="55">
        <f t="shared" si="37"/>
        <v>44592</v>
      </c>
      <c r="I752" s="46">
        <v>44592</v>
      </c>
      <c r="J752" t="s">
        <v>333</v>
      </c>
      <c r="K752" t="s">
        <v>331</v>
      </c>
      <c r="O752" s="42" t="s">
        <v>245</v>
      </c>
      <c r="Q752" t="s">
        <v>145</v>
      </c>
      <c r="R752" t="s">
        <v>332</v>
      </c>
      <c r="S752" t="s">
        <v>301</v>
      </c>
      <c r="T752" s="3">
        <v>355746</v>
      </c>
      <c r="U752" s="3">
        <v>2195</v>
      </c>
      <c r="V752" s="34">
        <v>8677.7099999999991</v>
      </c>
    </row>
    <row r="753" spans="1:22" x14ac:dyDescent="0.25">
      <c r="A753" t="s">
        <v>121</v>
      </c>
      <c r="B753" t="s">
        <v>122</v>
      </c>
      <c r="C753" t="s">
        <v>11</v>
      </c>
      <c r="D753" s="45">
        <v>44744</v>
      </c>
      <c r="E753" s="57"/>
      <c r="F753" s="57"/>
      <c r="G753" s="57"/>
      <c r="H753" s="55">
        <f>D753</f>
        <v>44744</v>
      </c>
      <c r="I753" s="46">
        <v>44620</v>
      </c>
      <c r="J753" t="s">
        <v>333</v>
      </c>
      <c r="K753" t="s">
        <v>331</v>
      </c>
      <c r="O753" s="42" t="s">
        <v>245</v>
      </c>
      <c r="Q753" t="s">
        <v>145</v>
      </c>
      <c r="R753" t="s">
        <v>332</v>
      </c>
      <c r="S753" t="s">
        <v>301</v>
      </c>
      <c r="T753" s="3">
        <v>321602</v>
      </c>
      <c r="U753" s="3">
        <v>2068</v>
      </c>
      <c r="V753" s="34">
        <v>7302.09</v>
      </c>
    </row>
    <row r="754" spans="1:22" x14ac:dyDescent="0.25">
      <c r="A754" t="s">
        <v>121</v>
      </c>
      <c r="B754" t="s">
        <v>122</v>
      </c>
      <c r="C754" t="s">
        <v>11</v>
      </c>
      <c r="D754" s="45" t="s">
        <v>278</v>
      </c>
      <c r="E754" s="57">
        <v>14</v>
      </c>
      <c r="F754" s="57">
        <v>2</v>
      </c>
      <c r="G754" s="57">
        <v>2022</v>
      </c>
      <c r="H754" s="55">
        <f t="shared" si="37"/>
        <v>44606</v>
      </c>
      <c r="I754" s="46">
        <v>44620</v>
      </c>
      <c r="J754" t="s">
        <v>333</v>
      </c>
      <c r="K754" t="s">
        <v>331</v>
      </c>
      <c r="O754" s="42" t="s">
        <v>245</v>
      </c>
      <c r="Q754" t="s">
        <v>145</v>
      </c>
      <c r="R754" t="s">
        <v>332</v>
      </c>
      <c r="S754" t="s">
        <v>301</v>
      </c>
      <c r="T754" s="3">
        <v>332275</v>
      </c>
      <c r="U754" s="3">
        <v>2460</v>
      </c>
      <c r="V754" s="34">
        <v>8428.19</v>
      </c>
    </row>
    <row r="755" spans="1:22" x14ac:dyDescent="0.25">
      <c r="A755" t="s">
        <v>121</v>
      </c>
      <c r="B755" t="s">
        <v>122</v>
      </c>
      <c r="C755" t="s">
        <v>11</v>
      </c>
      <c r="D755" s="45" t="s">
        <v>279</v>
      </c>
      <c r="E755" s="57">
        <v>21</v>
      </c>
      <c r="F755" s="57">
        <v>2</v>
      </c>
      <c r="G755" s="57">
        <v>2022</v>
      </c>
      <c r="H755" s="55">
        <f t="shared" si="37"/>
        <v>44613</v>
      </c>
      <c r="I755" s="46">
        <v>44620</v>
      </c>
      <c r="J755" t="s">
        <v>333</v>
      </c>
      <c r="K755" t="s">
        <v>331</v>
      </c>
      <c r="O755" s="42" t="s">
        <v>245</v>
      </c>
      <c r="Q755" t="s">
        <v>145</v>
      </c>
      <c r="R755" t="s">
        <v>332</v>
      </c>
      <c r="S755" t="s">
        <v>301</v>
      </c>
      <c r="T755" s="3">
        <v>739994</v>
      </c>
      <c r="U755" s="3">
        <v>7517</v>
      </c>
      <c r="V755" s="34">
        <v>20355.89</v>
      </c>
    </row>
    <row r="756" spans="1:22" x14ac:dyDescent="0.25">
      <c r="A756" t="s">
        <v>121</v>
      </c>
      <c r="B756" t="s">
        <v>122</v>
      </c>
      <c r="C756" t="s">
        <v>11</v>
      </c>
      <c r="D756" s="45" t="s">
        <v>280</v>
      </c>
      <c r="E756" s="57">
        <v>28</v>
      </c>
      <c r="F756" s="57">
        <v>2</v>
      </c>
      <c r="G756" s="57">
        <v>2022</v>
      </c>
      <c r="H756" s="55">
        <f t="shared" si="37"/>
        <v>44620</v>
      </c>
      <c r="I756" s="46">
        <v>44620</v>
      </c>
      <c r="J756" t="s">
        <v>333</v>
      </c>
      <c r="K756" t="s">
        <v>331</v>
      </c>
      <c r="O756" s="42" t="s">
        <v>245</v>
      </c>
      <c r="Q756" t="s">
        <v>145</v>
      </c>
      <c r="R756" t="s">
        <v>332</v>
      </c>
      <c r="S756" t="s">
        <v>301</v>
      </c>
      <c r="T756" s="3">
        <v>545939</v>
      </c>
      <c r="U756" s="3">
        <v>6943</v>
      </c>
      <c r="V756" s="34">
        <v>11272.07</v>
      </c>
    </row>
    <row r="757" spans="1:22" x14ac:dyDescent="0.25">
      <c r="A757" t="s">
        <v>121</v>
      </c>
      <c r="B757" t="s">
        <v>122</v>
      </c>
      <c r="C757" t="s">
        <v>11</v>
      </c>
      <c r="D757" s="45">
        <v>44745</v>
      </c>
      <c r="E757" s="57"/>
      <c r="F757" s="57"/>
      <c r="G757" s="57"/>
      <c r="H757" s="55">
        <f>D757</f>
        <v>44745</v>
      </c>
      <c r="I757" s="46">
        <v>44651</v>
      </c>
      <c r="J757" t="s">
        <v>333</v>
      </c>
      <c r="K757" t="s">
        <v>331</v>
      </c>
      <c r="O757" s="42" t="s">
        <v>245</v>
      </c>
      <c r="Q757" t="s">
        <v>145</v>
      </c>
      <c r="R757" t="s">
        <v>332</v>
      </c>
      <c r="S757" t="s">
        <v>301</v>
      </c>
      <c r="T757" s="3">
        <v>542342</v>
      </c>
      <c r="U757" s="3">
        <v>6847</v>
      </c>
      <c r="V757" s="34">
        <v>12504.34</v>
      </c>
    </row>
    <row r="758" spans="1:22" x14ac:dyDescent="0.25">
      <c r="A758" t="s">
        <v>121</v>
      </c>
      <c r="B758" t="s">
        <v>122</v>
      </c>
      <c r="C758" t="s">
        <v>11</v>
      </c>
      <c r="D758" s="45" t="s">
        <v>281</v>
      </c>
      <c r="E758" s="57">
        <v>14</v>
      </c>
      <c r="F758" s="57">
        <v>3</v>
      </c>
      <c r="G758" s="57">
        <v>2022</v>
      </c>
      <c r="H758" s="55">
        <f t="shared" si="37"/>
        <v>44634</v>
      </c>
      <c r="I758" s="46">
        <v>44651</v>
      </c>
      <c r="J758" t="s">
        <v>333</v>
      </c>
      <c r="K758" t="s">
        <v>331</v>
      </c>
      <c r="O758" s="42" t="s">
        <v>245</v>
      </c>
      <c r="Q758" t="s">
        <v>145</v>
      </c>
      <c r="R758" t="s">
        <v>332</v>
      </c>
      <c r="S758" t="s">
        <v>301</v>
      </c>
      <c r="T758" s="3">
        <v>604869</v>
      </c>
      <c r="U758" s="3">
        <v>5579</v>
      </c>
      <c r="V758" s="34">
        <v>14680.29</v>
      </c>
    </row>
    <row r="759" spans="1:22" x14ac:dyDescent="0.25">
      <c r="A759" t="s">
        <v>121</v>
      </c>
      <c r="B759" t="s">
        <v>122</v>
      </c>
      <c r="C759" t="s">
        <v>11</v>
      </c>
      <c r="D759" s="45" t="s">
        <v>282</v>
      </c>
      <c r="E759" s="57">
        <v>21</v>
      </c>
      <c r="F759" s="57">
        <v>3</v>
      </c>
      <c r="G759" s="57">
        <v>2022</v>
      </c>
      <c r="H759" s="55">
        <f t="shared" si="37"/>
        <v>44641</v>
      </c>
      <c r="I759" s="46">
        <v>44651</v>
      </c>
      <c r="J759" t="s">
        <v>333</v>
      </c>
      <c r="K759" t="s">
        <v>331</v>
      </c>
      <c r="O759" s="42" t="s">
        <v>245</v>
      </c>
      <c r="Q759" t="s">
        <v>145</v>
      </c>
      <c r="R759" t="s">
        <v>332</v>
      </c>
      <c r="S759" t="s">
        <v>301</v>
      </c>
      <c r="T759" s="3">
        <v>732939</v>
      </c>
      <c r="U759" s="3">
        <v>4701</v>
      </c>
      <c r="V759" s="34">
        <v>20561.89</v>
      </c>
    </row>
    <row r="760" spans="1:22" x14ac:dyDescent="0.25">
      <c r="A760" t="s">
        <v>121</v>
      </c>
      <c r="B760" t="s">
        <v>122</v>
      </c>
      <c r="C760" t="s">
        <v>11</v>
      </c>
      <c r="D760" s="45" t="s">
        <v>283</v>
      </c>
      <c r="E760" s="57">
        <v>28</v>
      </c>
      <c r="F760" s="57">
        <v>3</v>
      </c>
      <c r="G760" s="57">
        <v>2022</v>
      </c>
      <c r="H760" s="55">
        <f t="shared" si="37"/>
        <v>44648</v>
      </c>
      <c r="I760" s="46">
        <v>44651</v>
      </c>
      <c r="J760" t="s">
        <v>333</v>
      </c>
      <c r="K760" t="s">
        <v>331</v>
      </c>
      <c r="O760" s="42" t="s">
        <v>245</v>
      </c>
      <c r="Q760" t="s">
        <v>145</v>
      </c>
      <c r="R760" t="s">
        <v>332</v>
      </c>
      <c r="S760" t="s">
        <v>301</v>
      </c>
      <c r="T760" s="3">
        <v>724711</v>
      </c>
      <c r="U760" s="3">
        <v>4532</v>
      </c>
      <c r="V760" s="34">
        <v>23141.94</v>
      </c>
    </row>
    <row r="761" spans="1:22" x14ac:dyDescent="0.25">
      <c r="A761" t="s">
        <v>121</v>
      </c>
      <c r="B761" t="s">
        <v>122</v>
      </c>
      <c r="C761" t="s">
        <v>11</v>
      </c>
      <c r="D761" s="45">
        <v>44655</v>
      </c>
      <c r="E761" s="57"/>
      <c r="F761" s="57"/>
      <c r="G761" s="57"/>
      <c r="H761" s="55">
        <f t="shared" ref="H761:H762" si="45">D761</f>
        <v>44655</v>
      </c>
      <c r="I761" s="46">
        <v>44681</v>
      </c>
      <c r="J761" t="s">
        <v>333</v>
      </c>
      <c r="K761" t="s">
        <v>331</v>
      </c>
      <c r="O761" s="42" t="s">
        <v>245</v>
      </c>
      <c r="Q761" t="s">
        <v>145</v>
      </c>
      <c r="R761" t="s">
        <v>332</v>
      </c>
      <c r="S761" t="s">
        <v>301</v>
      </c>
      <c r="T761" s="3">
        <v>550814</v>
      </c>
      <c r="U761" s="3">
        <v>3444</v>
      </c>
      <c r="V761" s="34">
        <v>17996.47</v>
      </c>
    </row>
    <row r="762" spans="1:22" x14ac:dyDescent="0.25">
      <c r="A762" t="s">
        <v>121</v>
      </c>
      <c r="B762" t="s">
        <v>122</v>
      </c>
      <c r="C762" t="s">
        <v>11</v>
      </c>
      <c r="D762" s="45">
        <v>44869</v>
      </c>
      <c r="E762" s="57"/>
      <c r="F762" s="57"/>
      <c r="G762" s="57"/>
      <c r="H762" s="55">
        <f t="shared" si="45"/>
        <v>44869</v>
      </c>
      <c r="I762" s="46">
        <v>44681</v>
      </c>
      <c r="J762" t="s">
        <v>333</v>
      </c>
      <c r="K762" t="s">
        <v>331</v>
      </c>
      <c r="O762" s="42" t="s">
        <v>245</v>
      </c>
      <c r="Q762" t="s">
        <v>145</v>
      </c>
      <c r="R762" t="s">
        <v>332</v>
      </c>
      <c r="S762" t="s">
        <v>301</v>
      </c>
      <c r="T762" s="3">
        <v>627880</v>
      </c>
      <c r="U762" s="3">
        <v>3856</v>
      </c>
      <c r="V762" s="34">
        <v>20622.93</v>
      </c>
    </row>
    <row r="763" spans="1:22" x14ac:dyDescent="0.25">
      <c r="A763" t="s">
        <v>121</v>
      </c>
      <c r="B763" t="s">
        <v>122</v>
      </c>
      <c r="C763" t="s">
        <v>11</v>
      </c>
      <c r="D763" s="45" t="s">
        <v>286</v>
      </c>
      <c r="E763" s="57">
        <v>18</v>
      </c>
      <c r="F763" s="57">
        <v>4</v>
      </c>
      <c r="G763" s="57">
        <v>2022</v>
      </c>
      <c r="H763" s="55">
        <f t="shared" si="37"/>
        <v>44669</v>
      </c>
      <c r="I763" s="46">
        <v>44681</v>
      </c>
      <c r="J763" t="s">
        <v>333</v>
      </c>
      <c r="K763" t="s">
        <v>331</v>
      </c>
      <c r="O763" s="42" t="s">
        <v>245</v>
      </c>
      <c r="Q763" t="s">
        <v>145</v>
      </c>
      <c r="R763" t="s">
        <v>332</v>
      </c>
      <c r="S763" t="s">
        <v>301</v>
      </c>
      <c r="T763" s="3">
        <v>705512</v>
      </c>
      <c r="U763" s="3">
        <v>4581</v>
      </c>
      <c r="V763" s="34">
        <v>28652.33</v>
      </c>
    </row>
    <row r="764" spans="1:22" x14ac:dyDescent="0.25">
      <c r="A764" t="s">
        <v>121</v>
      </c>
      <c r="B764" t="s">
        <v>122</v>
      </c>
      <c r="C764" t="s">
        <v>11</v>
      </c>
      <c r="D764" s="45" t="s">
        <v>287</v>
      </c>
      <c r="E764" s="57">
        <v>25</v>
      </c>
      <c r="F764" s="57">
        <v>4</v>
      </c>
      <c r="G764" s="57">
        <v>2022</v>
      </c>
      <c r="H764" s="55">
        <f t="shared" si="37"/>
        <v>44676</v>
      </c>
      <c r="I764" s="46">
        <v>44681</v>
      </c>
      <c r="J764" t="s">
        <v>333</v>
      </c>
      <c r="K764" t="s">
        <v>331</v>
      </c>
      <c r="O764" s="42" t="s">
        <v>245</v>
      </c>
      <c r="Q764" t="s">
        <v>145</v>
      </c>
      <c r="R764" t="s">
        <v>332</v>
      </c>
      <c r="S764" t="s">
        <v>301</v>
      </c>
      <c r="T764" s="3">
        <v>304724</v>
      </c>
      <c r="U764" s="3">
        <v>1675</v>
      </c>
      <c r="V764" s="34">
        <v>8167.18</v>
      </c>
    </row>
    <row r="765" spans="1:22" x14ac:dyDescent="0.25">
      <c r="A765" t="s">
        <v>121</v>
      </c>
      <c r="B765" t="s">
        <v>122</v>
      </c>
      <c r="C765" t="s">
        <v>11</v>
      </c>
      <c r="D765" s="45">
        <v>44597</v>
      </c>
      <c r="E765" s="57"/>
      <c r="F765" s="57"/>
      <c r="G765" s="57"/>
      <c r="H765" s="55">
        <f>D765</f>
        <v>44597</v>
      </c>
      <c r="I765" s="46">
        <v>44712</v>
      </c>
      <c r="J765" t="s">
        <v>333</v>
      </c>
      <c r="K765" t="s">
        <v>331</v>
      </c>
      <c r="O765" s="42" t="s">
        <v>245</v>
      </c>
      <c r="Q765" t="s">
        <v>145</v>
      </c>
      <c r="R765" t="s">
        <v>332</v>
      </c>
      <c r="S765" t="s">
        <v>301</v>
      </c>
      <c r="T765" s="3">
        <v>1</v>
      </c>
      <c r="U765" s="3">
        <v>0</v>
      </c>
      <c r="V765" s="34" t="s">
        <v>268</v>
      </c>
    </row>
    <row r="766" spans="1:22" x14ac:dyDescent="0.25">
      <c r="A766" t="s">
        <v>121</v>
      </c>
      <c r="B766" t="s">
        <v>122</v>
      </c>
      <c r="C766" t="s">
        <v>11</v>
      </c>
      <c r="D766" s="45" t="s">
        <v>288</v>
      </c>
      <c r="E766" s="57">
        <v>16</v>
      </c>
      <c r="F766" s="57">
        <v>5</v>
      </c>
      <c r="G766" s="57">
        <v>2022</v>
      </c>
      <c r="H766" s="55">
        <f t="shared" si="37"/>
        <v>44697</v>
      </c>
      <c r="I766" s="46">
        <v>44712</v>
      </c>
      <c r="J766" t="s">
        <v>333</v>
      </c>
      <c r="K766" t="s">
        <v>331</v>
      </c>
      <c r="O766" s="42" t="s">
        <v>245</v>
      </c>
      <c r="Q766" t="s">
        <v>145</v>
      </c>
      <c r="R766" t="s">
        <v>332</v>
      </c>
      <c r="S766" t="s">
        <v>301</v>
      </c>
      <c r="T766" s="3">
        <v>161101</v>
      </c>
      <c r="U766" s="3">
        <v>1237</v>
      </c>
      <c r="V766" s="34">
        <v>9411.81</v>
      </c>
    </row>
    <row r="767" spans="1:22" x14ac:dyDescent="0.25">
      <c r="A767" t="s">
        <v>121</v>
      </c>
      <c r="B767" t="s">
        <v>122</v>
      </c>
      <c r="C767" t="s">
        <v>11</v>
      </c>
      <c r="D767" s="45" t="s">
        <v>290</v>
      </c>
      <c r="E767" s="57">
        <v>23</v>
      </c>
      <c r="F767" s="57">
        <v>5</v>
      </c>
      <c r="G767" s="57">
        <v>2022</v>
      </c>
      <c r="H767" s="55">
        <f t="shared" si="37"/>
        <v>44704</v>
      </c>
      <c r="I767" s="46">
        <v>44712</v>
      </c>
      <c r="J767" t="s">
        <v>333</v>
      </c>
      <c r="K767" t="s">
        <v>331</v>
      </c>
      <c r="O767" s="42" t="s">
        <v>245</v>
      </c>
      <c r="Q767" t="s">
        <v>145</v>
      </c>
      <c r="R767" t="s">
        <v>332</v>
      </c>
      <c r="S767" t="s">
        <v>301</v>
      </c>
      <c r="T767" s="3">
        <v>901844</v>
      </c>
      <c r="U767" s="3">
        <v>7712</v>
      </c>
      <c r="V767" s="34">
        <v>34739.769999999997</v>
      </c>
    </row>
    <row r="768" spans="1:22" x14ac:dyDescent="0.25">
      <c r="A768" t="s">
        <v>121</v>
      </c>
      <c r="B768" t="s">
        <v>122</v>
      </c>
      <c r="C768" t="s">
        <v>11</v>
      </c>
      <c r="D768" s="45" t="s">
        <v>291</v>
      </c>
      <c r="E768" s="57">
        <v>30</v>
      </c>
      <c r="F768" s="57">
        <v>5</v>
      </c>
      <c r="G768" s="57">
        <v>2022</v>
      </c>
      <c r="H768" s="55">
        <f t="shared" si="37"/>
        <v>44711</v>
      </c>
      <c r="I768" s="46">
        <v>44712</v>
      </c>
      <c r="J768" t="s">
        <v>333</v>
      </c>
      <c r="K768" t="s">
        <v>331</v>
      </c>
      <c r="O768" s="42" t="s">
        <v>245</v>
      </c>
      <c r="Q768" t="s">
        <v>145</v>
      </c>
      <c r="R768" t="s">
        <v>332</v>
      </c>
      <c r="S768" t="s">
        <v>301</v>
      </c>
      <c r="T768" s="3">
        <v>710368</v>
      </c>
      <c r="U768" s="3">
        <v>4954</v>
      </c>
      <c r="V768" s="34">
        <v>23508.560000000001</v>
      </c>
    </row>
    <row r="769" spans="1:22" x14ac:dyDescent="0.25">
      <c r="A769" t="s">
        <v>121</v>
      </c>
      <c r="B769" t="s">
        <v>122</v>
      </c>
      <c r="C769" t="s">
        <v>11</v>
      </c>
      <c r="D769" s="45">
        <v>44718</v>
      </c>
      <c r="E769" s="57"/>
      <c r="F769" s="57"/>
      <c r="G769" s="57"/>
      <c r="H769" s="55">
        <f>D769</f>
        <v>44718</v>
      </c>
      <c r="I769" s="46">
        <v>44742</v>
      </c>
      <c r="J769" t="s">
        <v>333</v>
      </c>
      <c r="K769" t="s">
        <v>331</v>
      </c>
      <c r="O769" s="42" t="s">
        <v>245</v>
      </c>
      <c r="Q769" t="s">
        <v>145</v>
      </c>
      <c r="R769" t="s">
        <v>332</v>
      </c>
      <c r="S769" t="s">
        <v>301</v>
      </c>
      <c r="T769" s="3">
        <v>441938</v>
      </c>
      <c r="U769" s="3">
        <v>3393</v>
      </c>
      <c r="V769" s="34">
        <v>9880.1299999999992</v>
      </c>
    </row>
    <row r="770" spans="1:22" x14ac:dyDescent="0.25">
      <c r="A770" t="s">
        <v>121</v>
      </c>
      <c r="B770" t="s">
        <v>122</v>
      </c>
      <c r="C770" t="s">
        <v>11</v>
      </c>
      <c r="D770" s="45" t="s">
        <v>293</v>
      </c>
      <c r="E770" s="57">
        <v>13</v>
      </c>
      <c r="F770" s="57">
        <v>6</v>
      </c>
      <c r="G770" s="57">
        <v>2022</v>
      </c>
      <c r="H770" s="55">
        <f t="shared" si="37"/>
        <v>44725</v>
      </c>
      <c r="I770" s="46">
        <v>44742</v>
      </c>
      <c r="J770" t="s">
        <v>333</v>
      </c>
      <c r="K770" t="s">
        <v>331</v>
      </c>
      <c r="O770" s="42" t="s">
        <v>245</v>
      </c>
      <c r="Q770" t="s">
        <v>145</v>
      </c>
      <c r="R770" t="s">
        <v>332</v>
      </c>
      <c r="S770" t="s">
        <v>301</v>
      </c>
      <c r="T770" s="3">
        <v>391129</v>
      </c>
      <c r="U770" s="3">
        <v>3894</v>
      </c>
      <c r="V770" s="34">
        <v>9658.57</v>
      </c>
    </row>
    <row r="771" spans="1:22" x14ac:dyDescent="0.25">
      <c r="A771" t="s">
        <v>121</v>
      </c>
      <c r="B771" t="s">
        <v>122</v>
      </c>
      <c r="C771" t="s">
        <v>11</v>
      </c>
      <c r="D771" s="45" t="s">
        <v>295</v>
      </c>
      <c r="E771" s="57">
        <v>20</v>
      </c>
      <c r="F771" s="57">
        <v>6</v>
      </c>
      <c r="G771" s="57">
        <v>2022</v>
      </c>
      <c r="H771" s="55">
        <f t="shared" si="37"/>
        <v>44732</v>
      </c>
      <c r="I771" s="46">
        <v>44742</v>
      </c>
      <c r="J771" t="s">
        <v>333</v>
      </c>
      <c r="K771" t="s">
        <v>331</v>
      </c>
      <c r="O771" s="42" t="s">
        <v>245</v>
      </c>
      <c r="Q771" t="s">
        <v>145</v>
      </c>
      <c r="R771" t="s">
        <v>332</v>
      </c>
      <c r="S771" t="s">
        <v>301</v>
      </c>
      <c r="T771" s="3">
        <v>385498</v>
      </c>
      <c r="U771" s="3">
        <v>2468</v>
      </c>
      <c r="V771" s="34">
        <v>8463.9599999999991</v>
      </c>
    </row>
    <row r="772" spans="1:22" x14ac:dyDescent="0.25">
      <c r="A772" t="s">
        <v>121</v>
      </c>
      <c r="B772" t="s">
        <v>122</v>
      </c>
      <c r="C772" t="s">
        <v>11</v>
      </c>
      <c r="D772" s="45" t="s">
        <v>296</v>
      </c>
      <c r="E772" s="57">
        <v>27</v>
      </c>
      <c r="F772" s="57">
        <v>6</v>
      </c>
      <c r="G772" s="57">
        <v>2022</v>
      </c>
      <c r="H772" s="55">
        <f t="shared" ref="H772:H835" si="46">IFERROR(DATE(G772,F772,E772),0)</f>
        <v>44739</v>
      </c>
      <c r="I772" s="46">
        <v>44742</v>
      </c>
      <c r="J772" t="s">
        <v>333</v>
      </c>
      <c r="K772" t="s">
        <v>331</v>
      </c>
      <c r="O772" s="42" t="s">
        <v>245</v>
      </c>
      <c r="Q772" t="s">
        <v>145</v>
      </c>
      <c r="R772" t="s">
        <v>332</v>
      </c>
      <c r="S772" t="s">
        <v>301</v>
      </c>
      <c r="T772" s="3">
        <v>449447</v>
      </c>
      <c r="U772" s="3">
        <v>2956</v>
      </c>
      <c r="V772" s="34">
        <v>10140.969999999999</v>
      </c>
    </row>
    <row r="773" spans="1:22" x14ac:dyDescent="0.25">
      <c r="A773" t="s">
        <v>121</v>
      </c>
      <c r="B773" t="s">
        <v>122</v>
      </c>
      <c r="C773" t="s">
        <v>11</v>
      </c>
      <c r="D773" s="45">
        <v>44658</v>
      </c>
      <c r="E773" s="57"/>
      <c r="F773" s="57"/>
      <c r="G773" s="57"/>
      <c r="H773" s="55">
        <f t="shared" ref="H773:H774" si="47">D773</f>
        <v>44658</v>
      </c>
      <c r="I773" s="46">
        <v>44773</v>
      </c>
      <c r="J773" t="s">
        <v>333</v>
      </c>
      <c r="K773" t="s">
        <v>331</v>
      </c>
      <c r="O773" s="42" t="s">
        <v>245</v>
      </c>
      <c r="Q773" t="s">
        <v>145</v>
      </c>
      <c r="R773" t="s">
        <v>332</v>
      </c>
      <c r="S773" t="s">
        <v>301</v>
      </c>
      <c r="T773" s="3">
        <v>409372</v>
      </c>
      <c r="U773" s="3">
        <v>2998</v>
      </c>
      <c r="V773" s="34">
        <v>8820.61</v>
      </c>
    </row>
    <row r="774" spans="1:22" x14ac:dyDescent="0.25">
      <c r="A774" t="s">
        <v>121</v>
      </c>
      <c r="B774" t="s">
        <v>122</v>
      </c>
      <c r="C774" t="s">
        <v>11</v>
      </c>
      <c r="D774" s="45">
        <v>44872</v>
      </c>
      <c r="E774" s="57"/>
      <c r="F774" s="57"/>
      <c r="G774" s="57"/>
      <c r="H774" s="55">
        <f t="shared" si="47"/>
        <v>44872</v>
      </c>
      <c r="I774" s="46">
        <v>44773</v>
      </c>
      <c r="J774" t="s">
        <v>333</v>
      </c>
      <c r="K774" t="s">
        <v>331</v>
      </c>
      <c r="O774" s="42" t="s">
        <v>245</v>
      </c>
      <c r="Q774" t="s">
        <v>145</v>
      </c>
      <c r="R774" t="s">
        <v>332</v>
      </c>
      <c r="S774" t="s">
        <v>301</v>
      </c>
      <c r="T774" s="3">
        <v>473631</v>
      </c>
      <c r="U774" s="3">
        <v>2358</v>
      </c>
      <c r="V774" s="34">
        <v>12137.86</v>
      </c>
    </row>
    <row r="775" spans="1:22" x14ac:dyDescent="0.25">
      <c r="A775" t="s">
        <v>121</v>
      </c>
      <c r="B775" t="s">
        <v>122</v>
      </c>
      <c r="C775" t="s">
        <v>11</v>
      </c>
      <c r="D775" s="45" t="s">
        <v>297</v>
      </c>
      <c r="E775" s="57">
        <v>18</v>
      </c>
      <c r="F775" s="57">
        <v>7</v>
      </c>
      <c r="G775" s="57">
        <v>2022</v>
      </c>
      <c r="H775" s="55">
        <f t="shared" si="46"/>
        <v>44760</v>
      </c>
      <c r="I775" s="46">
        <v>44773</v>
      </c>
      <c r="J775" t="s">
        <v>333</v>
      </c>
      <c r="K775" t="s">
        <v>331</v>
      </c>
      <c r="O775" s="42" t="s">
        <v>245</v>
      </c>
      <c r="Q775" t="s">
        <v>145</v>
      </c>
      <c r="R775" t="s">
        <v>332</v>
      </c>
      <c r="S775" t="s">
        <v>301</v>
      </c>
      <c r="T775" s="3">
        <v>660616</v>
      </c>
      <c r="U775" s="3">
        <v>3306</v>
      </c>
      <c r="V775" s="34">
        <v>15314.98</v>
      </c>
    </row>
    <row r="776" spans="1:22" x14ac:dyDescent="0.25">
      <c r="A776" t="s">
        <v>121</v>
      </c>
      <c r="B776" t="s">
        <v>122</v>
      </c>
      <c r="C776" t="s">
        <v>11</v>
      </c>
      <c r="D776" s="45" t="s">
        <v>299</v>
      </c>
      <c r="E776" s="57">
        <v>25</v>
      </c>
      <c r="F776" s="57">
        <v>7</v>
      </c>
      <c r="G776" s="57">
        <v>2022</v>
      </c>
      <c r="H776" s="55">
        <f t="shared" si="46"/>
        <v>44767</v>
      </c>
      <c r="I776" s="46">
        <v>44773</v>
      </c>
      <c r="J776" t="s">
        <v>333</v>
      </c>
      <c r="K776" t="s">
        <v>331</v>
      </c>
      <c r="O776" s="42" t="s">
        <v>245</v>
      </c>
      <c r="Q776" t="s">
        <v>145</v>
      </c>
      <c r="R776" t="s">
        <v>332</v>
      </c>
      <c r="S776" t="s">
        <v>301</v>
      </c>
      <c r="T776" s="3">
        <v>396476</v>
      </c>
      <c r="U776" s="3">
        <v>2574</v>
      </c>
      <c r="V776" s="34">
        <v>8529.61</v>
      </c>
    </row>
    <row r="777" spans="1:22" hidden="1" x14ac:dyDescent="0.25">
      <c r="A777" t="s">
        <v>121</v>
      </c>
      <c r="B777" t="s">
        <v>122</v>
      </c>
      <c r="C777" t="s">
        <v>11</v>
      </c>
      <c r="D777" s="45">
        <v>44562</v>
      </c>
      <c r="E777" s="57"/>
      <c r="F777" s="57"/>
      <c r="G777" s="57"/>
      <c r="H777" s="55">
        <f t="shared" ref="H777:H840" si="48">D777</f>
        <v>44562</v>
      </c>
      <c r="I777" s="46">
        <v>44712</v>
      </c>
      <c r="J777" t="s">
        <v>141</v>
      </c>
      <c r="K777" t="s">
        <v>334</v>
      </c>
      <c r="L777">
        <v>222486</v>
      </c>
      <c r="O777" s="42" t="s">
        <v>335</v>
      </c>
      <c r="Q777" t="s">
        <v>145</v>
      </c>
      <c r="R777" t="s">
        <v>336</v>
      </c>
      <c r="S777" t="s">
        <v>301</v>
      </c>
      <c r="T777" s="3">
        <v>494505</v>
      </c>
      <c r="U777" s="3">
        <v>2655</v>
      </c>
      <c r="V777" s="34">
        <v>21168.55</v>
      </c>
    </row>
    <row r="778" spans="1:22" hidden="1" x14ac:dyDescent="0.25">
      <c r="A778" t="s">
        <v>121</v>
      </c>
      <c r="B778" t="s">
        <v>122</v>
      </c>
      <c r="C778" t="s">
        <v>11</v>
      </c>
      <c r="D778" s="45">
        <v>44569</v>
      </c>
      <c r="E778" s="57"/>
      <c r="F778" s="57"/>
      <c r="G778" s="57"/>
      <c r="H778" s="55">
        <f t="shared" si="48"/>
        <v>44569</v>
      </c>
      <c r="I778" s="46">
        <v>44712</v>
      </c>
      <c r="J778" t="s">
        <v>141</v>
      </c>
      <c r="K778" t="s">
        <v>334</v>
      </c>
      <c r="L778">
        <v>366661</v>
      </c>
      <c r="O778" s="42" t="s">
        <v>335</v>
      </c>
      <c r="Q778" t="s">
        <v>145</v>
      </c>
      <c r="R778" t="s">
        <v>336</v>
      </c>
      <c r="S778" t="s">
        <v>301</v>
      </c>
      <c r="T778" s="3">
        <v>832816</v>
      </c>
      <c r="U778" s="3">
        <v>3051</v>
      </c>
      <c r="V778" s="34">
        <v>40407.899999999994</v>
      </c>
    </row>
    <row r="779" spans="1:22" hidden="1" x14ac:dyDescent="0.25">
      <c r="A779" t="s">
        <v>121</v>
      </c>
      <c r="B779" t="s">
        <v>122</v>
      </c>
      <c r="C779" t="s">
        <v>11</v>
      </c>
      <c r="D779" s="45">
        <v>44576</v>
      </c>
      <c r="E779" s="57"/>
      <c r="F779" s="57"/>
      <c r="G779" s="57"/>
      <c r="H779" s="55">
        <f t="shared" si="48"/>
        <v>44576</v>
      </c>
      <c r="I779" s="46">
        <v>44712</v>
      </c>
      <c r="J779" t="s">
        <v>141</v>
      </c>
      <c r="K779" t="s">
        <v>334</v>
      </c>
      <c r="L779">
        <v>306417</v>
      </c>
      <c r="O779" s="42" t="s">
        <v>335</v>
      </c>
      <c r="Q779" t="s">
        <v>145</v>
      </c>
      <c r="R779" t="s">
        <v>336</v>
      </c>
      <c r="S779" t="s">
        <v>301</v>
      </c>
      <c r="T779" s="3">
        <v>668258</v>
      </c>
      <c r="U779" s="3">
        <v>2318</v>
      </c>
      <c r="V779" s="34">
        <v>30700.01</v>
      </c>
    </row>
    <row r="780" spans="1:22" hidden="1" x14ac:dyDescent="0.25">
      <c r="A780" t="s">
        <v>121</v>
      </c>
      <c r="B780" t="s">
        <v>122</v>
      </c>
      <c r="C780" t="s">
        <v>11</v>
      </c>
      <c r="D780" s="45">
        <v>44583</v>
      </c>
      <c r="E780" s="57"/>
      <c r="F780" s="57"/>
      <c r="G780" s="57"/>
      <c r="H780" s="55">
        <f t="shared" si="48"/>
        <v>44583</v>
      </c>
      <c r="I780" s="46">
        <v>44712</v>
      </c>
      <c r="J780" t="s">
        <v>141</v>
      </c>
      <c r="K780" t="s">
        <v>334</v>
      </c>
      <c r="L780">
        <v>291393</v>
      </c>
      <c r="O780" s="42" t="s">
        <v>335</v>
      </c>
      <c r="Q780" t="s">
        <v>145</v>
      </c>
      <c r="R780" t="s">
        <v>336</v>
      </c>
      <c r="S780" t="s">
        <v>301</v>
      </c>
      <c r="T780" s="3">
        <v>699346</v>
      </c>
      <c r="U780" s="3">
        <v>2458</v>
      </c>
      <c r="V780" s="34">
        <v>36641.01</v>
      </c>
    </row>
    <row r="781" spans="1:22" hidden="1" x14ac:dyDescent="0.25">
      <c r="A781" t="s">
        <v>121</v>
      </c>
      <c r="B781" t="s">
        <v>122</v>
      </c>
      <c r="C781" t="s">
        <v>11</v>
      </c>
      <c r="D781" s="45">
        <v>44590</v>
      </c>
      <c r="E781" s="57"/>
      <c r="F781" s="57"/>
      <c r="G781" s="57"/>
      <c r="H781" s="55">
        <f t="shared" si="48"/>
        <v>44590</v>
      </c>
      <c r="I781" s="46">
        <v>44712</v>
      </c>
      <c r="J781" t="s">
        <v>141</v>
      </c>
      <c r="K781" t="s">
        <v>334</v>
      </c>
      <c r="L781">
        <v>312693</v>
      </c>
      <c r="O781" s="42" t="s">
        <v>335</v>
      </c>
      <c r="Q781" t="s">
        <v>145</v>
      </c>
      <c r="R781" t="s">
        <v>336</v>
      </c>
      <c r="S781" t="s">
        <v>301</v>
      </c>
      <c r="T781" s="3">
        <v>475707</v>
      </c>
      <c r="U781" s="3">
        <v>1739</v>
      </c>
      <c r="V781" s="34">
        <v>25807.02</v>
      </c>
    </row>
    <row r="782" spans="1:22" hidden="1" x14ac:dyDescent="0.25">
      <c r="A782" t="s">
        <v>121</v>
      </c>
      <c r="B782" t="s">
        <v>122</v>
      </c>
      <c r="C782" t="s">
        <v>11</v>
      </c>
      <c r="D782" s="45">
        <v>44597</v>
      </c>
      <c r="E782" s="57"/>
      <c r="F782" s="57"/>
      <c r="G782" s="57"/>
      <c r="H782" s="55">
        <f t="shared" si="48"/>
        <v>44597</v>
      </c>
      <c r="I782" s="46">
        <v>44742</v>
      </c>
      <c r="J782" t="s">
        <v>141</v>
      </c>
      <c r="K782" t="s">
        <v>334</v>
      </c>
      <c r="L782">
        <v>284510</v>
      </c>
      <c r="O782" s="42" t="s">
        <v>335</v>
      </c>
      <c r="Q782" t="s">
        <v>145</v>
      </c>
      <c r="R782" t="s">
        <v>336</v>
      </c>
      <c r="S782" t="s">
        <v>301</v>
      </c>
      <c r="T782" s="3">
        <v>621688</v>
      </c>
      <c r="U782" s="3">
        <v>2470</v>
      </c>
      <c r="V782" s="34">
        <v>28330.02</v>
      </c>
    </row>
    <row r="783" spans="1:22" hidden="1" x14ac:dyDescent="0.25">
      <c r="A783" t="s">
        <v>121</v>
      </c>
      <c r="B783" t="s">
        <v>122</v>
      </c>
      <c r="C783" t="s">
        <v>11</v>
      </c>
      <c r="D783" s="45">
        <v>44604</v>
      </c>
      <c r="E783" s="57"/>
      <c r="F783" s="57"/>
      <c r="G783" s="57"/>
      <c r="H783" s="55">
        <f t="shared" si="48"/>
        <v>44604</v>
      </c>
      <c r="I783" s="46">
        <v>44742</v>
      </c>
      <c r="J783" t="s">
        <v>141</v>
      </c>
      <c r="K783" t="s">
        <v>334</v>
      </c>
      <c r="L783">
        <v>358904</v>
      </c>
      <c r="O783" s="42" t="s">
        <v>335</v>
      </c>
      <c r="Q783" t="s">
        <v>145</v>
      </c>
      <c r="R783" t="s">
        <v>336</v>
      </c>
      <c r="S783" t="s">
        <v>301</v>
      </c>
      <c r="T783" s="3">
        <v>566197</v>
      </c>
      <c r="U783" s="3">
        <v>2470</v>
      </c>
      <c r="V783" s="34">
        <v>26596.180000000004</v>
      </c>
    </row>
    <row r="784" spans="1:22" hidden="1" x14ac:dyDescent="0.25">
      <c r="A784" t="s">
        <v>121</v>
      </c>
      <c r="B784" t="s">
        <v>122</v>
      </c>
      <c r="C784" t="s">
        <v>11</v>
      </c>
      <c r="D784" s="45">
        <v>44611</v>
      </c>
      <c r="E784" s="57"/>
      <c r="F784" s="57"/>
      <c r="G784" s="57"/>
      <c r="H784" s="55">
        <f t="shared" si="48"/>
        <v>44611</v>
      </c>
      <c r="I784" s="46">
        <v>44742</v>
      </c>
      <c r="J784" t="s">
        <v>141</v>
      </c>
      <c r="K784" t="s">
        <v>334</v>
      </c>
      <c r="L784">
        <v>286302</v>
      </c>
      <c r="O784" s="42" t="s">
        <v>335</v>
      </c>
      <c r="Q784" t="s">
        <v>145</v>
      </c>
      <c r="R784" t="s">
        <v>336</v>
      </c>
      <c r="S784" t="s">
        <v>301</v>
      </c>
      <c r="T784" s="3">
        <v>444469</v>
      </c>
      <c r="U784" s="3">
        <v>1971</v>
      </c>
      <c r="V784" s="34">
        <v>25415.77</v>
      </c>
    </row>
    <row r="785" spans="1:22" hidden="1" x14ac:dyDescent="0.25">
      <c r="A785" t="s">
        <v>121</v>
      </c>
      <c r="B785" t="s">
        <v>122</v>
      </c>
      <c r="C785" t="s">
        <v>11</v>
      </c>
      <c r="D785" s="45">
        <v>44618</v>
      </c>
      <c r="E785" s="57"/>
      <c r="F785" s="57"/>
      <c r="G785" s="57"/>
      <c r="H785" s="55">
        <f t="shared" si="48"/>
        <v>44618</v>
      </c>
      <c r="I785" s="46">
        <v>44742</v>
      </c>
      <c r="J785" t="s">
        <v>141</v>
      </c>
      <c r="K785" t="s">
        <v>334</v>
      </c>
      <c r="L785">
        <v>243314</v>
      </c>
      <c r="O785" s="42" t="s">
        <v>335</v>
      </c>
      <c r="Q785" t="s">
        <v>145</v>
      </c>
      <c r="R785" t="s">
        <v>336</v>
      </c>
      <c r="S785" t="s">
        <v>301</v>
      </c>
      <c r="T785" s="3">
        <v>432460</v>
      </c>
      <c r="U785" s="3">
        <v>1740</v>
      </c>
      <c r="V785" s="34">
        <v>21227.08</v>
      </c>
    </row>
    <row r="786" spans="1:22" hidden="1" x14ac:dyDescent="0.25">
      <c r="A786" t="s">
        <v>121</v>
      </c>
      <c r="B786" t="s">
        <v>122</v>
      </c>
      <c r="C786" t="s">
        <v>11</v>
      </c>
      <c r="D786" s="45">
        <v>44625</v>
      </c>
      <c r="E786" s="57"/>
      <c r="F786" s="57"/>
      <c r="G786" s="57"/>
      <c r="H786" s="55">
        <f t="shared" si="48"/>
        <v>44625</v>
      </c>
      <c r="I786" s="46">
        <v>44773</v>
      </c>
      <c r="J786" t="s">
        <v>141</v>
      </c>
      <c r="K786" t="s">
        <v>334</v>
      </c>
      <c r="L786">
        <v>342178</v>
      </c>
      <c r="O786" s="42" t="s">
        <v>335</v>
      </c>
      <c r="Q786" t="s">
        <v>145</v>
      </c>
      <c r="R786" t="s">
        <v>336</v>
      </c>
      <c r="S786" t="s">
        <v>301</v>
      </c>
      <c r="T786" s="3">
        <v>552796</v>
      </c>
      <c r="U786" s="3">
        <v>2629</v>
      </c>
      <c r="V786" s="34">
        <v>29060.18</v>
      </c>
    </row>
    <row r="787" spans="1:22" hidden="1" x14ac:dyDescent="0.25">
      <c r="A787" t="s">
        <v>121</v>
      </c>
      <c r="B787" t="s">
        <v>122</v>
      </c>
      <c r="C787" t="s">
        <v>11</v>
      </c>
      <c r="D787" s="45">
        <v>44632</v>
      </c>
      <c r="E787" s="57"/>
      <c r="F787" s="57"/>
      <c r="G787" s="57"/>
      <c r="H787" s="55">
        <f t="shared" si="48"/>
        <v>44632</v>
      </c>
      <c r="I787" s="46">
        <v>44773</v>
      </c>
      <c r="J787" t="s">
        <v>141</v>
      </c>
      <c r="K787" t="s">
        <v>334</v>
      </c>
      <c r="L787">
        <v>353871</v>
      </c>
      <c r="O787" s="42" t="s">
        <v>335</v>
      </c>
      <c r="Q787" t="s">
        <v>145</v>
      </c>
      <c r="R787" t="s">
        <v>336</v>
      </c>
      <c r="S787" t="s">
        <v>301</v>
      </c>
      <c r="T787" s="3">
        <v>488465</v>
      </c>
      <c r="U787" s="3">
        <v>1719</v>
      </c>
      <c r="V787" s="34">
        <v>25543.869999999995</v>
      </c>
    </row>
    <row r="788" spans="1:22" hidden="1" x14ac:dyDescent="0.25">
      <c r="A788" t="s">
        <v>121</v>
      </c>
      <c r="B788" t="s">
        <v>122</v>
      </c>
      <c r="C788" t="s">
        <v>11</v>
      </c>
      <c r="D788" s="45">
        <v>44639</v>
      </c>
      <c r="E788" s="57"/>
      <c r="F788" s="57"/>
      <c r="G788" s="57"/>
      <c r="H788" s="55">
        <f t="shared" si="48"/>
        <v>44639</v>
      </c>
      <c r="I788" s="46">
        <v>44773</v>
      </c>
      <c r="J788" t="s">
        <v>141</v>
      </c>
      <c r="K788" t="s">
        <v>334</v>
      </c>
      <c r="L788">
        <v>265257</v>
      </c>
      <c r="O788" s="42" t="s">
        <v>335</v>
      </c>
      <c r="Q788" t="s">
        <v>145</v>
      </c>
      <c r="R788" t="s">
        <v>336</v>
      </c>
      <c r="S788" t="s">
        <v>301</v>
      </c>
      <c r="T788" s="3">
        <v>418766</v>
      </c>
      <c r="U788" s="3">
        <v>1209</v>
      </c>
      <c r="V788" s="34">
        <v>19442.570000000003</v>
      </c>
    </row>
    <row r="789" spans="1:22" hidden="1" x14ac:dyDescent="0.25">
      <c r="A789" t="s">
        <v>121</v>
      </c>
      <c r="B789" t="s">
        <v>122</v>
      </c>
      <c r="C789" t="s">
        <v>11</v>
      </c>
      <c r="D789" s="45">
        <v>44646</v>
      </c>
      <c r="E789" s="57"/>
      <c r="F789" s="57"/>
      <c r="G789" s="57"/>
      <c r="H789" s="55">
        <f t="shared" si="48"/>
        <v>44646</v>
      </c>
      <c r="I789" s="46">
        <v>44773</v>
      </c>
      <c r="J789" t="s">
        <v>141</v>
      </c>
      <c r="K789" t="s">
        <v>334</v>
      </c>
      <c r="L789">
        <v>3402110</v>
      </c>
      <c r="O789" s="42" t="s">
        <v>335</v>
      </c>
      <c r="Q789" t="s">
        <v>145</v>
      </c>
      <c r="R789" t="s">
        <v>336</v>
      </c>
      <c r="S789" t="s">
        <v>301</v>
      </c>
      <c r="T789" s="3">
        <v>4775514</v>
      </c>
      <c r="U789" s="3">
        <v>16251</v>
      </c>
      <c r="V789" s="34">
        <v>199926.40000000005</v>
      </c>
    </row>
    <row r="790" spans="1:22" hidden="1" x14ac:dyDescent="0.25">
      <c r="A790" t="s">
        <v>121</v>
      </c>
      <c r="B790" t="s">
        <v>122</v>
      </c>
      <c r="C790" t="s">
        <v>11</v>
      </c>
      <c r="D790" s="45">
        <v>44653</v>
      </c>
      <c r="E790" s="57"/>
      <c r="F790" s="57"/>
      <c r="G790" s="57"/>
      <c r="H790" s="55">
        <f t="shared" si="48"/>
        <v>44653</v>
      </c>
      <c r="I790" s="49">
        <v>44659</v>
      </c>
      <c r="J790" t="s">
        <v>141</v>
      </c>
      <c r="K790" t="s">
        <v>334</v>
      </c>
      <c r="L790">
        <v>1445471</v>
      </c>
      <c r="O790" s="42" t="s">
        <v>335</v>
      </c>
      <c r="Q790" t="s">
        <v>145</v>
      </c>
      <c r="R790" t="s">
        <v>336</v>
      </c>
      <c r="S790" t="s">
        <v>301</v>
      </c>
      <c r="T790" s="3">
        <v>2042899</v>
      </c>
      <c r="U790" s="3">
        <v>6775</v>
      </c>
      <c r="V790" s="34">
        <v>111844.13999999998</v>
      </c>
    </row>
    <row r="791" spans="1:22" hidden="1" x14ac:dyDescent="0.25">
      <c r="A791" t="s">
        <v>121</v>
      </c>
      <c r="B791" t="s">
        <v>122</v>
      </c>
      <c r="C791" t="s">
        <v>11</v>
      </c>
      <c r="D791" s="45">
        <v>44660</v>
      </c>
      <c r="E791" s="57"/>
      <c r="F791" s="57"/>
      <c r="G791" s="57"/>
      <c r="H791" s="55">
        <f t="shared" si="48"/>
        <v>44660</v>
      </c>
      <c r="I791" s="49">
        <v>44666</v>
      </c>
      <c r="J791" t="s">
        <v>141</v>
      </c>
      <c r="K791" t="s">
        <v>334</v>
      </c>
      <c r="L791">
        <v>570822</v>
      </c>
      <c r="O791" s="42" t="s">
        <v>335</v>
      </c>
      <c r="Q791" t="s">
        <v>145</v>
      </c>
      <c r="R791" t="s">
        <v>336</v>
      </c>
      <c r="S791" t="s">
        <v>301</v>
      </c>
      <c r="T791" s="3">
        <v>890416</v>
      </c>
      <c r="U791" s="3">
        <v>3363</v>
      </c>
      <c r="V791" s="34">
        <v>55149.969999999987</v>
      </c>
    </row>
    <row r="792" spans="1:22" hidden="1" x14ac:dyDescent="0.25">
      <c r="A792" t="s">
        <v>121</v>
      </c>
      <c r="B792" t="s">
        <v>122</v>
      </c>
      <c r="C792" t="s">
        <v>11</v>
      </c>
      <c r="D792" s="45">
        <v>44667</v>
      </c>
      <c r="E792" s="57"/>
      <c r="F792" s="57"/>
      <c r="G792" s="57"/>
      <c r="H792" s="55">
        <f t="shared" si="48"/>
        <v>44667</v>
      </c>
      <c r="I792" s="49">
        <v>44673</v>
      </c>
      <c r="J792" t="s">
        <v>141</v>
      </c>
      <c r="K792" t="s">
        <v>334</v>
      </c>
      <c r="L792">
        <v>1968341</v>
      </c>
      <c r="O792" s="42" t="s">
        <v>335</v>
      </c>
      <c r="Q792" t="s">
        <v>145</v>
      </c>
      <c r="R792" t="s">
        <v>336</v>
      </c>
      <c r="S792" t="s">
        <v>301</v>
      </c>
      <c r="T792" s="3">
        <v>2948633</v>
      </c>
      <c r="U792" s="3">
        <v>8155</v>
      </c>
      <c r="V792" s="34">
        <v>158809.33999999994</v>
      </c>
    </row>
    <row r="793" spans="1:22" hidden="1" x14ac:dyDescent="0.25">
      <c r="A793" t="s">
        <v>121</v>
      </c>
      <c r="B793" t="s">
        <v>122</v>
      </c>
      <c r="C793" t="s">
        <v>11</v>
      </c>
      <c r="D793" s="45">
        <v>44674</v>
      </c>
      <c r="E793" s="57"/>
      <c r="F793" s="57"/>
      <c r="G793" s="57"/>
      <c r="H793" s="55">
        <f t="shared" si="48"/>
        <v>44674</v>
      </c>
      <c r="I793" s="49">
        <v>44680</v>
      </c>
      <c r="J793" t="s">
        <v>141</v>
      </c>
      <c r="K793" t="s">
        <v>334</v>
      </c>
      <c r="L793">
        <v>3041667</v>
      </c>
      <c r="O793" s="42" t="s">
        <v>335</v>
      </c>
      <c r="Q793" t="s">
        <v>145</v>
      </c>
      <c r="R793" t="s">
        <v>336</v>
      </c>
      <c r="S793" t="s">
        <v>301</v>
      </c>
      <c r="T793" s="3">
        <v>4502212</v>
      </c>
      <c r="U793" s="3">
        <v>11650</v>
      </c>
      <c r="V793" s="34">
        <v>320179.15999999992</v>
      </c>
    </row>
    <row r="794" spans="1:22" hidden="1" x14ac:dyDescent="0.25">
      <c r="A794" t="s">
        <v>121</v>
      </c>
      <c r="B794" t="s">
        <v>122</v>
      </c>
      <c r="C794" t="s">
        <v>11</v>
      </c>
      <c r="D794" s="45">
        <v>44681</v>
      </c>
      <c r="E794" s="57"/>
      <c r="F794" s="57"/>
      <c r="G794" s="57"/>
      <c r="H794" s="55">
        <f t="shared" si="48"/>
        <v>44681</v>
      </c>
      <c r="I794" s="49">
        <v>44687</v>
      </c>
      <c r="J794" t="s">
        <v>141</v>
      </c>
      <c r="K794" t="s">
        <v>334</v>
      </c>
      <c r="L794">
        <v>266273</v>
      </c>
      <c r="O794" s="42" t="s">
        <v>335</v>
      </c>
      <c r="Q794" t="s">
        <v>145</v>
      </c>
      <c r="R794" t="s">
        <v>336</v>
      </c>
      <c r="S794" t="s">
        <v>301</v>
      </c>
      <c r="T794" s="3">
        <v>593015</v>
      </c>
      <c r="U794" s="3">
        <v>4602</v>
      </c>
      <c r="V794" s="34">
        <v>36765.44999999999</v>
      </c>
    </row>
    <row r="795" spans="1:22" hidden="1" x14ac:dyDescent="0.25">
      <c r="A795" t="s">
        <v>121</v>
      </c>
      <c r="B795" t="s">
        <v>122</v>
      </c>
      <c r="C795" t="s">
        <v>11</v>
      </c>
      <c r="D795" s="45">
        <v>44688</v>
      </c>
      <c r="E795" s="57"/>
      <c r="F795" s="57"/>
      <c r="G795" s="57"/>
      <c r="H795" s="55">
        <f t="shared" si="48"/>
        <v>44688</v>
      </c>
      <c r="I795" s="49">
        <v>44694</v>
      </c>
      <c r="J795" t="s">
        <v>141</v>
      </c>
      <c r="K795" t="s">
        <v>334</v>
      </c>
      <c r="L795">
        <v>213838</v>
      </c>
      <c r="O795" s="42" t="s">
        <v>335</v>
      </c>
      <c r="Q795" t="s">
        <v>145</v>
      </c>
      <c r="R795" t="s">
        <v>336</v>
      </c>
      <c r="S795" t="s">
        <v>301</v>
      </c>
      <c r="T795" s="3">
        <v>332128</v>
      </c>
      <c r="U795" s="3">
        <v>1592</v>
      </c>
      <c r="V795" s="34">
        <v>18787.36</v>
      </c>
    </row>
    <row r="796" spans="1:22" hidden="1" x14ac:dyDescent="0.25">
      <c r="A796" t="s">
        <v>121</v>
      </c>
      <c r="B796" t="s">
        <v>122</v>
      </c>
      <c r="C796" t="s">
        <v>11</v>
      </c>
      <c r="D796" s="45">
        <v>44695</v>
      </c>
      <c r="E796" s="57"/>
      <c r="F796" s="57"/>
      <c r="G796" s="57"/>
      <c r="H796" s="55">
        <f t="shared" si="48"/>
        <v>44695</v>
      </c>
      <c r="I796" s="49">
        <v>44701</v>
      </c>
      <c r="J796" t="s">
        <v>141</v>
      </c>
      <c r="K796" t="s">
        <v>334</v>
      </c>
      <c r="L796">
        <v>261436</v>
      </c>
      <c r="O796" s="42" t="s">
        <v>335</v>
      </c>
      <c r="Q796" t="s">
        <v>145</v>
      </c>
      <c r="R796" t="s">
        <v>336</v>
      </c>
      <c r="S796" t="s">
        <v>301</v>
      </c>
      <c r="T796" s="3">
        <v>392286</v>
      </c>
      <c r="U796" s="3">
        <v>1906</v>
      </c>
      <c r="V796" s="34">
        <v>22012.429999999997</v>
      </c>
    </row>
    <row r="797" spans="1:22" hidden="1" x14ac:dyDescent="0.25">
      <c r="A797" t="s">
        <v>121</v>
      </c>
      <c r="B797" t="s">
        <v>122</v>
      </c>
      <c r="C797" t="s">
        <v>11</v>
      </c>
      <c r="D797" s="45">
        <v>44702</v>
      </c>
      <c r="E797" s="57"/>
      <c r="F797" s="57"/>
      <c r="G797" s="57"/>
      <c r="H797" s="55">
        <f t="shared" si="48"/>
        <v>44702</v>
      </c>
      <c r="I797" s="49">
        <v>44708</v>
      </c>
      <c r="J797" t="s">
        <v>141</v>
      </c>
      <c r="K797" t="s">
        <v>334</v>
      </c>
      <c r="L797">
        <v>540873</v>
      </c>
      <c r="O797" s="42" t="s">
        <v>335</v>
      </c>
      <c r="Q797" t="s">
        <v>145</v>
      </c>
      <c r="R797" t="s">
        <v>336</v>
      </c>
      <c r="S797" t="s">
        <v>301</v>
      </c>
      <c r="T797" s="3">
        <v>870122</v>
      </c>
      <c r="U797" s="3">
        <v>3804</v>
      </c>
      <c r="V797" s="34">
        <v>65772.59</v>
      </c>
    </row>
    <row r="798" spans="1:22" hidden="1" x14ac:dyDescent="0.25">
      <c r="A798" t="s">
        <v>121</v>
      </c>
      <c r="B798" t="s">
        <v>122</v>
      </c>
      <c r="C798" t="s">
        <v>11</v>
      </c>
      <c r="D798" s="45">
        <v>44709</v>
      </c>
      <c r="E798" s="57"/>
      <c r="F798" s="57"/>
      <c r="G798" s="57"/>
      <c r="H798" s="55">
        <f t="shared" si="48"/>
        <v>44709</v>
      </c>
      <c r="I798" s="49">
        <v>44715</v>
      </c>
      <c r="J798" t="s">
        <v>141</v>
      </c>
      <c r="K798" t="s">
        <v>334</v>
      </c>
      <c r="L798">
        <v>658094</v>
      </c>
      <c r="O798" s="42" t="s">
        <v>335</v>
      </c>
      <c r="Q798" t="s">
        <v>145</v>
      </c>
      <c r="R798" t="s">
        <v>336</v>
      </c>
      <c r="S798" t="s">
        <v>301</v>
      </c>
      <c r="T798" s="3">
        <v>1000094</v>
      </c>
      <c r="U798" s="3">
        <v>2624</v>
      </c>
      <c r="V798" s="34">
        <v>72221.579999999973</v>
      </c>
    </row>
    <row r="799" spans="1:22" hidden="1" x14ac:dyDescent="0.25">
      <c r="A799" t="s">
        <v>121</v>
      </c>
      <c r="B799" t="s">
        <v>122</v>
      </c>
      <c r="C799" t="s">
        <v>11</v>
      </c>
      <c r="D799" s="45">
        <v>44716</v>
      </c>
      <c r="E799" s="57"/>
      <c r="F799" s="57"/>
      <c r="G799" s="57"/>
      <c r="H799" s="55">
        <f t="shared" si="48"/>
        <v>44716</v>
      </c>
      <c r="I799" s="49">
        <v>44722</v>
      </c>
      <c r="J799" t="s">
        <v>141</v>
      </c>
      <c r="K799" t="s">
        <v>334</v>
      </c>
      <c r="L799">
        <v>1578499</v>
      </c>
      <c r="O799" s="42" t="s">
        <v>335</v>
      </c>
      <c r="Q799" t="s">
        <v>145</v>
      </c>
      <c r="R799" t="s">
        <v>336</v>
      </c>
      <c r="S799" t="s">
        <v>301</v>
      </c>
      <c r="T799" s="3">
        <v>2302996</v>
      </c>
      <c r="U799" s="3">
        <v>7840</v>
      </c>
      <c r="V799" s="34">
        <v>104148.01999999999</v>
      </c>
    </row>
    <row r="800" spans="1:22" hidden="1" x14ac:dyDescent="0.25">
      <c r="A800" t="s">
        <v>121</v>
      </c>
      <c r="B800" t="s">
        <v>122</v>
      </c>
      <c r="C800" t="s">
        <v>11</v>
      </c>
      <c r="D800" s="45">
        <v>44723</v>
      </c>
      <c r="E800" s="57"/>
      <c r="F800" s="57"/>
      <c r="G800" s="57"/>
      <c r="H800" s="55">
        <f t="shared" si="48"/>
        <v>44723</v>
      </c>
      <c r="I800" s="49">
        <v>44729</v>
      </c>
      <c r="J800" t="s">
        <v>141</v>
      </c>
      <c r="K800" t="s">
        <v>334</v>
      </c>
      <c r="L800">
        <v>3432810</v>
      </c>
      <c r="O800" s="42" t="s">
        <v>335</v>
      </c>
      <c r="Q800" t="s">
        <v>145</v>
      </c>
      <c r="R800" t="s">
        <v>336</v>
      </c>
      <c r="S800" t="s">
        <v>301</v>
      </c>
      <c r="T800" s="3">
        <v>6451184</v>
      </c>
      <c r="U800" s="3">
        <v>16667</v>
      </c>
      <c r="V800" s="34">
        <v>299576.57</v>
      </c>
    </row>
    <row r="801" spans="1:22" hidden="1" x14ac:dyDescent="0.25">
      <c r="A801" t="s">
        <v>121</v>
      </c>
      <c r="B801" t="s">
        <v>122</v>
      </c>
      <c r="C801" t="s">
        <v>11</v>
      </c>
      <c r="D801" s="45">
        <v>44730</v>
      </c>
      <c r="E801" s="57"/>
      <c r="F801" s="57"/>
      <c r="G801" s="57"/>
      <c r="H801" s="55">
        <f t="shared" si="48"/>
        <v>44730</v>
      </c>
      <c r="I801" s="49">
        <v>44736</v>
      </c>
      <c r="J801" t="s">
        <v>141</v>
      </c>
      <c r="K801" t="s">
        <v>334</v>
      </c>
      <c r="L801">
        <v>2629429</v>
      </c>
      <c r="O801" s="42" t="s">
        <v>335</v>
      </c>
      <c r="Q801" t="s">
        <v>145</v>
      </c>
      <c r="R801" t="s">
        <v>336</v>
      </c>
      <c r="S801" t="s">
        <v>301</v>
      </c>
      <c r="T801" s="3">
        <v>4722559</v>
      </c>
      <c r="U801" s="3">
        <v>12505</v>
      </c>
      <c r="V801" s="34">
        <v>230686.52999999991</v>
      </c>
    </row>
    <row r="802" spans="1:22" hidden="1" x14ac:dyDescent="0.25">
      <c r="A802" t="s">
        <v>121</v>
      </c>
      <c r="B802" t="s">
        <v>122</v>
      </c>
      <c r="C802" t="s">
        <v>11</v>
      </c>
      <c r="D802" s="45">
        <v>44737</v>
      </c>
      <c r="E802" s="57"/>
      <c r="F802" s="57"/>
      <c r="G802" s="57"/>
      <c r="H802" s="55">
        <f t="shared" si="48"/>
        <v>44737</v>
      </c>
      <c r="I802" s="49">
        <v>44743</v>
      </c>
      <c r="J802" t="s">
        <v>141</v>
      </c>
      <c r="K802" t="s">
        <v>334</v>
      </c>
      <c r="L802">
        <v>693496</v>
      </c>
      <c r="O802" s="42" t="s">
        <v>335</v>
      </c>
      <c r="Q802" t="s">
        <v>145</v>
      </c>
      <c r="R802" t="s">
        <v>336</v>
      </c>
      <c r="S802" t="s">
        <v>301</v>
      </c>
      <c r="T802" s="3">
        <v>1872778</v>
      </c>
      <c r="U802" s="3">
        <v>11063</v>
      </c>
      <c r="V802" s="34">
        <v>142946.19999999992</v>
      </c>
    </row>
    <row r="803" spans="1:22" hidden="1" x14ac:dyDescent="0.25">
      <c r="A803" t="s">
        <v>121</v>
      </c>
      <c r="B803" t="s">
        <v>122</v>
      </c>
      <c r="C803" t="s">
        <v>11</v>
      </c>
      <c r="D803" s="45">
        <v>44744</v>
      </c>
      <c r="E803" s="57"/>
      <c r="F803" s="57"/>
      <c r="G803" s="57"/>
      <c r="H803" s="55">
        <f t="shared" si="48"/>
        <v>44744</v>
      </c>
      <c r="I803" s="49">
        <v>44750</v>
      </c>
      <c r="J803" t="s">
        <v>141</v>
      </c>
      <c r="K803" t="s">
        <v>334</v>
      </c>
      <c r="L803">
        <v>167700</v>
      </c>
      <c r="O803" s="42" t="s">
        <v>335</v>
      </c>
      <c r="Q803" t="s">
        <v>145</v>
      </c>
      <c r="R803" t="s">
        <v>336</v>
      </c>
      <c r="S803" t="s">
        <v>301</v>
      </c>
      <c r="T803" s="3">
        <v>324029</v>
      </c>
      <c r="U803" s="3">
        <v>1163</v>
      </c>
      <c r="V803" s="34">
        <v>20766.79</v>
      </c>
    </row>
    <row r="804" spans="1:22" hidden="1" x14ac:dyDescent="0.25">
      <c r="A804" t="s">
        <v>121</v>
      </c>
      <c r="B804" t="s">
        <v>122</v>
      </c>
      <c r="C804" t="s">
        <v>11</v>
      </c>
      <c r="D804" s="45">
        <v>44751</v>
      </c>
      <c r="E804" s="57"/>
      <c r="F804" s="57"/>
      <c r="G804" s="57"/>
      <c r="H804" s="55">
        <f t="shared" si="48"/>
        <v>44751</v>
      </c>
      <c r="I804" s="49">
        <v>44757</v>
      </c>
      <c r="J804" t="s">
        <v>141</v>
      </c>
      <c r="K804" t="s">
        <v>334</v>
      </c>
      <c r="L804">
        <v>363983</v>
      </c>
      <c r="O804" s="42" t="s">
        <v>335</v>
      </c>
      <c r="Q804" t="s">
        <v>145</v>
      </c>
      <c r="R804" t="s">
        <v>336</v>
      </c>
      <c r="S804" t="s">
        <v>301</v>
      </c>
      <c r="T804" s="3">
        <v>583598</v>
      </c>
      <c r="U804" s="3">
        <v>2691</v>
      </c>
      <c r="V804" s="34">
        <v>30252.78</v>
      </c>
    </row>
    <row r="805" spans="1:22" hidden="1" x14ac:dyDescent="0.25">
      <c r="A805" t="s">
        <v>121</v>
      </c>
      <c r="B805" t="s">
        <v>122</v>
      </c>
      <c r="C805" t="s">
        <v>11</v>
      </c>
      <c r="D805" s="45">
        <v>44758</v>
      </c>
      <c r="E805" s="57"/>
      <c r="F805" s="57"/>
      <c r="G805" s="57"/>
      <c r="H805" s="55">
        <f t="shared" si="48"/>
        <v>44758</v>
      </c>
      <c r="I805" s="49">
        <v>44764</v>
      </c>
      <c r="J805" t="s">
        <v>141</v>
      </c>
      <c r="K805" t="s">
        <v>334</v>
      </c>
      <c r="L805">
        <v>373617</v>
      </c>
      <c r="O805" s="42" t="s">
        <v>335</v>
      </c>
      <c r="Q805" t="s">
        <v>145</v>
      </c>
      <c r="R805" t="s">
        <v>336</v>
      </c>
      <c r="S805" t="s">
        <v>301</v>
      </c>
      <c r="T805" s="3">
        <v>789521</v>
      </c>
      <c r="U805" s="3">
        <v>3587</v>
      </c>
      <c r="V805" s="34">
        <v>35396.75</v>
      </c>
    </row>
    <row r="806" spans="1:22" hidden="1" x14ac:dyDescent="0.25">
      <c r="A806" t="s">
        <v>121</v>
      </c>
      <c r="B806" t="s">
        <v>122</v>
      </c>
      <c r="C806" t="s">
        <v>11</v>
      </c>
      <c r="D806" s="45">
        <v>44765</v>
      </c>
      <c r="E806" s="57"/>
      <c r="F806" s="57"/>
      <c r="G806" s="57"/>
      <c r="H806" s="55">
        <f t="shared" si="48"/>
        <v>44765</v>
      </c>
      <c r="I806" s="49">
        <v>44771</v>
      </c>
      <c r="J806" t="s">
        <v>141</v>
      </c>
      <c r="K806" t="s">
        <v>334</v>
      </c>
      <c r="L806">
        <v>372168</v>
      </c>
      <c r="O806" s="42" t="s">
        <v>335</v>
      </c>
      <c r="Q806" t="s">
        <v>145</v>
      </c>
      <c r="R806" t="s">
        <v>336</v>
      </c>
      <c r="S806" t="s">
        <v>301</v>
      </c>
      <c r="T806" s="3">
        <v>672264</v>
      </c>
      <c r="U806" s="3">
        <v>2730</v>
      </c>
      <c r="V806" s="34">
        <v>35701.42</v>
      </c>
    </row>
    <row r="807" spans="1:22" hidden="1" x14ac:dyDescent="0.25">
      <c r="A807" t="s">
        <v>121</v>
      </c>
      <c r="B807" t="s">
        <v>122</v>
      </c>
      <c r="C807" t="s">
        <v>11</v>
      </c>
      <c r="D807" s="45">
        <v>44772</v>
      </c>
      <c r="E807" s="57"/>
      <c r="F807" s="57"/>
      <c r="G807" s="57"/>
      <c r="H807" s="55">
        <f t="shared" si="48"/>
        <v>44772</v>
      </c>
      <c r="I807" s="49">
        <v>44773</v>
      </c>
      <c r="J807" t="s">
        <v>141</v>
      </c>
      <c r="K807" t="s">
        <v>334</v>
      </c>
      <c r="L807">
        <v>83308</v>
      </c>
      <c r="O807" s="42" t="s">
        <v>335</v>
      </c>
      <c r="Q807" t="s">
        <v>145</v>
      </c>
      <c r="R807" t="s">
        <v>336</v>
      </c>
      <c r="S807" t="s">
        <v>301</v>
      </c>
      <c r="T807" s="3">
        <v>138381</v>
      </c>
      <c r="U807" s="3">
        <v>622</v>
      </c>
      <c r="V807" s="34">
        <v>8290.41</v>
      </c>
    </row>
    <row r="808" spans="1:22" hidden="1" x14ac:dyDescent="0.25">
      <c r="A808" t="s">
        <v>121</v>
      </c>
      <c r="B808" t="s">
        <v>122</v>
      </c>
      <c r="C808" t="s">
        <v>11</v>
      </c>
      <c r="D808" s="45">
        <v>44562</v>
      </c>
      <c r="E808" s="57"/>
      <c r="F808" s="57"/>
      <c r="G808" s="57"/>
      <c r="H808" s="55">
        <f t="shared" si="48"/>
        <v>44562</v>
      </c>
      <c r="I808" s="49">
        <v>44568</v>
      </c>
      <c r="J808" t="s">
        <v>141</v>
      </c>
      <c r="K808" t="s">
        <v>334</v>
      </c>
      <c r="L808">
        <v>66962</v>
      </c>
      <c r="O808" s="42" t="s">
        <v>335</v>
      </c>
      <c r="Q808" t="s">
        <v>145</v>
      </c>
      <c r="R808" t="s">
        <v>149</v>
      </c>
      <c r="S808" t="s">
        <v>301</v>
      </c>
      <c r="T808" s="3">
        <v>118315</v>
      </c>
      <c r="U808" s="3">
        <v>763</v>
      </c>
      <c r="V808" s="34">
        <v>4020.64</v>
      </c>
    </row>
    <row r="809" spans="1:22" hidden="1" x14ac:dyDescent="0.25">
      <c r="A809" t="s">
        <v>121</v>
      </c>
      <c r="B809" t="s">
        <v>122</v>
      </c>
      <c r="C809" t="s">
        <v>11</v>
      </c>
      <c r="D809" s="45">
        <v>44569</v>
      </c>
      <c r="E809" s="57"/>
      <c r="F809" s="57"/>
      <c r="G809" s="57"/>
      <c r="H809" s="55">
        <f t="shared" si="48"/>
        <v>44569</v>
      </c>
      <c r="I809" s="49">
        <v>44575</v>
      </c>
      <c r="J809" t="s">
        <v>141</v>
      </c>
      <c r="K809" t="s">
        <v>334</v>
      </c>
      <c r="L809">
        <v>65939</v>
      </c>
      <c r="O809" s="42" t="s">
        <v>335</v>
      </c>
      <c r="Q809" t="s">
        <v>145</v>
      </c>
      <c r="R809" t="s">
        <v>149</v>
      </c>
      <c r="S809" t="s">
        <v>301</v>
      </c>
      <c r="T809" s="3">
        <v>115137</v>
      </c>
      <c r="U809" s="3">
        <v>499</v>
      </c>
      <c r="V809" s="34">
        <v>3570.12</v>
      </c>
    </row>
    <row r="810" spans="1:22" hidden="1" x14ac:dyDescent="0.25">
      <c r="A810" t="s">
        <v>121</v>
      </c>
      <c r="B810" t="s">
        <v>122</v>
      </c>
      <c r="C810" t="s">
        <v>11</v>
      </c>
      <c r="D810" s="45">
        <v>44576</v>
      </c>
      <c r="E810" s="57"/>
      <c r="F810" s="57"/>
      <c r="G810" s="57"/>
      <c r="H810" s="55">
        <f t="shared" si="48"/>
        <v>44576</v>
      </c>
      <c r="I810" s="49">
        <v>44582</v>
      </c>
      <c r="J810" t="s">
        <v>141</v>
      </c>
      <c r="K810" t="s">
        <v>334</v>
      </c>
      <c r="L810">
        <v>53124</v>
      </c>
      <c r="O810" s="42" t="s">
        <v>335</v>
      </c>
      <c r="Q810" t="s">
        <v>145</v>
      </c>
      <c r="R810" t="s">
        <v>149</v>
      </c>
      <c r="S810" t="s">
        <v>301</v>
      </c>
      <c r="T810" s="3">
        <v>77005</v>
      </c>
      <c r="U810" s="3">
        <v>273</v>
      </c>
      <c r="V810" s="34">
        <v>2873.1400000000003</v>
      </c>
    </row>
    <row r="811" spans="1:22" hidden="1" x14ac:dyDescent="0.25">
      <c r="A811" t="s">
        <v>121</v>
      </c>
      <c r="B811" t="s">
        <v>122</v>
      </c>
      <c r="C811" t="s">
        <v>11</v>
      </c>
      <c r="D811" s="45">
        <v>44583</v>
      </c>
      <c r="E811" s="57"/>
      <c r="F811" s="57"/>
      <c r="G811" s="57"/>
      <c r="H811" s="55">
        <f t="shared" si="48"/>
        <v>44583</v>
      </c>
      <c r="I811" s="49">
        <v>44589</v>
      </c>
      <c r="J811" t="s">
        <v>141</v>
      </c>
      <c r="K811" t="s">
        <v>334</v>
      </c>
      <c r="L811">
        <v>56548</v>
      </c>
      <c r="O811" s="42" t="s">
        <v>335</v>
      </c>
      <c r="Q811" t="s">
        <v>145</v>
      </c>
      <c r="R811" t="s">
        <v>149</v>
      </c>
      <c r="S811" t="s">
        <v>301</v>
      </c>
      <c r="T811" s="3">
        <v>96894</v>
      </c>
      <c r="U811" s="3">
        <v>347</v>
      </c>
      <c r="V811" s="34">
        <v>3985.25</v>
      </c>
    </row>
    <row r="812" spans="1:22" hidden="1" x14ac:dyDescent="0.25">
      <c r="A812" t="s">
        <v>121</v>
      </c>
      <c r="B812" t="s">
        <v>122</v>
      </c>
      <c r="C812" t="s">
        <v>11</v>
      </c>
      <c r="D812" s="45">
        <v>44590</v>
      </c>
      <c r="E812" s="57"/>
      <c r="F812" s="57"/>
      <c r="G812" s="57"/>
      <c r="H812" s="55">
        <f t="shared" si="48"/>
        <v>44590</v>
      </c>
      <c r="I812" s="49">
        <v>44596</v>
      </c>
      <c r="J812" t="s">
        <v>141</v>
      </c>
      <c r="K812" t="s">
        <v>334</v>
      </c>
      <c r="L812">
        <v>214585</v>
      </c>
      <c r="O812" s="42" t="s">
        <v>335</v>
      </c>
      <c r="Q812" t="s">
        <v>145</v>
      </c>
      <c r="R812" t="s">
        <v>149</v>
      </c>
      <c r="S812" t="s">
        <v>301</v>
      </c>
      <c r="T812" s="3">
        <v>298171</v>
      </c>
      <c r="U812" s="3">
        <v>902</v>
      </c>
      <c r="V812" s="34">
        <v>9715.39</v>
      </c>
    </row>
    <row r="813" spans="1:22" hidden="1" x14ac:dyDescent="0.25">
      <c r="A813" t="s">
        <v>121</v>
      </c>
      <c r="B813" t="s">
        <v>122</v>
      </c>
      <c r="C813" t="s">
        <v>11</v>
      </c>
      <c r="D813" s="45">
        <v>44597</v>
      </c>
      <c r="E813" s="57"/>
      <c r="F813" s="57"/>
      <c r="G813" s="57"/>
      <c r="H813" s="55">
        <f t="shared" si="48"/>
        <v>44597</v>
      </c>
      <c r="I813" s="49">
        <v>44603</v>
      </c>
      <c r="J813" t="s">
        <v>141</v>
      </c>
      <c r="K813" t="s">
        <v>334</v>
      </c>
      <c r="L813">
        <v>132068</v>
      </c>
      <c r="O813" s="42" t="s">
        <v>335</v>
      </c>
      <c r="Q813" t="s">
        <v>145</v>
      </c>
      <c r="R813" t="s">
        <v>149</v>
      </c>
      <c r="S813" t="s">
        <v>301</v>
      </c>
      <c r="T813" s="3">
        <v>204201</v>
      </c>
      <c r="U813" s="3">
        <v>699</v>
      </c>
      <c r="V813" s="34">
        <v>7621.99</v>
      </c>
    </row>
    <row r="814" spans="1:22" hidden="1" x14ac:dyDescent="0.25">
      <c r="A814" t="s">
        <v>121</v>
      </c>
      <c r="B814" t="s">
        <v>122</v>
      </c>
      <c r="C814" t="s">
        <v>11</v>
      </c>
      <c r="D814" s="45">
        <v>44604</v>
      </c>
      <c r="E814" s="57"/>
      <c r="F814" s="57"/>
      <c r="G814" s="57"/>
      <c r="H814" s="55">
        <f t="shared" si="48"/>
        <v>44604</v>
      </c>
      <c r="I814" s="49">
        <v>44610</v>
      </c>
      <c r="J814" t="s">
        <v>141</v>
      </c>
      <c r="K814" t="s">
        <v>334</v>
      </c>
      <c r="L814">
        <v>144897</v>
      </c>
      <c r="O814" s="42" t="s">
        <v>335</v>
      </c>
      <c r="Q814" t="s">
        <v>145</v>
      </c>
      <c r="R814" t="s">
        <v>149</v>
      </c>
      <c r="S814" t="s">
        <v>301</v>
      </c>
      <c r="T814" s="3">
        <v>202071</v>
      </c>
      <c r="U814" s="3">
        <v>819</v>
      </c>
      <c r="V814" s="34">
        <v>10458.650000000001</v>
      </c>
    </row>
    <row r="815" spans="1:22" hidden="1" x14ac:dyDescent="0.25">
      <c r="A815" t="s">
        <v>121</v>
      </c>
      <c r="B815" t="s">
        <v>122</v>
      </c>
      <c r="C815" t="s">
        <v>11</v>
      </c>
      <c r="D815" s="45">
        <v>44611</v>
      </c>
      <c r="E815" s="57"/>
      <c r="F815" s="57"/>
      <c r="G815" s="57"/>
      <c r="H815" s="55">
        <f t="shared" si="48"/>
        <v>44611</v>
      </c>
      <c r="I815" s="49">
        <v>44617</v>
      </c>
      <c r="J815" t="s">
        <v>141</v>
      </c>
      <c r="K815" t="s">
        <v>334</v>
      </c>
      <c r="L815">
        <v>241053</v>
      </c>
      <c r="O815" s="42" t="s">
        <v>335</v>
      </c>
      <c r="Q815" t="s">
        <v>145</v>
      </c>
      <c r="R815" t="s">
        <v>149</v>
      </c>
      <c r="S815" t="s">
        <v>301</v>
      </c>
      <c r="T815" s="3">
        <v>380813</v>
      </c>
      <c r="U815" s="3">
        <v>1595</v>
      </c>
      <c r="V815" s="34">
        <v>24040.9</v>
      </c>
    </row>
    <row r="816" spans="1:22" hidden="1" x14ac:dyDescent="0.25">
      <c r="A816" t="s">
        <v>121</v>
      </c>
      <c r="B816" t="s">
        <v>122</v>
      </c>
      <c r="C816" t="s">
        <v>11</v>
      </c>
      <c r="D816" s="45">
        <v>44618</v>
      </c>
      <c r="E816" s="57"/>
      <c r="F816" s="57"/>
      <c r="G816" s="57"/>
      <c r="H816" s="55">
        <f t="shared" si="48"/>
        <v>44618</v>
      </c>
      <c r="I816" s="49">
        <v>44624</v>
      </c>
      <c r="J816" t="s">
        <v>141</v>
      </c>
      <c r="K816" t="s">
        <v>334</v>
      </c>
      <c r="L816">
        <v>185192</v>
      </c>
      <c r="O816" s="42" t="s">
        <v>335</v>
      </c>
      <c r="Q816" t="s">
        <v>145</v>
      </c>
      <c r="R816" t="s">
        <v>149</v>
      </c>
      <c r="S816" t="s">
        <v>301</v>
      </c>
      <c r="T816" s="3">
        <v>271472</v>
      </c>
      <c r="U816" s="3">
        <v>1302</v>
      </c>
      <c r="V816" s="34">
        <v>16314.729999999996</v>
      </c>
    </row>
    <row r="817" spans="1:22" hidden="1" x14ac:dyDescent="0.25">
      <c r="A817" t="s">
        <v>121</v>
      </c>
      <c r="B817" t="s">
        <v>122</v>
      </c>
      <c r="C817" t="s">
        <v>11</v>
      </c>
      <c r="D817" s="45">
        <v>44625</v>
      </c>
      <c r="E817" s="57"/>
      <c r="F817" s="57"/>
      <c r="G817" s="57"/>
      <c r="H817" s="55">
        <f t="shared" si="48"/>
        <v>44625</v>
      </c>
      <c r="I817" s="49">
        <v>44631</v>
      </c>
      <c r="J817" t="s">
        <v>141</v>
      </c>
      <c r="K817" t="s">
        <v>334</v>
      </c>
      <c r="L817">
        <v>69439</v>
      </c>
      <c r="O817" s="42" t="s">
        <v>335</v>
      </c>
      <c r="Q817" t="s">
        <v>145</v>
      </c>
      <c r="R817" t="s">
        <v>149</v>
      </c>
      <c r="S817" t="s">
        <v>301</v>
      </c>
      <c r="T817" s="3">
        <v>120991</v>
      </c>
      <c r="U817" s="3">
        <v>633</v>
      </c>
      <c r="V817" s="34">
        <v>6082.7</v>
      </c>
    </row>
    <row r="818" spans="1:22" hidden="1" x14ac:dyDescent="0.25">
      <c r="A818" t="s">
        <v>121</v>
      </c>
      <c r="B818" t="s">
        <v>122</v>
      </c>
      <c r="C818" t="s">
        <v>11</v>
      </c>
      <c r="D818" s="45">
        <v>44632</v>
      </c>
      <c r="E818" s="57"/>
      <c r="F818" s="57"/>
      <c r="G818" s="57"/>
      <c r="H818" s="55">
        <f t="shared" si="48"/>
        <v>44632</v>
      </c>
      <c r="I818" s="49">
        <v>44638</v>
      </c>
      <c r="J818" t="s">
        <v>141</v>
      </c>
      <c r="K818" t="s">
        <v>334</v>
      </c>
      <c r="L818">
        <v>43730</v>
      </c>
      <c r="O818" s="42" t="s">
        <v>335</v>
      </c>
      <c r="Q818" t="s">
        <v>145</v>
      </c>
      <c r="R818" t="s">
        <v>149</v>
      </c>
      <c r="S818" t="s">
        <v>301</v>
      </c>
      <c r="T818" s="3">
        <v>70895</v>
      </c>
      <c r="U818" s="3">
        <v>267</v>
      </c>
      <c r="V818" s="34">
        <v>3481.04</v>
      </c>
    </row>
    <row r="819" spans="1:22" hidden="1" x14ac:dyDescent="0.25">
      <c r="A819" t="s">
        <v>121</v>
      </c>
      <c r="B819" t="s">
        <v>122</v>
      </c>
      <c r="C819" t="s">
        <v>11</v>
      </c>
      <c r="D819" s="45">
        <v>44639</v>
      </c>
      <c r="E819" s="57"/>
      <c r="F819" s="57"/>
      <c r="G819" s="57"/>
      <c r="H819" s="55">
        <f t="shared" si="48"/>
        <v>44639</v>
      </c>
      <c r="I819" s="49">
        <v>44645</v>
      </c>
      <c r="J819" t="s">
        <v>141</v>
      </c>
      <c r="K819" t="s">
        <v>334</v>
      </c>
      <c r="L819">
        <v>93344</v>
      </c>
      <c r="O819" s="42" t="s">
        <v>335</v>
      </c>
      <c r="Q819" t="s">
        <v>145</v>
      </c>
      <c r="R819" t="s">
        <v>149</v>
      </c>
      <c r="S819" t="s">
        <v>301</v>
      </c>
      <c r="T819" s="3">
        <v>157304</v>
      </c>
      <c r="U819" s="3">
        <v>641</v>
      </c>
      <c r="V819" s="34">
        <v>7468.7599999999993</v>
      </c>
    </row>
    <row r="820" spans="1:22" hidden="1" x14ac:dyDescent="0.25">
      <c r="A820" t="s">
        <v>121</v>
      </c>
      <c r="B820" t="s">
        <v>122</v>
      </c>
      <c r="C820" t="s">
        <v>11</v>
      </c>
      <c r="D820" s="45">
        <v>44646</v>
      </c>
      <c r="E820" s="57"/>
      <c r="F820" s="57"/>
      <c r="G820" s="57"/>
      <c r="H820" s="55">
        <f t="shared" si="48"/>
        <v>44646</v>
      </c>
      <c r="I820" s="49">
        <v>44652</v>
      </c>
      <c r="J820" t="s">
        <v>141</v>
      </c>
      <c r="K820" t="s">
        <v>334</v>
      </c>
      <c r="L820">
        <v>441587</v>
      </c>
      <c r="O820" s="42" t="s">
        <v>335</v>
      </c>
      <c r="Q820" t="s">
        <v>145</v>
      </c>
      <c r="R820" t="s">
        <v>149</v>
      </c>
      <c r="S820" t="s">
        <v>301</v>
      </c>
      <c r="T820" s="3">
        <v>558100</v>
      </c>
      <c r="U820" s="3">
        <v>1551</v>
      </c>
      <c r="V820" s="34">
        <v>21550.400000000005</v>
      </c>
    </row>
    <row r="821" spans="1:22" hidden="1" x14ac:dyDescent="0.25">
      <c r="A821" t="s">
        <v>121</v>
      </c>
      <c r="B821" t="s">
        <v>122</v>
      </c>
      <c r="C821" t="s">
        <v>11</v>
      </c>
      <c r="D821" s="45">
        <v>44653</v>
      </c>
      <c r="E821" s="57"/>
      <c r="F821" s="57"/>
      <c r="G821" s="57"/>
      <c r="H821" s="55">
        <f t="shared" si="48"/>
        <v>44653</v>
      </c>
      <c r="I821" s="49">
        <v>44659</v>
      </c>
      <c r="J821" t="s">
        <v>141</v>
      </c>
      <c r="K821" t="s">
        <v>334</v>
      </c>
      <c r="L821">
        <v>192472</v>
      </c>
      <c r="O821" s="42" t="s">
        <v>335</v>
      </c>
      <c r="Q821" t="s">
        <v>145</v>
      </c>
      <c r="R821" t="s">
        <v>149</v>
      </c>
      <c r="S821" t="s">
        <v>301</v>
      </c>
      <c r="T821" s="3">
        <v>285060</v>
      </c>
      <c r="U821" s="3">
        <v>748</v>
      </c>
      <c r="V821" s="34">
        <v>11344.619999999999</v>
      </c>
    </row>
    <row r="822" spans="1:22" hidden="1" x14ac:dyDescent="0.25">
      <c r="A822" t="s">
        <v>121</v>
      </c>
      <c r="B822" t="s">
        <v>122</v>
      </c>
      <c r="C822" t="s">
        <v>11</v>
      </c>
      <c r="D822" s="45">
        <v>44660</v>
      </c>
      <c r="E822" s="57"/>
      <c r="F822" s="57"/>
      <c r="G822" s="57"/>
      <c r="H822" s="55">
        <f t="shared" si="48"/>
        <v>44660</v>
      </c>
      <c r="I822" s="49">
        <v>44666</v>
      </c>
      <c r="J822" t="s">
        <v>141</v>
      </c>
      <c r="K822" t="s">
        <v>334</v>
      </c>
      <c r="L822">
        <v>132731</v>
      </c>
      <c r="O822" s="42" t="s">
        <v>335</v>
      </c>
      <c r="Q822" t="s">
        <v>145</v>
      </c>
      <c r="R822" t="s">
        <v>149</v>
      </c>
      <c r="S822" t="s">
        <v>301</v>
      </c>
      <c r="T822" s="3">
        <v>206312</v>
      </c>
      <c r="U822" s="3">
        <v>418</v>
      </c>
      <c r="V822" s="34">
        <v>9387.67</v>
      </c>
    </row>
    <row r="823" spans="1:22" hidden="1" x14ac:dyDescent="0.25">
      <c r="A823" t="s">
        <v>121</v>
      </c>
      <c r="B823" t="s">
        <v>122</v>
      </c>
      <c r="C823" t="s">
        <v>11</v>
      </c>
      <c r="D823" s="45">
        <v>44667</v>
      </c>
      <c r="E823" s="57"/>
      <c r="F823" s="57"/>
      <c r="G823" s="57"/>
      <c r="H823" s="55">
        <f t="shared" si="48"/>
        <v>44667</v>
      </c>
      <c r="I823" s="49">
        <v>44673</v>
      </c>
      <c r="J823" t="s">
        <v>141</v>
      </c>
      <c r="K823" t="s">
        <v>334</v>
      </c>
      <c r="L823">
        <v>69073</v>
      </c>
      <c r="O823" s="42" t="s">
        <v>335</v>
      </c>
      <c r="Q823" t="s">
        <v>145</v>
      </c>
      <c r="R823" t="s">
        <v>149</v>
      </c>
      <c r="S823" t="s">
        <v>301</v>
      </c>
      <c r="T823" s="3">
        <v>107280</v>
      </c>
      <c r="U823" s="3">
        <v>198</v>
      </c>
      <c r="V823" s="34">
        <v>4619.9500000000007</v>
      </c>
    </row>
    <row r="824" spans="1:22" hidden="1" x14ac:dyDescent="0.25">
      <c r="A824" t="s">
        <v>121</v>
      </c>
      <c r="B824" t="s">
        <v>122</v>
      </c>
      <c r="C824" t="s">
        <v>11</v>
      </c>
      <c r="D824" s="45">
        <v>44674</v>
      </c>
      <c r="E824" s="57"/>
      <c r="F824" s="57"/>
      <c r="G824" s="57"/>
      <c r="H824" s="55">
        <f t="shared" si="48"/>
        <v>44674</v>
      </c>
      <c r="I824" s="49">
        <v>44680</v>
      </c>
      <c r="J824" t="s">
        <v>141</v>
      </c>
      <c r="K824" t="s">
        <v>334</v>
      </c>
      <c r="L824">
        <v>330373</v>
      </c>
      <c r="O824" s="42" t="s">
        <v>335</v>
      </c>
      <c r="Q824" t="s">
        <v>145</v>
      </c>
      <c r="R824" t="s">
        <v>149</v>
      </c>
      <c r="S824" t="s">
        <v>301</v>
      </c>
      <c r="T824" s="3">
        <v>417326</v>
      </c>
      <c r="U824" s="3">
        <v>993</v>
      </c>
      <c r="V824" s="34">
        <v>24740.240000000005</v>
      </c>
    </row>
    <row r="825" spans="1:22" hidden="1" x14ac:dyDescent="0.25">
      <c r="A825" t="s">
        <v>121</v>
      </c>
      <c r="B825" t="s">
        <v>122</v>
      </c>
      <c r="C825" t="s">
        <v>11</v>
      </c>
      <c r="D825" s="45">
        <v>44681</v>
      </c>
      <c r="E825" s="57"/>
      <c r="F825" s="57"/>
      <c r="G825" s="57"/>
      <c r="H825" s="55">
        <f t="shared" si="48"/>
        <v>44681</v>
      </c>
      <c r="I825" s="49">
        <v>44687</v>
      </c>
      <c r="J825" t="s">
        <v>141</v>
      </c>
      <c r="K825" t="s">
        <v>334</v>
      </c>
      <c r="L825">
        <v>5684</v>
      </c>
      <c r="O825" s="42" t="s">
        <v>335</v>
      </c>
      <c r="Q825" t="s">
        <v>145</v>
      </c>
      <c r="R825" t="s">
        <v>149</v>
      </c>
      <c r="S825" t="s">
        <v>301</v>
      </c>
      <c r="T825" s="3">
        <v>7245</v>
      </c>
      <c r="U825" s="3">
        <v>15</v>
      </c>
      <c r="V825" s="34">
        <v>416.15</v>
      </c>
    </row>
    <row r="826" spans="1:22" hidden="1" x14ac:dyDescent="0.25">
      <c r="A826" t="s">
        <v>121</v>
      </c>
      <c r="B826" t="s">
        <v>122</v>
      </c>
      <c r="C826" t="s">
        <v>11</v>
      </c>
      <c r="D826" s="45">
        <v>44688</v>
      </c>
      <c r="E826" s="57"/>
      <c r="F826" s="57"/>
      <c r="G826" s="57"/>
      <c r="H826" s="55">
        <f t="shared" si="48"/>
        <v>44688</v>
      </c>
      <c r="I826" s="49">
        <v>44694</v>
      </c>
      <c r="J826" t="s">
        <v>141</v>
      </c>
      <c r="K826" t="s">
        <v>334</v>
      </c>
      <c r="L826">
        <v>11614</v>
      </c>
      <c r="O826" s="42" t="s">
        <v>335</v>
      </c>
      <c r="Q826" t="s">
        <v>145</v>
      </c>
      <c r="R826" t="s">
        <v>149</v>
      </c>
      <c r="S826" t="s">
        <v>301</v>
      </c>
      <c r="T826" s="3">
        <v>17171</v>
      </c>
      <c r="U826" s="3">
        <v>49</v>
      </c>
      <c r="V826" s="34">
        <v>825.17000000000007</v>
      </c>
    </row>
    <row r="827" spans="1:22" hidden="1" x14ac:dyDescent="0.25">
      <c r="A827" t="s">
        <v>121</v>
      </c>
      <c r="B827" t="s">
        <v>122</v>
      </c>
      <c r="C827" t="s">
        <v>11</v>
      </c>
      <c r="D827" s="45">
        <v>44695</v>
      </c>
      <c r="E827" s="57"/>
      <c r="F827" s="57"/>
      <c r="G827" s="57"/>
      <c r="H827" s="55">
        <f t="shared" si="48"/>
        <v>44695</v>
      </c>
      <c r="I827" s="49">
        <v>44701</v>
      </c>
      <c r="J827" t="s">
        <v>141</v>
      </c>
      <c r="K827" t="s">
        <v>334</v>
      </c>
      <c r="L827">
        <v>6319</v>
      </c>
      <c r="O827" s="42" t="s">
        <v>335</v>
      </c>
      <c r="Q827" t="s">
        <v>145</v>
      </c>
      <c r="R827" t="s">
        <v>149</v>
      </c>
      <c r="S827" t="s">
        <v>301</v>
      </c>
      <c r="T827" s="3">
        <v>7926</v>
      </c>
      <c r="U827" s="3">
        <v>32</v>
      </c>
      <c r="V827" s="34">
        <v>376.06</v>
      </c>
    </row>
    <row r="828" spans="1:22" hidden="1" x14ac:dyDescent="0.25">
      <c r="A828" t="s">
        <v>121</v>
      </c>
      <c r="B828" t="s">
        <v>122</v>
      </c>
      <c r="C828" t="s">
        <v>11</v>
      </c>
      <c r="D828" s="45">
        <v>44702</v>
      </c>
      <c r="E828" s="57"/>
      <c r="F828" s="57"/>
      <c r="G828" s="57"/>
      <c r="H828" s="55">
        <f t="shared" si="48"/>
        <v>44702</v>
      </c>
      <c r="I828" s="49">
        <v>44708</v>
      </c>
      <c r="J828" t="s">
        <v>141</v>
      </c>
      <c r="K828" t="s">
        <v>334</v>
      </c>
      <c r="L828">
        <v>16313</v>
      </c>
      <c r="O828" s="42" t="s">
        <v>335</v>
      </c>
      <c r="Q828" t="s">
        <v>145</v>
      </c>
      <c r="R828" t="s">
        <v>149</v>
      </c>
      <c r="S828" t="s">
        <v>301</v>
      </c>
      <c r="T828" s="3">
        <v>19818</v>
      </c>
      <c r="U828" s="3">
        <v>70</v>
      </c>
      <c r="V828" s="34">
        <v>1340.1999999999998</v>
      </c>
    </row>
    <row r="829" spans="1:22" hidden="1" x14ac:dyDescent="0.25">
      <c r="A829" t="s">
        <v>121</v>
      </c>
      <c r="B829" t="s">
        <v>122</v>
      </c>
      <c r="C829" t="s">
        <v>11</v>
      </c>
      <c r="D829" s="45">
        <v>44709</v>
      </c>
      <c r="E829" s="57"/>
      <c r="F829" s="57"/>
      <c r="G829" s="57"/>
      <c r="H829" s="55">
        <f t="shared" si="48"/>
        <v>44709</v>
      </c>
      <c r="I829" s="49">
        <v>44715</v>
      </c>
      <c r="J829" t="s">
        <v>141</v>
      </c>
      <c r="K829" t="s">
        <v>334</v>
      </c>
      <c r="L829">
        <v>15952</v>
      </c>
      <c r="O829" s="42" t="s">
        <v>335</v>
      </c>
      <c r="Q829" t="s">
        <v>145</v>
      </c>
      <c r="R829" t="s">
        <v>149</v>
      </c>
      <c r="S829" t="s">
        <v>301</v>
      </c>
      <c r="T829" s="3">
        <v>21035</v>
      </c>
      <c r="U829" s="3">
        <v>53</v>
      </c>
      <c r="V829" s="34">
        <v>1305.8499999999999</v>
      </c>
    </row>
    <row r="830" spans="1:22" hidden="1" x14ac:dyDescent="0.25">
      <c r="A830" t="s">
        <v>121</v>
      </c>
      <c r="B830" t="s">
        <v>122</v>
      </c>
      <c r="C830" t="s">
        <v>11</v>
      </c>
      <c r="D830" s="45">
        <v>44716</v>
      </c>
      <c r="E830" s="57"/>
      <c r="F830" s="57"/>
      <c r="G830" s="57"/>
      <c r="H830" s="55">
        <f t="shared" si="48"/>
        <v>44716</v>
      </c>
      <c r="I830" s="49">
        <v>44722</v>
      </c>
      <c r="J830" t="s">
        <v>141</v>
      </c>
      <c r="K830" t="s">
        <v>334</v>
      </c>
      <c r="L830">
        <v>269650</v>
      </c>
      <c r="O830" s="42" t="s">
        <v>335</v>
      </c>
      <c r="Q830" t="s">
        <v>145</v>
      </c>
      <c r="R830" t="s">
        <v>149</v>
      </c>
      <c r="S830" t="s">
        <v>301</v>
      </c>
      <c r="T830" s="3">
        <v>347094</v>
      </c>
      <c r="U830" s="3">
        <v>1308</v>
      </c>
      <c r="V830" s="34">
        <v>14985.460000000001</v>
      </c>
    </row>
    <row r="831" spans="1:22" hidden="1" x14ac:dyDescent="0.25">
      <c r="A831" t="s">
        <v>121</v>
      </c>
      <c r="B831" t="s">
        <v>122</v>
      </c>
      <c r="C831" t="s">
        <v>11</v>
      </c>
      <c r="D831" s="45">
        <v>44723</v>
      </c>
      <c r="E831" s="57"/>
      <c r="F831" s="57"/>
      <c r="G831" s="57"/>
      <c r="H831" s="55">
        <f t="shared" si="48"/>
        <v>44723</v>
      </c>
      <c r="I831" s="49">
        <v>44729</v>
      </c>
      <c r="J831" t="s">
        <v>141</v>
      </c>
      <c r="K831" t="s">
        <v>334</v>
      </c>
      <c r="L831">
        <v>821756</v>
      </c>
      <c r="O831" s="42" t="s">
        <v>335</v>
      </c>
      <c r="Q831" t="s">
        <v>145</v>
      </c>
      <c r="R831" t="s">
        <v>149</v>
      </c>
      <c r="S831" t="s">
        <v>301</v>
      </c>
      <c r="T831" s="3">
        <v>1582208</v>
      </c>
      <c r="U831" s="3">
        <v>4391</v>
      </c>
      <c r="V831" s="34">
        <v>45695.6</v>
      </c>
    </row>
    <row r="832" spans="1:22" hidden="1" x14ac:dyDescent="0.25">
      <c r="A832" t="s">
        <v>121</v>
      </c>
      <c r="B832" t="s">
        <v>122</v>
      </c>
      <c r="C832" t="s">
        <v>11</v>
      </c>
      <c r="D832" s="45">
        <v>44730</v>
      </c>
      <c r="E832" s="57"/>
      <c r="F832" s="57"/>
      <c r="G832" s="57"/>
      <c r="H832" s="55">
        <f t="shared" si="48"/>
        <v>44730</v>
      </c>
      <c r="I832" s="49">
        <v>44736</v>
      </c>
      <c r="J832" t="s">
        <v>141</v>
      </c>
      <c r="K832" t="s">
        <v>334</v>
      </c>
      <c r="L832">
        <v>823645</v>
      </c>
      <c r="O832" s="42" t="s">
        <v>335</v>
      </c>
      <c r="Q832" t="s">
        <v>145</v>
      </c>
      <c r="R832" t="s">
        <v>149</v>
      </c>
      <c r="S832" t="s">
        <v>301</v>
      </c>
      <c r="T832" s="3">
        <v>1677385</v>
      </c>
      <c r="U832" s="3">
        <v>4027</v>
      </c>
      <c r="V832" s="34">
        <v>46073.829999999994</v>
      </c>
    </row>
    <row r="833" spans="1:22" hidden="1" x14ac:dyDescent="0.25">
      <c r="A833" t="s">
        <v>121</v>
      </c>
      <c r="B833" t="s">
        <v>122</v>
      </c>
      <c r="C833" t="s">
        <v>11</v>
      </c>
      <c r="D833" s="45">
        <v>44737</v>
      </c>
      <c r="E833" s="57"/>
      <c r="F833" s="57"/>
      <c r="G833" s="57"/>
      <c r="H833" s="55">
        <f t="shared" si="48"/>
        <v>44737</v>
      </c>
      <c r="I833" s="49">
        <v>44743</v>
      </c>
      <c r="J833" t="s">
        <v>141</v>
      </c>
      <c r="K833" t="s">
        <v>334</v>
      </c>
      <c r="L833">
        <v>245668</v>
      </c>
      <c r="O833" s="42" t="s">
        <v>335</v>
      </c>
      <c r="Q833" t="s">
        <v>145</v>
      </c>
      <c r="R833" t="s">
        <v>149</v>
      </c>
      <c r="S833" t="s">
        <v>301</v>
      </c>
      <c r="T833" s="3">
        <v>423810</v>
      </c>
      <c r="U833" s="3">
        <v>4338</v>
      </c>
      <c r="V833" s="34">
        <v>24801.37</v>
      </c>
    </row>
    <row r="834" spans="1:22" hidden="1" x14ac:dyDescent="0.25">
      <c r="A834" t="s">
        <v>121</v>
      </c>
      <c r="B834" t="s">
        <v>122</v>
      </c>
      <c r="C834" t="s">
        <v>11</v>
      </c>
      <c r="D834" s="45">
        <v>44744</v>
      </c>
      <c r="E834" s="57"/>
      <c r="F834" s="57"/>
      <c r="G834" s="57"/>
      <c r="H834" s="55">
        <f t="shared" si="48"/>
        <v>44744</v>
      </c>
      <c r="I834" s="49">
        <v>44750</v>
      </c>
      <c r="J834" t="s">
        <v>141</v>
      </c>
      <c r="K834" t="s">
        <v>334</v>
      </c>
      <c r="L834">
        <v>0</v>
      </c>
      <c r="O834" s="42" t="s">
        <v>335</v>
      </c>
      <c r="Q834" t="s">
        <v>145</v>
      </c>
      <c r="R834" t="s">
        <v>149</v>
      </c>
      <c r="S834" t="s">
        <v>301</v>
      </c>
      <c r="T834" s="3">
        <v>0</v>
      </c>
      <c r="U834" s="3">
        <v>0</v>
      </c>
      <c r="V834" s="34">
        <v>0</v>
      </c>
    </row>
    <row r="835" spans="1:22" hidden="1" x14ac:dyDescent="0.25">
      <c r="A835" t="s">
        <v>121</v>
      </c>
      <c r="B835" t="s">
        <v>122</v>
      </c>
      <c r="C835" t="s">
        <v>11</v>
      </c>
      <c r="D835" s="45">
        <v>44751</v>
      </c>
      <c r="E835" s="57"/>
      <c r="F835" s="57"/>
      <c r="G835" s="57"/>
      <c r="H835" s="55">
        <f t="shared" si="48"/>
        <v>44751</v>
      </c>
      <c r="I835" s="49">
        <v>44757</v>
      </c>
      <c r="J835" t="s">
        <v>141</v>
      </c>
      <c r="K835" t="s">
        <v>334</v>
      </c>
      <c r="L835">
        <v>41810</v>
      </c>
      <c r="O835" s="42" t="s">
        <v>335</v>
      </c>
      <c r="Q835" t="s">
        <v>145</v>
      </c>
      <c r="R835" t="s">
        <v>149</v>
      </c>
      <c r="S835" t="s">
        <v>301</v>
      </c>
      <c r="T835" s="3">
        <v>63536</v>
      </c>
      <c r="U835" s="3">
        <v>349</v>
      </c>
      <c r="V835" s="34">
        <v>3280.7799999999997</v>
      </c>
    </row>
    <row r="836" spans="1:22" hidden="1" x14ac:dyDescent="0.25">
      <c r="A836" t="s">
        <v>121</v>
      </c>
      <c r="B836" t="s">
        <v>122</v>
      </c>
      <c r="C836" t="s">
        <v>11</v>
      </c>
      <c r="D836" s="45">
        <v>44758</v>
      </c>
      <c r="E836" s="57"/>
      <c r="F836" s="57"/>
      <c r="G836" s="57"/>
      <c r="H836" s="55">
        <f t="shared" si="48"/>
        <v>44758</v>
      </c>
      <c r="I836" s="49">
        <v>44764</v>
      </c>
      <c r="J836" t="s">
        <v>141</v>
      </c>
      <c r="K836" t="s">
        <v>334</v>
      </c>
      <c r="L836">
        <v>96177</v>
      </c>
      <c r="O836" s="42" t="s">
        <v>335</v>
      </c>
      <c r="Q836" t="s">
        <v>145</v>
      </c>
      <c r="R836" t="s">
        <v>149</v>
      </c>
      <c r="S836" t="s">
        <v>301</v>
      </c>
      <c r="T836" s="3">
        <v>196481</v>
      </c>
      <c r="U836" s="3">
        <v>695</v>
      </c>
      <c r="V836" s="34">
        <v>10362.630000000001</v>
      </c>
    </row>
    <row r="837" spans="1:22" hidden="1" x14ac:dyDescent="0.25">
      <c r="A837" t="s">
        <v>121</v>
      </c>
      <c r="B837" t="s">
        <v>122</v>
      </c>
      <c r="C837" t="s">
        <v>11</v>
      </c>
      <c r="D837" s="45">
        <v>44765</v>
      </c>
      <c r="E837" s="57"/>
      <c r="F837" s="57"/>
      <c r="G837" s="57"/>
      <c r="H837" s="55">
        <f t="shared" si="48"/>
        <v>44765</v>
      </c>
      <c r="I837" s="49">
        <v>44771</v>
      </c>
      <c r="J837" t="s">
        <v>141</v>
      </c>
      <c r="K837" t="s">
        <v>334</v>
      </c>
      <c r="L837">
        <v>74740</v>
      </c>
      <c r="O837" s="42" t="s">
        <v>335</v>
      </c>
      <c r="Q837" t="s">
        <v>145</v>
      </c>
      <c r="R837" t="s">
        <v>149</v>
      </c>
      <c r="S837" t="s">
        <v>301</v>
      </c>
      <c r="T837" s="3">
        <v>115933</v>
      </c>
      <c r="U837" s="3">
        <v>409</v>
      </c>
      <c r="V837" s="34">
        <v>5372.71</v>
      </c>
    </row>
    <row r="838" spans="1:22" hidden="1" x14ac:dyDescent="0.25">
      <c r="A838" t="s">
        <v>121</v>
      </c>
      <c r="B838" t="s">
        <v>122</v>
      </c>
      <c r="C838" t="s">
        <v>11</v>
      </c>
      <c r="D838" s="45">
        <v>44772</v>
      </c>
      <c r="E838" s="57"/>
      <c r="F838" s="57"/>
      <c r="G838" s="57"/>
      <c r="H838" s="55">
        <f t="shared" si="48"/>
        <v>44772</v>
      </c>
      <c r="I838" s="49">
        <v>44773</v>
      </c>
      <c r="J838" t="s">
        <v>141</v>
      </c>
      <c r="K838" t="s">
        <v>334</v>
      </c>
      <c r="L838">
        <v>0</v>
      </c>
      <c r="O838" s="42" t="s">
        <v>335</v>
      </c>
      <c r="Q838" t="s">
        <v>145</v>
      </c>
      <c r="R838" t="s">
        <v>149</v>
      </c>
      <c r="S838" t="s">
        <v>301</v>
      </c>
      <c r="T838" s="3">
        <v>0</v>
      </c>
      <c r="U838" s="3">
        <v>0</v>
      </c>
      <c r="V838" s="34">
        <v>0</v>
      </c>
    </row>
    <row r="839" spans="1:22" hidden="1" x14ac:dyDescent="0.25">
      <c r="A839" t="s">
        <v>121</v>
      </c>
      <c r="B839" t="s">
        <v>122</v>
      </c>
      <c r="C839" t="s">
        <v>11</v>
      </c>
      <c r="D839" s="45">
        <v>44562</v>
      </c>
      <c r="E839" s="57"/>
      <c r="F839" s="57"/>
      <c r="G839" s="57"/>
      <c r="H839" s="55">
        <f t="shared" si="48"/>
        <v>44562</v>
      </c>
      <c r="I839" s="49">
        <v>44568</v>
      </c>
      <c r="J839" t="s">
        <v>141</v>
      </c>
      <c r="K839" t="s">
        <v>334</v>
      </c>
      <c r="L839">
        <v>56034</v>
      </c>
      <c r="O839" s="42" t="s">
        <v>335</v>
      </c>
      <c r="Q839" t="s">
        <v>145</v>
      </c>
      <c r="R839" t="s">
        <v>156</v>
      </c>
      <c r="S839" t="s">
        <v>301</v>
      </c>
      <c r="T839" s="3">
        <v>129538</v>
      </c>
      <c r="U839" s="3">
        <v>1240</v>
      </c>
      <c r="V839" s="34">
        <v>6836.67</v>
      </c>
    </row>
    <row r="840" spans="1:22" hidden="1" x14ac:dyDescent="0.25">
      <c r="A840" t="s">
        <v>121</v>
      </c>
      <c r="B840" t="s">
        <v>122</v>
      </c>
      <c r="C840" t="s">
        <v>11</v>
      </c>
      <c r="D840" s="45">
        <v>44569</v>
      </c>
      <c r="E840" s="55"/>
      <c r="F840" s="55"/>
      <c r="G840" s="55"/>
      <c r="H840" s="55">
        <f t="shared" si="48"/>
        <v>44569</v>
      </c>
      <c r="I840" s="49">
        <v>44575</v>
      </c>
      <c r="J840" t="s">
        <v>141</v>
      </c>
      <c r="K840" t="s">
        <v>334</v>
      </c>
      <c r="L840">
        <v>56524</v>
      </c>
      <c r="O840" s="42" t="s">
        <v>335</v>
      </c>
      <c r="Q840" t="s">
        <v>145</v>
      </c>
      <c r="R840" t="s">
        <v>156</v>
      </c>
      <c r="S840" t="s">
        <v>301</v>
      </c>
      <c r="T840" s="3">
        <v>104206</v>
      </c>
      <c r="U840" s="3">
        <v>761</v>
      </c>
      <c r="V840" s="34">
        <v>5897.6</v>
      </c>
    </row>
    <row r="841" spans="1:22" hidden="1" x14ac:dyDescent="0.25">
      <c r="A841" t="s">
        <v>121</v>
      </c>
      <c r="B841" t="s">
        <v>122</v>
      </c>
      <c r="C841" t="s">
        <v>11</v>
      </c>
      <c r="D841" s="45">
        <v>44576</v>
      </c>
      <c r="E841" s="55"/>
      <c r="F841" s="55"/>
      <c r="G841" s="55"/>
      <c r="H841" s="55">
        <f t="shared" ref="H841:H904" si="49">D841</f>
        <v>44576</v>
      </c>
      <c r="I841" s="49">
        <v>44582</v>
      </c>
      <c r="J841" t="s">
        <v>141</v>
      </c>
      <c r="K841" t="s">
        <v>334</v>
      </c>
      <c r="L841">
        <v>65419</v>
      </c>
      <c r="O841" s="42" t="s">
        <v>335</v>
      </c>
      <c r="Q841" t="s">
        <v>145</v>
      </c>
      <c r="R841" t="s">
        <v>156</v>
      </c>
      <c r="S841" t="s">
        <v>301</v>
      </c>
      <c r="T841" s="3">
        <v>116667</v>
      </c>
      <c r="U841" s="3">
        <v>712</v>
      </c>
      <c r="V841" s="34">
        <v>6652.49</v>
      </c>
    </row>
    <row r="842" spans="1:22" hidden="1" x14ac:dyDescent="0.25">
      <c r="A842" t="s">
        <v>121</v>
      </c>
      <c r="B842" t="s">
        <v>122</v>
      </c>
      <c r="C842" t="s">
        <v>11</v>
      </c>
      <c r="D842" s="45">
        <v>44583</v>
      </c>
      <c r="E842" s="55"/>
      <c r="F842" s="55"/>
      <c r="G842" s="55"/>
      <c r="H842" s="55">
        <f t="shared" si="49"/>
        <v>44583</v>
      </c>
      <c r="I842" s="49">
        <v>44589</v>
      </c>
      <c r="J842" t="s">
        <v>141</v>
      </c>
      <c r="K842" t="s">
        <v>334</v>
      </c>
      <c r="L842">
        <v>56948</v>
      </c>
      <c r="O842" s="42" t="s">
        <v>335</v>
      </c>
      <c r="Q842" t="s">
        <v>145</v>
      </c>
      <c r="R842" t="s">
        <v>156</v>
      </c>
      <c r="S842" t="s">
        <v>301</v>
      </c>
      <c r="T842" s="3">
        <v>105040</v>
      </c>
      <c r="U842" s="3">
        <v>700</v>
      </c>
      <c r="V842" s="34">
        <v>6532.68</v>
      </c>
    </row>
    <row r="843" spans="1:22" hidden="1" x14ac:dyDescent="0.25">
      <c r="A843" t="s">
        <v>121</v>
      </c>
      <c r="B843" t="s">
        <v>122</v>
      </c>
      <c r="C843" t="s">
        <v>11</v>
      </c>
      <c r="D843" s="45">
        <v>44590</v>
      </c>
      <c r="E843" s="55"/>
      <c r="F843" s="55"/>
      <c r="G843" s="55"/>
      <c r="H843" s="55">
        <f t="shared" si="49"/>
        <v>44590</v>
      </c>
      <c r="I843" s="49">
        <v>44596</v>
      </c>
      <c r="J843" t="s">
        <v>141</v>
      </c>
      <c r="K843" t="s">
        <v>334</v>
      </c>
      <c r="L843">
        <v>212617</v>
      </c>
      <c r="O843" s="42" t="s">
        <v>335</v>
      </c>
      <c r="Q843" t="s">
        <v>145</v>
      </c>
      <c r="R843" t="s">
        <v>156</v>
      </c>
      <c r="S843" t="s">
        <v>301</v>
      </c>
      <c r="T843" s="3">
        <v>354503</v>
      </c>
      <c r="U843" s="3">
        <v>2605</v>
      </c>
      <c r="V843" s="34">
        <v>21946.18</v>
      </c>
    </row>
    <row r="844" spans="1:22" hidden="1" x14ac:dyDescent="0.25">
      <c r="A844" t="s">
        <v>121</v>
      </c>
      <c r="B844" t="s">
        <v>122</v>
      </c>
      <c r="C844" t="s">
        <v>11</v>
      </c>
      <c r="D844" s="45">
        <v>44597</v>
      </c>
      <c r="E844" s="55"/>
      <c r="F844" s="55"/>
      <c r="G844" s="55"/>
      <c r="H844" s="55">
        <f t="shared" si="49"/>
        <v>44597</v>
      </c>
      <c r="I844" s="49">
        <v>44603</v>
      </c>
      <c r="J844" t="s">
        <v>141</v>
      </c>
      <c r="K844" t="s">
        <v>334</v>
      </c>
      <c r="L844">
        <v>162684</v>
      </c>
      <c r="O844" s="42" t="s">
        <v>335</v>
      </c>
      <c r="Q844" t="s">
        <v>145</v>
      </c>
      <c r="R844" t="s">
        <v>156</v>
      </c>
      <c r="S844" t="s">
        <v>301</v>
      </c>
      <c r="T844" s="3">
        <v>304265</v>
      </c>
      <c r="U844" s="3">
        <v>1531</v>
      </c>
      <c r="V844" s="34">
        <v>18372.809999999998</v>
      </c>
    </row>
    <row r="845" spans="1:22" hidden="1" x14ac:dyDescent="0.25">
      <c r="A845" t="s">
        <v>121</v>
      </c>
      <c r="B845" t="s">
        <v>122</v>
      </c>
      <c r="C845" t="s">
        <v>11</v>
      </c>
      <c r="D845" s="45">
        <v>44604</v>
      </c>
      <c r="E845" s="55"/>
      <c r="F845" s="55"/>
      <c r="G845" s="55"/>
      <c r="H845" s="55">
        <f t="shared" si="49"/>
        <v>44604</v>
      </c>
      <c r="I845" s="49">
        <v>44610</v>
      </c>
      <c r="J845" t="s">
        <v>141</v>
      </c>
      <c r="K845" t="s">
        <v>334</v>
      </c>
      <c r="L845">
        <v>156480</v>
      </c>
      <c r="O845" s="42" t="s">
        <v>335</v>
      </c>
      <c r="Q845" t="s">
        <v>145</v>
      </c>
      <c r="R845" t="s">
        <v>156</v>
      </c>
      <c r="S845" t="s">
        <v>301</v>
      </c>
      <c r="T845" s="3">
        <v>252504</v>
      </c>
      <c r="U845" s="3">
        <v>1238</v>
      </c>
      <c r="V845" s="34">
        <v>15740.81</v>
      </c>
    </row>
    <row r="846" spans="1:22" hidden="1" x14ac:dyDescent="0.25">
      <c r="A846" t="s">
        <v>121</v>
      </c>
      <c r="B846" t="s">
        <v>122</v>
      </c>
      <c r="C846" t="s">
        <v>11</v>
      </c>
      <c r="D846" s="45">
        <v>44611</v>
      </c>
      <c r="E846" s="55"/>
      <c r="F846" s="55"/>
      <c r="G846" s="55"/>
      <c r="H846" s="55">
        <f t="shared" si="49"/>
        <v>44611</v>
      </c>
      <c r="I846" s="49">
        <v>44617</v>
      </c>
      <c r="J846" t="s">
        <v>141</v>
      </c>
      <c r="K846" t="s">
        <v>334</v>
      </c>
      <c r="L846">
        <v>158201</v>
      </c>
      <c r="O846" s="42" t="s">
        <v>335</v>
      </c>
      <c r="Q846" t="s">
        <v>145</v>
      </c>
      <c r="R846" t="s">
        <v>156</v>
      </c>
      <c r="S846" t="s">
        <v>301</v>
      </c>
      <c r="T846" s="3">
        <v>276858</v>
      </c>
      <c r="U846" s="3">
        <v>1381</v>
      </c>
      <c r="V846" s="34">
        <v>20932.840000000004</v>
      </c>
    </row>
    <row r="847" spans="1:22" hidden="1" x14ac:dyDescent="0.25">
      <c r="A847" t="s">
        <v>121</v>
      </c>
      <c r="B847" t="s">
        <v>122</v>
      </c>
      <c r="C847" t="s">
        <v>11</v>
      </c>
      <c r="D847" s="45">
        <v>44618</v>
      </c>
      <c r="E847" s="55"/>
      <c r="F847" s="55"/>
      <c r="G847" s="55"/>
      <c r="H847" s="55">
        <f t="shared" si="49"/>
        <v>44618</v>
      </c>
      <c r="I847" s="49">
        <v>44624</v>
      </c>
      <c r="J847" t="s">
        <v>141</v>
      </c>
      <c r="K847" t="s">
        <v>334</v>
      </c>
      <c r="L847">
        <v>141175</v>
      </c>
      <c r="O847" s="42" t="s">
        <v>335</v>
      </c>
      <c r="Q847" t="s">
        <v>145</v>
      </c>
      <c r="R847" t="s">
        <v>156</v>
      </c>
      <c r="S847" t="s">
        <v>301</v>
      </c>
      <c r="T847" s="3">
        <v>227311</v>
      </c>
      <c r="U847" s="3">
        <v>1061</v>
      </c>
      <c r="V847" s="34">
        <v>15032.81</v>
      </c>
    </row>
    <row r="848" spans="1:22" hidden="1" x14ac:dyDescent="0.25">
      <c r="A848" t="s">
        <v>121</v>
      </c>
      <c r="B848" t="s">
        <v>122</v>
      </c>
      <c r="C848" t="s">
        <v>11</v>
      </c>
      <c r="D848" s="45">
        <v>44625</v>
      </c>
      <c r="E848" s="55"/>
      <c r="F848" s="55"/>
      <c r="G848" s="55"/>
      <c r="H848" s="55">
        <f t="shared" si="49"/>
        <v>44625</v>
      </c>
      <c r="I848" s="49">
        <v>44631</v>
      </c>
      <c r="J848" t="s">
        <v>141</v>
      </c>
      <c r="K848" t="s">
        <v>334</v>
      </c>
      <c r="L848">
        <v>108639</v>
      </c>
      <c r="O848" s="42" t="s">
        <v>335</v>
      </c>
      <c r="Q848" t="s">
        <v>145</v>
      </c>
      <c r="R848" t="s">
        <v>156</v>
      </c>
      <c r="S848" t="s">
        <v>301</v>
      </c>
      <c r="T848" s="3">
        <v>161173</v>
      </c>
      <c r="U848" s="3">
        <v>606</v>
      </c>
      <c r="V848" s="34">
        <v>9907.85</v>
      </c>
    </row>
    <row r="849" spans="1:22" hidden="1" x14ac:dyDescent="0.25">
      <c r="A849" t="s">
        <v>121</v>
      </c>
      <c r="B849" t="s">
        <v>122</v>
      </c>
      <c r="C849" t="s">
        <v>11</v>
      </c>
      <c r="D849" s="45">
        <v>44632</v>
      </c>
      <c r="E849" s="55"/>
      <c r="F849" s="55"/>
      <c r="G849" s="55"/>
      <c r="H849" s="55">
        <f t="shared" si="49"/>
        <v>44632</v>
      </c>
      <c r="I849" s="49">
        <v>44638</v>
      </c>
      <c r="J849" t="s">
        <v>141</v>
      </c>
      <c r="K849" t="s">
        <v>334</v>
      </c>
      <c r="L849">
        <v>156315</v>
      </c>
      <c r="O849" s="42" t="s">
        <v>335</v>
      </c>
      <c r="Q849" t="s">
        <v>145</v>
      </c>
      <c r="R849" t="s">
        <v>156</v>
      </c>
      <c r="S849" t="s">
        <v>301</v>
      </c>
      <c r="T849" s="3">
        <v>295252</v>
      </c>
      <c r="U849" s="3">
        <v>1101</v>
      </c>
      <c r="V849" s="34">
        <v>18174.93</v>
      </c>
    </row>
    <row r="850" spans="1:22" hidden="1" x14ac:dyDescent="0.25">
      <c r="A850" t="s">
        <v>121</v>
      </c>
      <c r="B850" t="s">
        <v>122</v>
      </c>
      <c r="C850" t="s">
        <v>11</v>
      </c>
      <c r="D850" s="45">
        <v>44639</v>
      </c>
      <c r="E850" s="55"/>
      <c r="F850" s="55"/>
      <c r="G850" s="55"/>
      <c r="H850" s="55">
        <f t="shared" si="49"/>
        <v>44639</v>
      </c>
      <c r="I850" s="49">
        <v>44645</v>
      </c>
      <c r="J850" t="s">
        <v>141</v>
      </c>
      <c r="K850" t="s">
        <v>334</v>
      </c>
      <c r="L850">
        <v>139641</v>
      </c>
      <c r="O850" s="42" t="s">
        <v>335</v>
      </c>
      <c r="Q850" t="s">
        <v>145</v>
      </c>
      <c r="R850" t="s">
        <v>156</v>
      </c>
      <c r="S850" t="s">
        <v>301</v>
      </c>
      <c r="T850" s="3">
        <v>297815</v>
      </c>
      <c r="U850" s="3">
        <v>822</v>
      </c>
      <c r="V850" s="34">
        <v>15974.089999999998</v>
      </c>
    </row>
    <row r="851" spans="1:22" hidden="1" x14ac:dyDescent="0.25">
      <c r="A851" t="s">
        <v>121</v>
      </c>
      <c r="B851" t="s">
        <v>122</v>
      </c>
      <c r="C851" t="s">
        <v>11</v>
      </c>
      <c r="D851" s="45">
        <v>44646</v>
      </c>
      <c r="E851" s="55"/>
      <c r="F851" s="55"/>
      <c r="G851" s="55"/>
      <c r="H851" s="55">
        <f t="shared" si="49"/>
        <v>44646</v>
      </c>
      <c r="I851" s="49">
        <v>44652</v>
      </c>
      <c r="J851" t="s">
        <v>141</v>
      </c>
      <c r="K851" t="s">
        <v>334</v>
      </c>
      <c r="L851">
        <v>2235046</v>
      </c>
      <c r="O851" s="42" t="s">
        <v>335</v>
      </c>
      <c r="Q851" t="s">
        <v>145</v>
      </c>
      <c r="R851" t="s">
        <v>156</v>
      </c>
      <c r="S851" t="s">
        <v>301</v>
      </c>
      <c r="T851" s="3">
        <v>3420165</v>
      </c>
      <c r="U851" s="3">
        <v>17780</v>
      </c>
      <c r="V851" s="34">
        <v>143084.41</v>
      </c>
    </row>
    <row r="852" spans="1:22" hidden="1" x14ac:dyDescent="0.25">
      <c r="A852" t="s">
        <v>121</v>
      </c>
      <c r="B852" t="s">
        <v>122</v>
      </c>
      <c r="C852" t="s">
        <v>11</v>
      </c>
      <c r="D852" s="45">
        <v>44653</v>
      </c>
      <c r="E852" s="55"/>
      <c r="F852" s="55"/>
      <c r="G852" s="55"/>
      <c r="H852" s="55">
        <f t="shared" si="49"/>
        <v>44653</v>
      </c>
      <c r="I852" s="49">
        <v>44659</v>
      </c>
      <c r="J852" t="s">
        <v>141</v>
      </c>
      <c r="K852" t="s">
        <v>334</v>
      </c>
      <c r="L852">
        <v>606612</v>
      </c>
      <c r="O852" s="42" t="s">
        <v>335</v>
      </c>
      <c r="Q852" t="s">
        <v>145</v>
      </c>
      <c r="R852" t="s">
        <v>156</v>
      </c>
      <c r="S852" t="s">
        <v>301</v>
      </c>
      <c r="T852" s="3">
        <v>1058586</v>
      </c>
      <c r="U852" s="3">
        <v>3890</v>
      </c>
      <c r="V852" s="34">
        <v>60126.179999999986</v>
      </c>
    </row>
    <row r="853" spans="1:22" hidden="1" x14ac:dyDescent="0.25">
      <c r="A853" t="s">
        <v>121</v>
      </c>
      <c r="B853" t="s">
        <v>122</v>
      </c>
      <c r="C853" t="s">
        <v>11</v>
      </c>
      <c r="D853" s="45">
        <v>44660</v>
      </c>
      <c r="E853" s="55"/>
      <c r="F853" s="55"/>
      <c r="G853" s="55"/>
      <c r="H853" s="55">
        <f t="shared" si="49"/>
        <v>44660</v>
      </c>
      <c r="I853" s="49">
        <v>44666</v>
      </c>
      <c r="J853" t="s">
        <v>141</v>
      </c>
      <c r="K853" t="s">
        <v>334</v>
      </c>
      <c r="L853">
        <v>371515</v>
      </c>
      <c r="O853" s="42" t="s">
        <v>335</v>
      </c>
      <c r="Q853" t="s">
        <v>145</v>
      </c>
      <c r="R853" t="s">
        <v>156</v>
      </c>
      <c r="S853" t="s">
        <v>301</v>
      </c>
      <c r="T853" s="3">
        <v>716894</v>
      </c>
      <c r="U853" s="3">
        <v>2429</v>
      </c>
      <c r="V853" s="34">
        <v>38894.379999999997</v>
      </c>
    </row>
    <row r="854" spans="1:22" hidden="1" x14ac:dyDescent="0.25">
      <c r="A854" t="s">
        <v>121</v>
      </c>
      <c r="B854" t="s">
        <v>122</v>
      </c>
      <c r="C854" t="s">
        <v>11</v>
      </c>
      <c r="D854" s="45">
        <v>44667</v>
      </c>
      <c r="E854" s="55"/>
      <c r="F854" s="55"/>
      <c r="G854" s="55"/>
      <c r="H854" s="55">
        <f t="shared" si="49"/>
        <v>44667</v>
      </c>
      <c r="I854" s="49">
        <v>44673</v>
      </c>
      <c r="J854" t="s">
        <v>141</v>
      </c>
      <c r="K854" t="s">
        <v>334</v>
      </c>
      <c r="L854">
        <v>747939</v>
      </c>
      <c r="O854" s="42" t="s">
        <v>335</v>
      </c>
      <c r="Q854" t="s">
        <v>145</v>
      </c>
      <c r="R854" t="s">
        <v>156</v>
      </c>
      <c r="S854" t="s">
        <v>301</v>
      </c>
      <c r="T854" s="3">
        <v>1253921</v>
      </c>
      <c r="U854" s="3">
        <v>4341</v>
      </c>
      <c r="V854" s="34">
        <v>77374.16</v>
      </c>
    </row>
    <row r="855" spans="1:22" hidden="1" x14ac:dyDescent="0.25">
      <c r="A855" t="s">
        <v>121</v>
      </c>
      <c r="B855" t="s">
        <v>122</v>
      </c>
      <c r="C855" t="s">
        <v>11</v>
      </c>
      <c r="D855" s="45">
        <v>44674</v>
      </c>
      <c r="E855" s="55"/>
      <c r="F855" s="55"/>
      <c r="G855" s="55"/>
      <c r="H855" s="55">
        <f t="shared" si="49"/>
        <v>44674</v>
      </c>
      <c r="I855" s="49">
        <v>44680</v>
      </c>
      <c r="J855" t="s">
        <v>141</v>
      </c>
      <c r="K855" t="s">
        <v>334</v>
      </c>
      <c r="L855">
        <v>1553670</v>
      </c>
      <c r="O855" s="42" t="s">
        <v>335</v>
      </c>
      <c r="Q855" t="s">
        <v>145</v>
      </c>
      <c r="R855" t="s">
        <v>156</v>
      </c>
      <c r="S855" t="s">
        <v>301</v>
      </c>
      <c r="T855" s="3">
        <v>2373811</v>
      </c>
      <c r="U855" s="3">
        <v>7103</v>
      </c>
      <c r="V855" s="34">
        <v>159252.79999999996</v>
      </c>
    </row>
    <row r="856" spans="1:22" hidden="1" x14ac:dyDescent="0.25">
      <c r="A856" t="s">
        <v>121</v>
      </c>
      <c r="B856" t="s">
        <v>122</v>
      </c>
      <c r="C856" t="s">
        <v>11</v>
      </c>
      <c r="D856" s="45">
        <v>44681</v>
      </c>
      <c r="E856" s="55"/>
      <c r="F856" s="55"/>
      <c r="G856" s="55"/>
      <c r="H856" s="55">
        <f t="shared" si="49"/>
        <v>44681</v>
      </c>
      <c r="I856" s="49">
        <v>44687</v>
      </c>
      <c r="J856" t="s">
        <v>141</v>
      </c>
      <c r="K856" t="s">
        <v>334</v>
      </c>
      <c r="L856">
        <v>66294</v>
      </c>
      <c r="O856" s="42" t="s">
        <v>335</v>
      </c>
      <c r="Q856" t="s">
        <v>145</v>
      </c>
      <c r="R856" t="s">
        <v>156</v>
      </c>
      <c r="S856" t="s">
        <v>301</v>
      </c>
      <c r="T856" s="3">
        <v>113862</v>
      </c>
      <c r="U856" s="3">
        <v>801</v>
      </c>
      <c r="V856" s="34">
        <v>7798.3</v>
      </c>
    </row>
    <row r="857" spans="1:22" hidden="1" x14ac:dyDescent="0.25">
      <c r="A857" t="s">
        <v>121</v>
      </c>
      <c r="B857" t="s">
        <v>122</v>
      </c>
      <c r="C857" t="s">
        <v>11</v>
      </c>
      <c r="D857" s="45">
        <v>44688</v>
      </c>
      <c r="E857" s="55"/>
      <c r="F857" s="55"/>
      <c r="G857" s="55"/>
      <c r="H857" s="55">
        <f t="shared" si="49"/>
        <v>44688</v>
      </c>
      <c r="I857" s="49">
        <v>44694</v>
      </c>
      <c r="J857" t="s">
        <v>141</v>
      </c>
      <c r="K857" t="s">
        <v>334</v>
      </c>
      <c r="L857">
        <v>182161</v>
      </c>
      <c r="O857" s="42" t="s">
        <v>335</v>
      </c>
      <c r="Q857" t="s">
        <v>145</v>
      </c>
      <c r="R857" t="s">
        <v>156</v>
      </c>
      <c r="S857" t="s">
        <v>301</v>
      </c>
      <c r="T857" s="3">
        <v>395419</v>
      </c>
      <c r="U857" s="3">
        <v>1975</v>
      </c>
      <c r="V857" s="34">
        <v>22559.249999999996</v>
      </c>
    </row>
    <row r="858" spans="1:22" hidden="1" x14ac:dyDescent="0.25">
      <c r="A858" t="s">
        <v>121</v>
      </c>
      <c r="B858" t="s">
        <v>122</v>
      </c>
      <c r="C858" t="s">
        <v>11</v>
      </c>
      <c r="D858" s="45">
        <v>44695</v>
      </c>
      <c r="E858" s="55"/>
      <c r="F858" s="55"/>
      <c r="G858" s="55"/>
      <c r="H858" s="55">
        <f t="shared" si="49"/>
        <v>44695</v>
      </c>
      <c r="I858" s="49">
        <v>44701</v>
      </c>
      <c r="J858" t="s">
        <v>141</v>
      </c>
      <c r="K858" t="s">
        <v>334</v>
      </c>
      <c r="L858">
        <v>202215</v>
      </c>
      <c r="O858" s="42" t="s">
        <v>335</v>
      </c>
      <c r="Q858" t="s">
        <v>145</v>
      </c>
      <c r="R858" t="s">
        <v>156</v>
      </c>
      <c r="S858" t="s">
        <v>301</v>
      </c>
      <c r="T858" s="3">
        <v>334775</v>
      </c>
      <c r="U858" s="3">
        <v>1513</v>
      </c>
      <c r="V858" s="34">
        <v>18857.900000000001</v>
      </c>
    </row>
    <row r="859" spans="1:22" hidden="1" x14ac:dyDescent="0.25">
      <c r="A859" t="s">
        <v>121</v>
      </c>
      <c r="B859" t="s">
        <v>122</v>
      </c>
      <c r="C859" t="s">
        <v>11</v>
      </c>
      <c r="D859" s="45">
        <v>44702</v>
      </c>
      <c r="E859" s="55"/>
      <c r="F859" s="55"/>
      <c r="G859" s="55"/>
      <c r="H859" s="55">
        <f t="shared" si="49"/>
        <v>44702</v>
      </c>
      <c r="I859" s="49">
        <v>44708</v>
      </c>
      <c r="J859" t="s">
        <v>141</v>
      </c>
      <c r="K859" t="s">
        <v>334</v>
      </c>
      <c r="L859">
        <v>455225</v>
      </c>
      <c r="O859" s="42" t="s">
        <v>335</v>
      </c>
      <c r="Q859" t="s">
        <v>145</v>
      </c>
      <c r="R859" t="s">
        <v>156</v>
      </c>
      <c r="S859" t="s">
        <v>301</v>
      </c>
      <c r="T859" s="3">
        <v>835489</v>
      </c>
      <c r="U859" s="3">
        <v>3924</v>
      </c>
      <c r="V859" s="34">
        <v>76775.900000000009</v>
      </c>
    </row>
    <row r="860" spans="1:22" hidden="1" x14ac:dyDescent="0.25">
      <c r="A860" t="s">
        <v>121</v>
      </c>
      <c r="B860" t="s">
        <v>122</v>
      </c>
      <c r="C860" t="s">
        <v>11</v>
      </c>
      <c r="D860" s="45">
        <v>44709</v>
      </c>
      <c r="E860" s="55"/>
      <c r="F860" s="55"/>
      <c r="G860" s="55"/>
      <c r="H860" s="55">
        <f t="shared" si="49"/>
        <v>44709</v>
      </c>
      <c r="I860" s="49">
        <v>44715</v>
      </c>
      <c r="J860" t="s">
        <v>141</v>
      </c>
      <c r="K860" t="s">
        <v>334</v>
      </c>
      <c r="L860">
        <v>465451</v>
      </c>
      <c r="O860" s="42" t="s">
        <v>335</v>
      </c>
      <c r="Q860" t="s">
        <v>145</v>
      </c>
      <c r="R860" t="s">
        <v>156</v>
      </c>
      <c r="S860" t="s">
        <v>301</v>
      </c>
      <c r="T860" s="3">
        <v>897635</v>
      </c>
      <c r="U860" s="3">
        <v>2781</v>
      </c>
      <c r="V860" s="34">
        <v>76469.140000000014</v>
      </c>
    </row>
    <row r="861" spans="1:22" hidden="1" x14ac:dyDescent="0.25">
      <c r="A861" t="s">
        <v>121</v>
      </c>
      <c r="B861" t="s">
        <v>122</v>
      </c>
      <c r="C861" t="s">
        <v>11</v>
      </c>
      <c r="D861" s="45">
        <v>44716</v>
      </c>
      <c r="E861" s="55"/>
      <c r="F861" s="55"/>
      <c r="G861" s="55"/>
      <c r="H861" s="55">
        <f t="shared" si="49"/>
        <v>44716</v>
      </c>
      <c r="I861" s="49">
        <v>44722</v>
      </c>
      <c r="J861" t="s">
        <v>141</v>
      </c>
      <c r="K861" t="s">
        <v>334</v>
      </c>
      <c r="L861">
        <v>712317</v>
      </c>
      <c r="O861" s="42" t="s">
        <v>335</v>
      </c>
      <c r="Q861" t="s">
        <v>145</v>
      </c>
      <c r="R861" t="s">
        <v>156</v>
      </c>
      <c r="S861" t="s">
        <v>301</v>
      </c>
      <c r="T861" s="3">
        <v>1201671</v>
      </c>
      <c r="U861" s="3">
        <v>3870</v>
      </c>
      <c r="V861" s="34">
        <v>47803.539999999994</v>
      </c>
    </row>
    <row r="862" spans="1:22" hidden="1" x14ac:dyDescent="0.25">
      <c r="A862" t="s">
        <v>121</v>
      </c>
      <c r="B862" t="s">
        <v>122</v>
      </c>
      <c r="C862" t="s">
        <v>11</v>
      </c>
      <c r="D862" s="45">
        <v>44723</v>
      </c>
      <c r="E862" s="55"/>
      <c r="F862" s="55"/>
      <c r="G862" s="55"/>
      <c r="H862" s="55">
        <f t="shared" si="49"/>
        <v>44723</v>
      </c>
      <c r="I862" s="49">
        <v>44729</v>
      </c>
      <c r="J862" t="s">
        <v>141</v>
      </c>
      <c r="K862" t="s">
        <v>334</v>
      </c>
      <c r="L862">
        <v>1086679</v>
      </c>
      <c r="O862" s="42" t="s">
        <v>335</v>
      </c>
      <c r="Q862" t="s">
        <v>145</v>
      </c>
      <c r="R862" t="s">
        <v>156</v>
      </c>
      <c r="S862" t="s">
        <v>301</v>
      </c>
      <c r="T862" s="3">
        <v>2452643</v>
      </c>
      <c r="U862" s="3">
        <v>7117</v>
      </c>
      <c r="V862" s="34">
        <v>86207.17</v>
      </c>
    </row>
    <row r="863" spans="1:22" hidden="1" x14ac:dyDescent="0.25">
      <c r="A863" t="s">
        <v>121</v>
      </c>
      <c r="B863" t="s">
        <v>122</v>
      </c>
      <c r="C863" t="s">
        <v>11</v>
      </c>
      <c r="D863" s="45">
        <v>44730</v>
      </c>
      <c r="E863" s="55"/>
      <c r="F863" s="55"/>
      <c r="G863" s="55"/>
      <c r="H863" s="55">
        <f t="shared" si="49"/>
        <v>44730</v>
      </c>
      <c r="I863" s="49">
        <v>44736</v>
      </c>
      <c r="J863" t="s">
        <v>141</v>
      </c>
      <c r="K863" t="s">
        <v>334</v>
      </c>
      <c r="L863">
        <v>941986</v>
      </c>
      <c r="O863" s="42" t="s">
        <v>335</v>
      </c>
      <c r="Q863" t="s">
        <v>145</v>
      </c>
      <c r="R863" t="s">
        <v>156</v>
      </c>
      <c r="S863" t="s">
        <v>301</v>
      </c>
      <c r="T863" s="3">
        <v>1960308</v>
      </c>
      <c r="U863" s="3">
        <v>5972</v>
      </c>
      <c r="V863" s="34">
        <v>116484.40999999997</v>
      </c>
    </row>
    <row r="864" spans="1:22" hidden="1" x14ac:dyDescent="0.25">
      <c r="A864" t="s">
        <v>121</v>
      </c>
      <c r="B864" t="s">
        <v>122</v>
      </c>
      <c r="C864" t="s">
        <v>11</v>
      </c>
      <c r="D864" s="45">
        <v>44737</v>
      </c>
      <c r="E864" s="55"/>
      <c r="F864" s="55"/>
      <c r="G864" s="55"/>
      <c r="H864" s="55">
        <f t="shared" si="49"/>
        <v>44737</v>
      </c>
      <c r="I864" s="49">
        <v>44743</v>
      </c>
      <c r="J864" t="s">
        <v>141</v>
      </c>
      <c r="K864" t="s">
        <v>334</v>
      </c>
      <c r="L864">
        <v>6404094</v>
      </c>
      <c r="O864" s="42" t="s">
        <v>335</v>
      </c>
      <c r="Q864" t="s">
        <v>145</v>
      </c>
      <c r="R864" t="s">
        <v>156</v>
      </c>
      <c r="S864" t="s">
        <v>301</v>
      </c>
      <c r="T864" s="3">
        <v>17419891</v>
      </c>
      <c r="U864" s="3">
        <v>99252</v>
      </c>
      <c r="V864" s="34">
        <v>306309.83999999997</v>
      </c>
    </row>
    <row r="865" spans="1:22" hidden="1" x14ac:dyDescent="0.25">
      <c r="A865" t="s">
        <v>121</v>
      </c>
      <c r="B865" t="s">
        <v>122</v>
      </c>
      <c r="C865" t="s">
        <v>11</v>
      </c>
      <c r="D865" s="45">
        <v>44744</v>
      </c>
      <c r="E865" s="55"/>
      <c r="F865" s="55"/>
      <c r="G865" s="55"/>
      <c r="H865" s="55">
        <f t="shared" si="49"/>
        <v>44744</v>
      </c>
      <c r="I865" s="49">
        <v>44750</v>
      </c>
      <c r="J865" t="s">
        <v>141</v>
      </c>
      <c r="K865" t="s">
        <v>334</v>
      </c>
      <c r="L865">
        <v>124162</v>
      </c>
      <c r="O865" s="42" t="s">
        <v>335</v>
      </c>
      <c r="Q865" t="s">
        <v>145</v>
      </c>
      <c r="R865" t="s">
        <v>156</v>
      </c>
      <c r="S865" t="s">
        <v>301</v>
      </c>
      <c r="T865" s="3">
        <v>358153</v>
      </c>
      <c r="U865" s="3">
        <v>1950</v>
      </c>
      <c r="V865" s="34">
        <v>32624.04</v>
      </c>
    </row>
    <row r="866" spans="1:22" hidden="1" x14ac:dyDescent="0.25">
      <c r="A866" t="s">
        <v>121</v>
      </c>
      <c r="B866" t="s">
        <v>122</v>
      </c>
      <c r="C866" t="s">
        <v>11</v>
      </c>
      <c r="D866" s="45">
        <v>44751</v>
      </c>
      <c r="E866" s="55"/>
      <c r="F866" s="55"/>
      <c r="G866" s="55"/>
      <c r="H866" s="55">
        <f t="shared" si="49"/>
        <v>44751</v>
      </c>
      <c r="I866" s="49">
        <v>44757</v>
      </c>
      <c r="J866" t="s">
        <v>141</v>
      </c>
      <c r="K866" t="s">
        <v>334</v>
      </c>
      <c r="L866">
        <v>211928</v>
      </c>
      <c r="O866" s="42" t="s">
        <v>335</v>
      </c>
      <c r="Q866" t="s">
        <v>145</v>
      </c>
      <c r="R866" t="s">
        <v>156</v>
      </c>
      <c r="S866" t="s">
        <v>301</v>
      </c>
      <c r="T866" s="3">
        <v>435630</v>
      </c>
      <c r="U866" s="3">
        <v>2504</v>
      </c>
      <c r="V866" s="34">
        <v>23270.579999999998</v>
      </c>
    </row>
    <row r="867" spans="1:22" hidden="1" x14ac:dyDescent="0.25">
      <c r="A867" t="s">
        <v>121</v>
      </c>
      <c r="B867" t="s">
        <v>122</v>
      </c>
      <c r="C867" t="s">
        <v>11</v>
      </c>
      <c r="D867" s="45">
        <v>44758</v>
      </c>
      <c r="E867" s="55"/>
      <c r="F867" s="55"/>
      <c r="G867" s="55"/>
      <c r="H867" s="55">
        <f t="shared" si="49"/>
        <v>44758</v>
      </c>
      <c r="I867" s="49">
        <v>44764</v>
      </c>
      <c r="J867" t="s">
        <v>141</v>
      </c>
      <c r="K867" t="s">
        <v>334</v>
      </c>
      <c r="L867">
        <v>68415</v>
      </c>
      <c r="O867" s="42" t="s">
        <v>335</v>
      </c>
      <c r="Q867" t="s">
        <v>145</v>
      </c>
      <c r="R867" t="s">
        <v>156</v>
      </c>
      <c r="S867" t="s">
        <v>301</v>
      </c>
      <c r="T867" s="3">
        <v>134547</v>
      </c>
      <c r="U867" s="3">
        <v>607</v>
      </c>
      <c r="V867" s="34">
        <v>6221.119999999999</v>
      </c>
    </row>
    <row r="868" spans="1:22" hidden="1" x14ac:dyDescent="0.25">
      <c r="A868" t="s">
        <v>121</v>
      </c>
      <c r="B868" t="s">
        <v>122</v>
      </c>
      <c r="C868" t="s">
        <v>11</v>
      </c>
      <c r="D868" s="45">
        <v>44765</v>
      </c>
      <c r="E868" s="55"/>
      <c r="F868" s="55"/>
      <c r="G868" s="55"/>
      <c r="H868" s="55">
        <f t="shared" si="49"/>
        <v>44765</v>
      </c>
      <c r="I868" s="49">
        <v>44771</v>
      </c>
      <c r="J868" t="s">
        <v>141</v>
      </c>
      <c r="K868" t="s">
        <v>334</v>
      </c>
      <c r="L868">
        <v>68575</v>
      </c>
      <c r="O868" s="42" t="s">
        <v>335</v>
      </c>
      <c r="Q868" t="s">
        <v>145</v>
      </c>
      <c r="R868" t="s">
        <v>156</v>
      </c>
      <c r="S868" t="s">
        <v>301</v>
      </c>
      <c r="T868" s="3">
        <v>139813</v>
      </c>
      <c r="U868" s="3">
        <v>625</v>
      </c>
      <c r="V868" s="34">
        <v>8336.6</v>
      </c>
    </row>
    <row r="869" spans="1:22" hidden="1" x14ac:dyDescent="0.25">
      <c r="A869" t="s">
        <v>121</v>
      </c>
      <c r="B869" t="s">
        <v>122</v>
      </c>
      <c r="C869" t="s">
        <v>11</v>
      </c>
      <c r="D869" s="45">
        <v>44772</v>
      </c>
      <c r="E869" s="55"/>
      <c r="F869" s="55"/>
      <c r="G869" s="55"/>
      <c r="H869" s="55">
        <f t="shared" si="49"/>
        <v>44772</v>
      </c>
      <c r="I869" s="49">
        <v>44773</v>
      </c>
      <c r="J869" t="s">
        <v>141</v>
      </c>
      <c r="K869" t="s">
        <v>334</v>
      </c>
      <c r="L869">
        <v>22920</v>
      </c>
      <c r="O869" s="42" t="s">
        <v>335</v>
      </c>
      <c r="Q869" t="s">
        <v>145</v>
      </c>
      <c r="R869" t="s">
        <v>156</v>
      </c>
      <c r="S869" t="s">
        <v>301</v>
      </c>
      <c r="T869" s="3">
        <v>44506</v>
      </c>
      <c r="U869" s="3">
        <v>268</v>
      </c>
      <c r="V869" s="34">
        <v>3285.7299999999996</v>
      </c>
    </row>
    <row r="870" spans="1:22" hidden="1" x14ac:dyDescent="0.25">
      <c r="A870" t="s">
        <v>121</v>
      </c>
      <c r="B870" t="s">
        <v>122</v>
      </c>
      <c r="C870" t="s">
        <v>11</v>
      </c>
      <c r="D870" s="45">
        <v>44590</v>
      </c>
      <c r="E870" s="55"/>
      <c r="F870" s="55"/>
      <c r="G870" s="55"/>
      <c r="H870" s="55">
        <f t="shared" si="49"/>
        <v>44590</v>
      </c>
      <c r="I870" s="49">
        <v>44596</v>
      </c>
      <c r="J870" t="s">
        <v>141</v>
      </c>
      <c r="K870" t="s">
        <v>334</v>
      </c>
      <c r="L870">
        <v>42137</v>
      </c>
      <c r="O870" s="42" t="s">
        <v>335</v>
      </c>
      <c r="Q870" t="s">
        <v>145</v>
      </c>
      <c r="R870" t="s">
        <v>338</v>
      </c>
      <c r="S870" t="s">
        <v>301</v>
      </c>
      <c r="T870" s="3">
        <v>68494</v>
      </c>
      <c r="U870" s="3">
        <v>676</v>
      </c>
      <c r="V870" s="34">
        <v>4384.68</v>
      </c>
    </row>
    <row r="871" spans="1:22" hidden="1" x14ac:dyDescent="0.25">
      <c r="A871" t="s">
        <v>121</v>
      </c>
      <c r="B871" t="s">
        <v>122</v>
      </c>
      <c r="C871" t="s">
        <v>11</v>
      </c>
      <c r="D871" s="45">
        <v>44597</v>
      </c>
      <c r="E871" s="55"/>
      <c r="F871" s="55"/>
      <c r="G871" s="55"/>
      <c r="H871" s="55">
        <f t="shared" si="49"/>
        <v>44597</v>
      </c>
      <c r="I871" s="49">
        <v>44603</v>
      </c>
      <c r="J871" t="s">
        <v>141</v>
      </c>
      <c r="K871" t="s">
        <v>334</v>
      </c>
      <c r="L871">
        <v>31141</v>
      </c>
      <c r="O871" s="42" t="s">
        <v>335</v>
      </c>
      <c r="Q871" t="s">
        <v>145</v>
      </c>
      <c r="R871" t="s">
        <v>338</v>
      </c>
      <c r="S871" t="s">
        <v>301</v>
      </c>
      <c r="T871" s="3">
        <v>53444</v>
      </c>
      <c r="U871" s="3">
        <v>442</v>
      </c>
      <c r="V871" s="34">
        <v>2865.9300000000003</v>
      </c>
    </row>
    <row r="872" spans="1:22" hidden="1" x14ac:dyDescent="0.25">
      <c r="A872" t="s">
        <v>121</v>
      </c>
      <c r="B872" t="s">
        <v>122</v>
      </c>
      <c r="C872" t="s">
        <v>11</v>
      </c>
      <c r="D872" s="45">
        <v>44604</v>
      </c>
      <c r="E872" s="55"/>
      <c r="F872" s="55"/>
      <c r="G872" s="55"/>
      <c r="H872" s="55">
        <f t="shared" si="49"/>
        <v>44604</v>
      </c>
      <c r="I872" s="49">
        <v>44610</v>
      </c>
      <c r="J872" t="s">
        <v>141</v>
      </c>
      <c r="K872" t="s">
        <v>334</v>
      </c>
      <c r="L872">
        <v>16836</v>
      </c>
      <c r="O872" s="42" t="s">
        <v>335</v>
      </c>
      <c r="Q872" t="s">
        <v>145</v>
      </c>
      <c r="R872" t="s">
        <v>338</v>
      </c>
      <c r="S872" t="s">
        <v>301</v>
      </c>
      <c r="T872" s="3">
        <v>22994</v>
      </c>
      <c r="U872" s="3">
        <v>112</v>
      </c>
      <c r="V872" s="34">
        <v>1129.76</v>
      </c>
    </row>
    <row r="873" spans="1:22" hidden="1" x14ac:dyDescent="0.25">
      <c r="A873" t="s">
        <v>121</v>
      </c>
      <c r="B873" t="s">
        <v>122</v>
      </c>
      <c r="C873" t="s">
        <v>11</v>
      </c>
      <c r="D873" s="45">
        <v>44611</v>
      </c>
      <c r="E873" s="55"/>
      <c r="F873" s="55"/>
      <c r="G873" s="55"/>
      <c r="H873" s="55">
        <f t="shared" si="49"/>
        <v>44611</v>
      </c>
      <c r="I873" s="49">
        <v>44617</v>
      </c>
      <c r="J873" t="s">
        <v>141</v>
      </c>
      <c r="K873" t="s">
        <v>334</v>
      </c>
      <c r="L873">
        <v>310</v>
      </c>
      <c r="O873" s="42" t="s">
        <v>335</v>
      </c>
      <c r="Q873" t="s">
        <v>145</v>
      </c>
      <c r="R873" t="s">
        <v>338</v>
      </c>
      <c r="S873" t="s">
        <v>301</v>
      </c>
      <c r="T873" s="3">
        <v>483</v>
      </c>
      <c r="U873" s="3">
        <v>6</v>
      </c>
      <c r="V873" s="34">
        <v>83.19</v>
      </c>
    </row>
    <row r="874" spans="1:22" hidden="1" x14ac:dyDescent="0.25">
      <c r="A874" t="s">
        <v>121</v>
      </c>
      <c r="B874" t="s">
        <v>122</v>
      </c>
      <c r="C874" t="s">
        <v>11</v>
      </c>
      <c r="D874" s="45">
        <v>44653</v>
      </c>
      <c r="E874" s="55"/>
      <c r="F874" s="55"/>
      <c r="G874" s="55"/>
      <c r="H874" s="55">
        <f t="shared" si="49"/>
        <v>44653</v>
      </c>
      <c r="I874" s="49">
        <v>44659</v>
      </c>
      <c r="J874" t="s">
        <v>141</v>
      </c>
      <c r="K874" t="s">
        <v>334</v>
      </c>
      <c r="L874">
        <v>1424827</v>
      </c>
      <c r="O874" s="42" t="s">
        <v>335</v>
      </c>
      <c r="Q874" t="s">
        <v>145</v>
      </c>
      <c r="R874" t="s">
        <v>338</v>
      </c>
      <c r="S874" t="s">
        <v>301</v>
      </c>
      <c r="T874" s="3">
        <v>1728692</v>
      </c>
      <c r="U874" s="3">
        <v>7771</v>
      </c>
      <c r="V874" s="34">
        <v>101685.06</v>
      </c>
    </row>
    <row r="875" spans="1:22" hidden="1" x14ac:dyDescent="0.25">
      <c r="A875" t="s">
        <v>121</v>
      </c>
      <c r="B875" t="s">
        <v>122</v>
      </c>
      <c r="C875" t="s">
        <v>11</v>
      </c>
      <c r="D875" s="45">
        <v>44660</v>
      </c>
      <c r="E875" s="55"/>
      <c r="F875" s="55"/>
      <c r="G875" s="55"/>
      <c r="H875" s="55">
        <f t="shared" si="49"/>
        <v>44660</v>
      </c>
      <c r="I875" s="49">
        <v>44666</v>
      </c>
      <c r="J875" t="s">
        <v>141</v>
      </c>
      <c r="K875" t="s">
        <v>334</v>
      </c>
      <c r="L875">
        <v>47</v>
      </c>
      <c r="O875" s="42" t="s">
        <v>335</v>
      </c>
      <c r="Q875" t="s">
        <v>145</v>
      </c>
      <c r="R875" t="s">
        <v>338</v>
      </c>
      <c r="S875" t="s">
        <v>301</v>
      </c>
      <c r="T875" s="3">
        <v>47</v>
      </c>
      <c r="U875" s="3">
        <v>0</v>
      </c>
      <c r="V875" s="34">
        <v>4.7599999999999989</v>
      </c>
    </row>
    <row r="876" spans="1:22" hidden="1" x14ac:dyDescent="0.25">
      <c r="A876" t="s">
        <v>121</v>
      </c>
      <c r="B876" t="s">
        <v>122</v>
      </c>
      <c r="C876" t="s">
        <v>11</v>
      </c>
      <c r="D876" s="45">
        <v>44667</v>
      </c>
      <c r="E876" s="55"/>
      <c r="F876" s="55"/>
      <c r="G876" s="55"/>
      <c r="H876" s="55">
        <f t="shared" si="49"/>
        <v>44667</v>
      </c>
      <c r="I876" s="49">
        <v>44673</v>
      </c>
      <c r="J876" t="s">
        <v>141</v>
      </c>
      <c r="K876" t="s">
        <v>334</v>
      </c>
      <c r="L876">
        <v>0</v>
      </c>
      <c r="O876" s="42" t="s">
        <v>335</v>
      </c>
      <c r="Q876" t="s">
        <v>145</v>
      </c>
      <c r="R876" t="s">
        <v>338</v>
      </c>
      <c r="S876" t="s">
        <v>301</v>
      </c>
      <c r="T876" s="3">
        <v>0</v>
      </c>
      <c r="U876" s="3">
        <v>0</v>
      </c>
      <c r="V876" s="34">
        <v>0</v>
      </c>
    </row>
    <row r="877" spans="1:22" hidden="1" x14ac:dyDescent="0.25">
      <c r="A877" t="s">
        <v>121</v>
      </c>
      <c r="B877" t="s">
        <v>122</v>
      </c>
      <c r="C877" t="s">
        <v>11</v>
      </c>
      <c r="D877" s="45">
        <v>44562</v>
      </c>
      <c r="E877" s="55"/>
      <c r="F877" s="55"/>
      <c r="G877" s="55"/>
      <c r="H877" s="55">
        <f t="shared" si="49"/>
        <v>44562</v>
      </c>
      <c r="I877" s="49">
        <v>44568</v>
      </c>
      <c r="J877" t="s">
        <v>141</v>
      </c>
      <c r="K877" t="s">
        <v>337</v>
      </c>
      <c r="L877">
        <v>180550</v>
      </c>
      <c r="O877" s="42" t="s">
        <v>335</v>
      </c>
      <c r="Q877" t="s">
        <v>145</v>
      </c>
      <c r="R877" t="s">
        <v>336</v>
      </c>
      <c r="S877" t="s">
        <v>339</v>
      </c>
      <c r="T877" s="3">
        <v>214832</v>
      </c>
      <c r="U877" s="3">
        <v>2255</v>
      </c>
      <c r="V877" s="34">
        <v>1902.3200000000002</v>
      </c>
    </row>
    <row r="878" spans="1:22" hidden="1" x14ac:dyDescent="0.25">
      <c r="A878" t="s">
        <v>121</v>
      </c>
      <c r="B878" t="s">
        <v>122</v>
      </c>
      <c r="C878" t="s">
        <v>11</v>
      </c>
      <c r="D878" s="45">
        <v>44569</v>
      </c>
      <c r="E878" s="55"/>
      <c r="F878" s="55"/>
      <c r="G878" s="55"/>
      <c r="H878" s="55">
        <f t="shared" si="49"/>
        <v>44569</v>
      </c>
      <c r="I878" s="49">
        <v>44575</v>
      </c>
      <c r="J878" t="s">
        <v>141</v>
      </c>
      <c r="K878" t="s">
        <v>337</v>
      </c>
      <c r="L878">
        <v>367696</v>
      </c>
      <c r="O878" s="42" t="s">
        <v>335</v>
      </c>
      <c r="Q878" t="s">
        <v>145</v>
      </c>
      <c r="R878" t="s">
        <v>336</v>
      </c>
      <c r="S878" t="s">
        <v>339</v>
      </c>
      <c r="T878" s="3">
        <v>521760</v>
      </c>
      <c r="U878" s="3">
        <v>4676</v>
      </c>
      <c r="V878" s="34">
        <v>4677.0600000000004</v>
      </c>
    </row>
    <row r="879" spans="1:22" hidden="1" x14ac:dyDescent="0.25">
      <c r="A879" t="s">
        <v>121</v>
      </c>
      <c r="B879" t="s">
        <v>122</v>
      </c>
      <c r="C879" t="s">
        <v>11</v>
      </c>
      <c r="D879" s="45">
        <v>44576</v>
      </c>
      <c r="E879" s="55"/>
      <c r="F879" s="55"/>
      <c r="G879" s="55"/>
      <c r="H879" s="55">
        <f t="shared" si="49"/>
        <v>44576</v>
      </c>
      <c r="I879" s="49">
        <v>44582</v>
      </c>
      <c r="J879" t="s">
        <v>141</v>
      </c>
      <c r="K879" t="s">
        <v>337</v>
      </c>
      <c r="L879">
        <v>822199</v>
      </c>
      <c r="O879" s="42" t="s">
        <v>335</v>
      </c>
      <c r="Q879" t="s">
        <v>145</v>
      </c>
      <c r="R879" t="s">
        <v>336</v>
      </c>
      <c r="S879" t="s">
        <v>339</v>
      </c>
      <c r="T879" s="3">
        <v>1095366</v>
      </c>
      <c r="U879" s="3">
        <v>9709</v>
      </c>
      <c r="V879" s="34">
        <v>12296.830000000002</v>
      </c>
    </row>
    <row r="880" spans="1:22" hidden="1" x14ac:dyDescent="0.25">
      <c r="A880" t="s">
        <v>121</v>
      </c>
      <c r="B880" t="s">
        <v>122</v>
      </c>
      <c r="C880" t="s">
        <v>11</v>
      </c>
      <c r="D880" s="45">
        <v>44583</v>
      </c>
      <c r="E880" s="55"/>
      <c r="F880" s="55"/>
      <c r="G880" s="55"/>
      <c r="H880" s="55">
        <f t="shared" si="49"/>
        <v>44583</v>
      </c>
      <c r="I880" s="49">
        <v>44589</v>
      </c>
      <c r="J880" t="s">
        <v>141</v>
      </c>
      <c r="K880" t="s">
        <v>337</v>
      </c>
      <c r="L880">
        <v>1638004</v>
      </c>
      <c r="O880" s="42" t="s">
        <v>335</v>
      </c>
      <c r="Q880" t="s">
        <v>145</v>
      </c>
      <c r="R880" t="s">
        <v>336</v>
      </c>
      <c r="S880" t="s">
        <v>339</v>
      </c>
      <c r="T880" s="3">
        <v>2695465</v>
      </c>
      <c r="U880" s="3">
        <v>23881</v>
      </c>
      <c r="V880" s="34">
        <v>34328.769999999997</v>
      </c>
    </row>
    <row r="881" spans="1:22" hidden="1" x14ac:dyDescent="0.25">
      <c r="A881" t="s">
        <v>121</v>
      </c>
      <c r="B881" t="s">
        <v>122</v>
      </c>
      <c r="C881" t="s">
        <v>11</v>
      </c>
      <c r="D881" s="45">
        <v>44590</v>
      </c>
      <c r="E881" s="55"/>
      <c r="F881" s="55"/>
      <c r="G881" s="55"/>
      <c r="H881" s="55">
        <f t="shared" si="49"/>
        <v>44590</v>
      </c>
      <c r="I881" s="49">
        <v>44596</v>
      </c>
      <c r="J881" t="s">
        <v>141</v>
      </c>
      <c r="K881" t="s">
        <v>337</v>
      </c>
      <c r="L881">
        <v>912656</v>
      </c>
      <c r="O881" s="42" t="s">
        <v>335</v>
      </c>
      <c r="Q881" t="s">
        <v>145</v>
      </c>
      <c r="R881" t="s">
        <v>336</v>
      </c>
      <c r="S881" t="s">
        <v>339</v>
      </c>
      <c r="T881" s="3">
        <v>1227468</v>
      </c>
      <c r="U881" s="3">
        <v>10594</v>
      </c>
      <c r="V881" s="34">
        <v>14881.089999999998</v>
      </c>
    </row>
    <row r="882" spans="1:22" hidden="1" x14ac:dyDescent="0.25">
      <c r="A882" t="s">
        <v>121</v>
      </c>
      <c r="B882" t="s">
        <v>122</v>
      </c>
      <c r="C882" t="s">
        <v>11</v>
      </c>
      <c r="D882" s="45">
        <v>44597</v>
      </c>
      <c r="E882" s="55"/>
      <c r="F882" s="55"/>
      <c r="G882" s="55"/>
      <c r="H882" s="55">
        <f t="shared" si="49"/>
        <v>44597</v>
      </c>
      <c r="I882" s="49">
        <v>44603</v>
      </c>
      <c r="J882" t="s">
        <v>141</v>
      </c>
      <c r="K882" t="s">
        <v>337</v>
      </c>
      <c r="L882">
        <v>5722</v>
      </c>
      <c r="O882" s="42" t="s">
        <v>335</v>
      </c>
      <c r="Q882" t="s">
        <v>145</v>
      </c>
      <c r="R882" t="s">
        <v>336</v>
      </c>
      <c r="S882" t="s">
        <v>339</v>
      </c>
      <c r="T882" s="3">
        <v>5837</v>
      </c>
      <c r="U882" s="3">
        <v>477</v>
      </c>
      <c r="V882" s="34">
        <v>234.11</v>
      </c>
    </row>
    <row r="883" spans="1:22" hidden="1" x14ac:dyDescent="0.25">
      <c r="A883" t="s">
        <v>121</v>
      </c>
      <c r="B883" t="s">
        <v>122</v>
      </c>
      <c r="C883" t="s">
        <v>11</v>
      </c>
      <c r="D883" s="45">
        <v>44604</v>
      </c>
      <c r="E883" s="55"/>
      <c r="F883" s="55"/>
      <c r="G883" s="55"/>
      <c r="H883" s="55">
        <f t="shared" si="49"/>
        <v>44604</v>
      </c>
      <c r="I883" s="49">
        <v>44610</v>
      </c>
      <c r="J883" t="s">
        <v>141</v>
      </c>
      <c r="K883" t="s">
        <v>337</v>
      </c>
      <c r="L883">
        <v>26856</v>
      </c>
      <c r="O883" s="42" t="s">
        <v>335</v>
      </c>
      <c r="Q883" t="s">
        <v>145</v>
      </c>
      <c r="R883" t="s">
        <v>336</v>
      </c>
      <c r="S883" t="s">
        <v>339</v>
      </c>
      <c r="T883" s="3">
        <v>29482</v>
      </c>
      <c r="U883" s="3">
        <v>770</v>
      </c>
      <c r="V883" s="34">
        <v>517.54999999999995</v>
      </c>
    </row>
    <row r="884" spans="1:22" hidden="1" x14ac:dyDescent="0.25">
      <c r="A884" t="s">
        <v>121</v>
      </c>
      <c r="B884" t="s">
        <v>122</v>
      </c>
      <c r="C884" t="s">
        <v>11</v>
      </c>
      <c r="D884" s="45">
        <v>44611</v>
      </c>
      <c r="E884" s="55"/>
      <c r="F884" s="55"/>
      <c r="G884" s="55"/>
      <c r="H884" s="55">
        <f t="shared" si="49"/>
        <v>44611</v>
      </c>
      <c r="I884" s="49">
        <v>44617</v>
      </c>
      <c r="J884" t="s">
        <v>141</v>
      </c>
      <c r="K884" t="s">
        <v>337</v>
      </c>
      <c r="L884">
        <v>319303</v>
      </c>
      <c r="O884" s="42" t="s">
        <v>335</v>
      </c>
      <c r="Q884" t="s">
        <v>145</v>
      </c>
      <c r="R884" t="s">
        <v>336</v>
      </c>
      <c r="S884" t="s">
        <v>339</v>
      </c>
      <c r="T884" s="3">
        <v>436630</v>
      </c>
      <c r="U884" s="3">
        <v>6869</v>
      </c>
      <c r="V884" s="34">
        <v>6075.47</v>
      </c>
    </row>
    <row r="885" spans="1:22" hidden="1" x14ac:dyDescent="0.25">
      <c r="A885" t="s">
        <v>121</v>
      </c>
      <c r="B885" t="s">
        <v>122</v>
      </c>
      <c r="C885" t="s">
        <v>11</v>
      </c>
      <c r="D885" s="45">
        <v>44618</v>
      </c>
      <c r="E885" s="55"/>
      <c r="F885" s="55"/>
      <c r="G885" s="55"/>
      <c r="H885" s="55">
        <f t="shared" si="49"/>
        <v>44618</v>
      </c>
      <c r="I885" s="49">
        <v>44624</v>
      </c>
      <c r="J885" t="s">
        <v>141</v>
      </c>
      <c r="K885" t="s">
        <v>337</v>
      </c>
      <c r="L885">
        <v>194798</v>
      </c>
      <c r="O885" s="42" t="s">
        <v>335</v>
      </c>
      <c r="Q885" t="s">
        <v>145</v>
      </c>
      <c r="R885" t="s">
        <v>336</v>
      </c>
      <c r="S885" t="s">
        <v>339</v>
      </c>
      <c r="T885" s="3">
        <v>219440</v>
      </c>
      <c r="U885" s="3">
        <v>2991</v>
      </c>
      <c r="V885" s="34">
        <v>2789.06</v>
      </c>
    </row>
    <row r="886" spans="1:22" hidden="1" x14ac:dyDescent="0.25">
      <c r="A886" t="s">
        <v>121</v>
      </c>
      <c r="B886" t="s">
        <v>122</v>
      </c>
      <c r="C886" t="s">
        <v>11</v>
      </c>
      <c r="D886" s="45">
        <v>44625</v>
      </c>
      <c r="E886" s="55"/>
      <c r="F886" s="55"/>
      <c r="G886" s="55"/>
      <c r="H886" s="55">
        <f t="shared" si="49"/>
        <v>44625</v>
      </c>
      <c r="I886" s="49">
        <v>44631</v>
      </c>
      <c r="J886" t="s">
        <v>141</v>
      </c>
      <c r="K886" t="s">
        <v>337</v>
      </c>
      <c r="L886">
        <v>64154</v>
      </c>
      <c r="O886" s="42" t="s">
        <v>335</v>
      </c>
      <c r="Q886" t="s">
        <v>145</v>
      </c>
      <c r="R886" t="s">
        <v>336</v>
      </c>
      <c r="S886" t="s">
        <v>339</v>
      </c>
      <c r="T886" s="3">
        <v>72800</v>
      </c>
      <c r="U886" s="3">
        <v>837</v>
      </c>
      <c r="V886" s="34">
        <v>775.35</v>
      </c>
    </row>
    <row r="887" spans="1:22" hidden="1" x14ac:dyDescent="0.25">
      <c r="A887" t="s">
        <v>121</v>
      </c>
      <c r="B887" t="s">
        <v>122</v>
      </c>
      <c r="C887" t="s">
        <v>11</v>
      </c>
      <c r="D887" s="45">
        <v>44632</v>
      </c>
      <c r="E887" s="55"/>
      <c r="F887" s="55"/>
      <c r="G887" s="55"/>
      <c r="H887" s="55">
        <f t="shared" si="49"/>
        <v>44632</v>
      </c>
      <c r="I887" s="49">
        <v>44638</v>
      </c>
      <c r="J887" t="s">
        <v>141</v>
      </c>
      <c r="K887" t="s">
        <v>337</v>
      </c>
      <c r="L887">
        <v>169040</v>
      </c>
      <c r="O887" s="42" t="s">
        <v>335</v>
      </c>
      <c r="Q887" t="s">
        <v>145</v>
      </c>
      <c r="R887" t="s">
        <v>336</v>
      </c>
      <c r="S887" t="s">
        <v>339</v>
      </c>
      <c r="T887" s="3">
        <v>210708</v>
      </c>
      <c r="U887" s="3">
        <v>4218</v>
      </c>
      <c r="V887" s="34">
        <v>3564.36</v>
      </c>
    </row>
    <row r="888" spans="1:22" hidden="1" x14ac:dyDescent="0.25">
      <c r="A888" t="s">
        <v>121</v>
      </c>
      <c r="B888" t="s">
        <v>122</v>
      </c>
      <c r="C888" t="s">
        <v>11</v>
      </c>
      <c r="D888" s="45">
        <v>44639</v>
      </c>
      <c r="E888" s="55"/>
      <c r="F888" s="55"/>
      <c r="G888" s="55"/>
      <c r="H888" s="55">
        <f t="shared" si="49"/>
        <v>44639</v>
      </c>
      <c r="I888" s="49">
        <v>44645</v>
      </c>
      <c r="J888" t="s">
        <v>141</v>
      </c>
      <c r="K888" t="s">
        <v>337</v>
      </c>
      <c r="L888">
        <v>114895</v>
      </c>
      <c r="O888" s="42" t="s">
        <v>335</v>
      </c>
      <c r="Q888" t="s">
        <v>145</v>
      </c>
      <c r="R888" t="s">
        <v>336</v>
      </c>
      <c r="S888" t="s">
        <v>339</v>
      </c>
      <c r="T888" s="3">
        <v>146537</v>
      </c>
      <c r="U888" s="3">
        <v>3249</v>
      </c>
      <c r="V888" s="34">
        <v>2892.32</v>
      </c>
    </row>
    <row r="889" spans="1:22" hidden="1" x14ac:dyDescent="0.25">
      <c r="A889" t="s">
        <v>121</v>
      </c>
      <c r="B889" t="s">
        <v>122</v>
      </c>
      <c r="C889" t="s">
        <v>11</v>
      </c>
      <c r="D889" s="45">
        <v>44646</v>
      </c>
      <c r="E889" s="55"/>
      <c r="F889" s="55"/>
      <c r="G889" s="55"/>
      <c r="H889" s="55">
        <f t="shared" si="49"/>
        <v>44646</v>
      </c>
      <c r="I889" s="49">
        <v>44652</v>
      </c>
      <c r="J889" t="s">
        <v>141</v>
      </c>
      <c r="K889" t="s">
        <v>337</v>
      </c>
      <c r="L889">
        <v>645203</v>
      </c>
      <c r="O889" s="42" t="s">
        <v>335</v>
      </c>
      <c r="Q889" t="s">
        <v>145</v>
      </c>
      <c r="R889" t="s">
        <v>336</v>
      </c>
      <c r="S889" t="s">
        <v>339</v>
      </c>
      <c r="T889" s="3">
        <v>740271</v>
      </c>
      <c r="U889" s="3">
        <v>15474</v>
      </c>
      <c r="V889" s="34">
        <v>19471.160000000003</v>
      </c>
    </row>
    <row r="890" spans="1:22" hidden="1" x14ac:dyDescent="0.25">
      <c r="A890" t="s">
        <v>121</v>
      </c>
      <c r="B890" t="s">
        <v>122</v>
      </c>
      <c r="C890" t="s">
        <v>11</v>
      </c>
      <c r="D890" s="45">
        <v>44653</v>
      </c>
      <c r="E890" s="55"/>
      <c r="F890" s="55"/>
      <c r="G890" s="55"/>
      <c r="H890" s="55">
        <f t="shared" si="49"/>
        <v>44653</v>
      </c>
      <c r="I890" s="49">
        <v>44659</v>
      </c>
      <c r="J890" t="s">
        <v>141</v>
      </c>
      <c r="K890" t="s">
        <v>337</v>
      </c>
      <c r="L890">
        <v>1247834</v>
      </c>
      <c r="O890" s="42" t="s">
        <v>335</v>
      </c>
      <c r="Q890" t="s">
        <v>145</v>
      </c>
      <c r="R890" t="s">
        <v>336</v>
      </c>
      <c r="S890" t="s">
        <v>339</v>
      </c>
      <c r="T890" s="3">
        <v>1709128</v>
      </c>
      <c r="U890" s="3">
        <v>23264</v>
      </c>
      <c r="V890" s="34">
        <v>30179.200000000001</v>
      </c>
    </row>
    <row r="891" spans="1:22" hidden="1" x14ac:dyDescent="0.25">
      <c r="A891" t="s">
        <v>121</v>
      </c>
      <c r="B891" t="s">
        <v>122</v>
      </c>
      <c r="C891" t="s">
        <v>11</v>
      </c>
      <c r="D891" s="45">
        <v>44660</v>
      </c>
      <c r="E891" s="55"/>
      <c r="F891" s="55"/>
      <c r="G891" s="55"/>
      <c r="H891" s="55">
        <f t="shared" si="49"/>
        <v>44660</v>
      </c>
      <c r="I891" s="49">
        <v>44666</v>
      </c>
      <c r="J891" t="s">
        <v>141</v>
      </c>
      <c r="K891" t="s">
        <v>337</v>
      </c>
      <c r="L891">
        <v>1976418</v>
      </c>
      <c r="O891" s="42" t="s">
        <v>335</v>
      </c>
      <c r="Q891" t="s">
        <v>145</v>
      </c>
      <c r="R891" t="s">
        <v>336</v>
      </c>
      <c r="S891" t="s">
        <v>339</v>
      </c>
      <c r="T891" s="3">
        <v>3050978</v>
      </c>
      <c r="U891" s="3">
        <v>30231</v>
      </c>
      <c r="V891" s="34">
        <v>45091.42</v>
      </c>
    </row>
    <row r="892" spans="1:22" hidden="1" x14ac:dyDescent="0.25">
      <c r="A892" t="s">
        <v>121</v>
      </c>
      <c r="B892" t="s">
        <v>122</v>
      </c>
      <c r="C892" t="s">
        <v>11</v>
      </c>
      <c r="D892" s="45">
        <v>44667</v>
      </c>
      <c r="E892" s="55"/>
      <c r="F892" s="55"/>
      <c r="G892" s="55"/>
      <c r="H892" s="55">
        <f t="shared" si="49"/>
        <v>44667</v>
      </c>
      <c r="I892" s="49">
        <v>44673</v>
      </c>
      <c r="J892" t="s">
        <v>141</v>
      </c>
      <c r="K892" t="s">
        <v>337</v>
      </c>
      <c r="L892">
        <v>2122002</v>
      </c>
      <c r="O892" s="42" t="s">
        <v>335</v>
      </c>
      <c r="Q892" t="s">
        <v>145</v>
      </c>
      <c r="R892" t="s">
        <v>336</v>
      </c>
      <c r="S892" t="s">
        <v>339</v>
      </c>
      <c r="T892" s="3">
        <v>3193360</v>
      </c>
      <c r="U892" s="3">
        <v>34060</v>
      </c>
      <c r="V892" s="34">
        <v>63623.429999999993</v>
      </c>
    </row>
    <row r="893" spans="1:22" hidden="1" x14ac:dyDescent="0.25">
      <c r="A893" t="s">
        <v>121</v>
      </c>
      <c r="B893" t="s">
        <v>122</v>
      </c>
      <c r="C893" t="s">
        <v>11</v>
      </c>
      <c r="D893" s="45">
        <v>44674</v>
      </c>
      <c r="E893" s="55"/>
      <c r="F893" s="55"/>
      <c r="G893" s="55"/>
      <c r="H893" s="55">
        <f t="shared" si="49"/>
        <v>44674</v>
      </c>
      <c r="I893" s="49">
        <v>44680</v>
      </c>
      <c r="J893" t="s">
        <v>141</v>
      </c>
      <c r="K893" t="s">
        <v>337</v>
      </c>
      <c r="L893">
        <v>648383</v>
      </c>
      <c r="O893" s="42" t="s">
        <v>335</v>
      </c>
      <c r="Q893" t="s">
        <v>145</v>
      </c>
      <c r="R893" t="s">
        <v>336</v>
      </c>
      <c r="S893" t="s">
        <v>339</v>
      </c>
      <c r="T893" s="3">
        <v>814740</v>
      </c>
      <c r="U893" s="3">
        <v>17005</v>
      </c>
      <c r="V893" s="34">
        <v>28730.48</v>
      </c>
    </row>
    <row r="894" spans="1:22" hidden="1" x14ac:dyDescent="0.25">
      <c r="A894" t="s">
        <v>121</v>
      </c>
      <c r="B894" t="s">
        <v>122</v>
      </c>
      <c r="C894" t="s">
        <v>11</v>
      </c>
      <c r="D894" s="45">
        <v>44681</v>
      </c>
      <c r="E894" s="55"/>
      <c r="F894" s="55"/>
      <c r="G894" s="55"/>
      <c r="H894" s="55">
        <f t="shared" si="49"/>
        <v>44681</v>
      </c>
      <c r="I894" s="49">
        <v>44687</v>
      </c>
      <c r="J894" t="s">
        <v>141</v>
      </c>
      <c r="K894" t="s">
        <v>337</v>
      </c>
      <c r="L894">
        <v>569719</v>
      </c>
      <c r="O894" s="42" t="s">
        <v>335</v>
      </c>
      <c r="Q894" t="s">
        <v>145</v>
      </c>
      <c r="R894" t="s">
        <v>336</v>
      </c>
      <c r="S894" t="s">
        <v>339</v>
      </c>
      <c r="T894" s="3">
        <v>932462</v>
      </c>
      <c r="U894" s="3">
        <v>7807</v>
      </c>
      <c r="V894" s="34">
        <v>11605.25</v>
      </c>
    </row>
    <row r="895" spans="1:22" hidden="1" x14ac:dyDescent="0.25">
      <c r="A895" t="s">
        <v>121</v>
      </c>
      <c r="B895" t="s">
        <v>122</v>
      </c>
      <c r="C895" t="s">
        <v>11</v>
      </c>
      <c r="D895" s="45">
        <v>44688</v>
      </c>
      <c r="E895" s="55"/>
      <c r="F895" s="55"/>
      <c r="G895" s="55"/>
      <c r="H895" s="55">
        <f t="shared" si="49"/>
        <v>44688</v>
      </c>
      <c r="I895" s="49">
        <v>44694</v>
      </c>
      <c r="J895" t="s">
        <v>141</v>
      </c>
      <c r="K895" t="s">
        <v>337</v>
      </c>
      <c r="L895">
        <v>378492</v>
      </c>
      <c r="O895" s="42" t="s">
        <v>335</v>
      </c>
      <c r="Q895" t="s">
        <v>145</v>
      </c>
      <c r="R895" t="s">
        <v>336</v>
      </c>
      <c r="S895" t="s">
        <v>339</v>
      </c>
      <c r="T895" s="3">
        <v>746657</v>
      </c>
      <c r="U895" s="3">
        <v>5011</v>
      </c>
      <c r="V895" s="34">
        <v>7263.1500000000005</v>
      </c>
    </row>
    <row r="896" spans="1:22" hidden="1" x14ac:dyDescent="0.25">
      <c r="A896" t="s">
        <v>121</v>
      </c>
      <c r="B896" t="s">
        <v>122</v>
      </c>
      <c r="C896" t="s">
        <v>11</v>
      </c>
      <c r="D896" s="45">
        <v>44695</v>
      </c>
      <c r="E896" s="55"/>
      <c r="F896" s="55"/>
      <c r="G896" s="55"/>
      <c r="H896" s="55">
        <f t="shared" si="49"/>
        <v>44695</v>
      </c>
      <c r="I896" s="49">
        <v>44701</v>
      </c>
      <c r="J896" t="s">
        <v>141</v>
      </c>
      <c r="K896" t="s">
        <v>337</v>
      </c>
      <c r="L896">
        <v>56348</v>
      </c>
      <c r="O896" s="42" t="s">
        <v>335</v>
      </c>
      <c r="Q896" t="s">
        <v>145</v>
      </c>
      <c r="R896" t="s">
        <v>336</v>
      </c>
      <c r="S896" t="s">
        <v>339</v>
      </c>
      <c r="T896" s="3">
        <v>66155</v>
      </c>
      <c r="U896" s="3">
        <v>640</v>
      </c>
      <c r="V896" s="34">
        <v>689.55000000000007</v>
      </c>
    </row>
    <row r="897" spans="1:22" hidden="1" x14ac:dyDescent="0.25">
      <c r="A897" t="s">
        <v>121</v>
      </c>
      <c r="B897" t="s">
        <v>122</v>
      </c>
      <c r="C897" t="s">
        <v>11</v>
      </c>
      <c r="D897" s="45">
        <v>44702</v>
      </c>
      <c r="E897" s="55"/>
      <c r="F897" s="55"/>
      <c r="G897" s="55"/>
      <c r="H897" s="55">
        <f t="shared" si="49"/>
        <v>44702</v>
      </c>
      <c r="I897" s="49">
        <v>44708</v>
      </c>
      <c r="J897" t="s">
        <v>141</v>
      </c>
      <c r="K897" t="s">
        <v>337</v>
      </c>
      <c r="L897">
        <v>611629</v>
      </c>
      <c r="O897" s="42" t="s">
        <v>335</v>
      </c>
      <c r="Q897" t="s">
        <v>145</v>
      </c>
      <c r="R897" t="s">
        <v>336</v>
      </c>
      <c r="S897" t="s">
        <v>339</v>
      </c>
      <c r="T897" s="3">
        <v>924334</v>
      </c>
      <c r="U897" s="3">
        <v>27655</v>
      </c>
      <c r="V897" s="34">
        <v>34311.170000000006</v>
      </c>
    </row>
    <row r="898" spans="1:22" hidden="1" x14ac:dyDescent="0.25">
      <c r="A898" t="s">
        <v>121</v>
      </c>
      <c r="B898" t="s">
        <v>122</v>
      </c>
      <c r="C898" t="s">
        <v>11</v>
      </c>
      <c r="D898" s="45">
        <v>44709</v>
      </c>
      <c r="E898" s="55"/>
      <c r="F898" s="55"/>
      <c r="G898" s="55"/>
      <c r="H898" s="55">
        <f t="shared" si="49"/>
        <v>44709</v>
      </c>
      <c r="I898" s="49">
        <v>44715</v>
      </c>
      <c r="J898" t="s">
        <v>141</v>
      </c>
      <c r="K898" t="s">
        <v>337</v>
      </c>
      <c r="L898">
        <v>811502</v>
      </c>
      <c r="O898" s="42" t="s">
        <v>335</v>
      </c>
      <c r="Q898" t="s">
        <v>145</v>
      </c>
      <c r="R898" t="s">
        <v>336</v>
      </c>
      <c r="S898" t="s">
        <v>339</v>
      </c>
      <c r="T898" s="3">
        <v>1065215</v>
      </c>
      <c r="U898" s="3">
        <v>24609</v>
      </c>
      <c r="V898" s="34">
        <v>33816.410000000003</v>
      </c>
    </row>
    <row r="899" spans="1:22" hidden="1" x14ac:dyDescent="0.25">
      <c r="A899" t="s">
        <v>121</v>
      </c>
      <c r="B899" t="s">
        <v>122</v>
      </c>
      <c r="C899" t="s">
        <v>11</v>
      </c>
      <c r="D899" s="45">
        <v>44716</v>
      </c>
      <c r="E899" s="55"/>
      <c r="F899" s="55"/>
      <c r="G899" s="55"/>
      <c r="H899" s="55">
        <f t="shared" si="49"/>
        <v>44716</v>
      </c>
      <c r="I899" s="49">
        <v>44722</v>
      </c>
      <c r="J899" t="s">
        <v>141</v>
      </c>
      <c r="K899" t="s">
        <v>337</v>
      </c>
      <c r="L899">
        <v>309975</v>
      </c>
      <c r="O899" s="42" t="s">
        <v>335</v>
      </c>
      <c r="Q899" t="s">
        <v>145</v>
      </c>
      <c r="R899" t="s">
        <v>336</v>
      </c>
      <c r="S899" t="s">
        <v>339</v>
      </c>
      <c r="T899" s="3">
        <v>473212</v>
      </c>
      <c r="U899" s="3">
        <v>3260</v>
      </c>
      <c r="V899" s="34">
        <v>4052.58</v>
      </c>
    </row>
    <row r="900" spans="1:22" hidden="1" x14ac:dyDescent="0.25">
      <c r="A900" t="s">
        <v>121</v>
      </c>
      <c r="B900" t="s">
        <v>122</v>
      </c>
      <c r="C900" t="s">
        <v>11</v>
      </c>
      <c r="D900" s="45">
        <v>44723</v>
      </c>
      <c r="E900" s="55"/>
      <c r="F900" s="55"/>
      <c r="G900" s="55"/>
      <c r="H900" s="55">
        <f t="shared" si="49"/>
        <v>44723</v>
      </c>
      <c r="I900" s="49">
        <v>44729</v>
      </c>
      <c r="J900" t="s">
        <v>141</v>
      </c>
      <c r="K900" t="s">
        <v>337</v>
      </c>
      <c r="L900">
        <v>77619</v>
      </c>
      <c r="O900" s="42" t="s">
        <v>335</v>
      </c>
      <c r="Q900" t="s">
        <v>145</v>
      </c>
      <c r="R900" t="s">
        <v>336</v>
      </c>
      <c r="S900" t="s">
        <v>339</v>
      </c>
      <c r="T900" s="3">
        <v>94820</v>
      </c>
      <c r="U900" s="3">
        <v>882</v>
      </c>
      <c r="V900" s="34">
        <v>1184.8799999999999</v>
      </c>
    </row>
    <row r="901" spans="1:22" hidden="1" x14ac:dyDescent="0.25">
      <c r="A901" t="s">
        <v>121</v>
      </c>
      <c r="B901" t="s">
        <v>122</v>
      </c>
      <c r="C901" t="s">
        <v>11</v>
      </c>
      <c r="D901" s="45">
        <v>44730</v>
      </c>
      <c r="E901" s="55"/>
      <c r="F901" s="55"/>
      <c r="G901" s="55"/>
      <c r="H901" s="55">
        <f t="shared" si="49"/>
        <v>44730</v>
      </c>
      <c r="I901" s="49">
        <v>44736</v>
      </c>
      <c r="J901" t="s">
        <v>141</v>
      </c>
      <c r="K901" t="s">
        <v>337</v>
      </c>
      <c r="L901">
        <v>147846</v>
      </c>
      <c r="O901" s="42" t="s">
        <v>335</v>
      </c>
      <c r="Q901" t="s">
        <v>145</v>
      </c>
      <c r="R901" t="s">
        <v>336</v>
      </c>
      <c r="S901" t="s">
        <v>339</v>
      </c>
      <c r="T901" s="3">
        <v>160071</v>
      </c>
      <c r="U901" s="3">
        <v>2076</v>
      </c>
      <c r="V901" s="34">
        <v>2600.1400000000003</v>
      </c>
    </row>
    <row r="902" spans="1:22" hidden="1" x14ac:dyDescent="0.25">
      <c r="A902" t="s">
        <v>121</v>
      </c>
      <c r="B902" t="s">
        <v>122</v>
      </c>
      <c r="C902" t="s">
        <v>11</v>
      </c>
      <c r="D902" s="45">
        <v>44737</v>
      </c>
      <c r="E902" s="55"/>
      <c r="F902" s="55"/>
      <c r="G902" s="55"/>
      <c r="H902" s="55">
        <f t="shared" si="49"/>
        <v>44737</v>
      </c>
      <c r="I902" s="49">
        <v>44743</v>
      </c>
      <c r="J902" t="s">
        <v>141</v>
      </c>
      <c r="K902" t="s">
        <v>337</v>
      </c>
      <c r="L902">
        <v>144118</v>
      </c>
      <c r="O902" s="42" t="s">
        <v>335</v>
      </c>
      <c r="Q902" t="s">
        <v>145</v>
      </c>
      <c r="R902" t="s">
        <v>336</v>
      </c>
      <c r="S902" t="s">
        <v>339</v>
      </c>
      <c r="T902" s="3">
        <v>160665</v>
      </c>
      <c r="U902" s="3">
        <v>1970</v>
      </c>
      <c r="V902" s="34">
        <v>2554.6899999999996</v>
      </c>
    </row>
    <row r="903" spans="1:22" hidden="1" x14ac:dyDescent="0.25">
      <c r="A903" t="s">
        <v>121</v>
      </c>
      <c r="B903" t="s">
        <v>122</v>
      </c>
      <c r="C903" t="s">
        <v>11</v>
      </c>
      <c r="D903" s="45">
        <v>44744</v>
      </c>
      <c r="E903" s="55"/>
      <c r="F903" s="55"/>
      <c r="G903" s="55"/>
      <c r="H903" s="55">
        <f t="shared" si="49"/>
        <v>44744</v>
      </c>
      <c r="I903" s="49">
        <v>44750</v>
      </c>
      <c r="J903" t="s">
        <v>141</v>
      </c>
      <c r="K903" t="s">
        <v>337</v>
      </c>
      <c r="L903">
        <v>369592</v>
      </c>
      <c r="O903" s="42" t="s">
        <v>335</v>
      </c>
      <c r="Q903" t="s">
        <v>145</v>
      </c>
      <c r="R903" t="s">
        <v>336</v>
      </c>
      <c r="S903" t="s">
        <v>339</v>
      </c>
      <c r="T903" s="3">
        <v>455467</v>
      </c>
      <c r="U903" s="3">
        <v>5203</v>
      </c>
      <c r="V903" s="34">
        <v>3911.05</v>
      </c>
    </row>
    <row r="904" spans="1:22" hidden="1" x14ac:dyDescent="0.25">
      <c r="A904" t="s">
        <v>121</v>
      </c>
      <c r="B904" t="s">
        <v>122</v>
      </c>
      <c r="C904" t="s">
        <v>11</v>
      </c>
      <c r="D904" s="45">
        <v>44751</v>
      </c>
      <c r="E904" s="55"/>
      <c r="F904" s="55"/>
      <c r="G904" s="55"/>
      <c r="H904" s="55">
        <f t="shared" si="49"/>
        <v>44751</v>
      </c>
      <c r="I904" s="49">
        <v>44757</v>
      </c>
      <c r="J904" t="s">
        <v>141</v>
      </c>
      <c r="K904" t="s">
        <v>337</v>
      </c>
      <c r="L904">
        <v>99616</v>
      </c>
      <c r="O904" s="42" t="s">
        <v>335</v>
      </c>
      <c r="Q904" t="s">
        <v>145</v>
      </c>
      <c r="R904" t="s">
        <v>336</v>
      </c>
      <c r="S904" t="s">
        <v>339</v>
      </c>
      <c r="T904" s="3">
        <v>109999</v>
      </c>
      <c r="U904" s="3">
        <v>1131</v>
      </c>
      <c r="V904" s="34">
        <v>863.44</v>
      </c>
    </row>
    <row r="905" spans="1:22" hidden="1" x14ac:dyDescent="0.25">
      <c r="A905" t="s">
        <v>121</v>
      </c>
      <c r="B905" t="s">
        <v>122</v>
      </c>
      <c r="C905" t="s">
        <v>11</v>
      </c>
      <c r="D905" s="45">
        <v>44758</v>
      </c>
      <c r="E905" s="55"/>
      <c r="F905" s="55"/>
      <c r="G905" s="55"/>
      <c r="H905" s="55">
        <f t="shared" ref="H905:H968" si="50">D905</f>
        <v>44758</v>
      </c>
      <c r="I905" s="49">
        <v>44764</v>
      </c>
      <c r="J905" t="s">
        <v>141</v>
      </c>
      <c r="K905" t="s">
        <v>337</v>
      </c>
      <c r="L905">
        <v>1043259</v>
      </c>
      <c r="O905" s="42" t="s">
        <v>335</v>
      </c>
      <c r="Q905" t="s">
        <v>145</v>
      </c>
      <c r="R905" t="s">
        <v>336</v>
      </c>
      <c r="S905" t="s">
        <v>339</v>
      </c>
      <c r="T905" s="3">
        <v>1521308</v>
      </c>
      <c r="U905" s="3">
        <v>23879</v>
      </c>
      <c r="V905" s="34">
        <v>19335.800000000003</v>
      </c>
    </row>
    <row r="906" spans="1:22" hidden="1" x14ac:dyDescent="0.25">
      <c r="A906" t="s">
        <v>121</v>
      </c>
      <c r="B906" t="s">
        <v>122</v>
      </c>
      <c r="C906" t="s">
        <v>11</v>
      </c>
      <c r="D906" s="45">
        <v>44765</v>
      </c>
      <c r="E906" s="55"/>
      <c r="F906" s="55"/>
      <c r="G906" s="55"/>
      <c r="H906" s="55">
        <f t="shared" si="50"/>
        <v>44765</v>
      </c>
      <c r="I906" s="49">
        <v>44771</v>
      </c>
      <c r="J906" t="s">
        <v>141</v>
      </c>
      <c r="K906" t="s">
        <v>337</v>
      </c>
      <c r="L906">
        <v>1148924</v>
      </c>
      <c r="O906" s="42" t="s">
        <v>335</v>
      </c>
      <c r="Q906" t="s">
        <v>145</v>
      </c>
      <c r="R906" t="s">
        <v>336</v>
      </c>
      <c r="S906" t="s">
        <v>339</v>
      </c>
      <c r="T906" s="3">
        <v>1657547</v>
      </c>
      <c r="U906" s="3">
        <v>22104</v>
      </c>
      <c r="V906" s="34">
        <v>16277.47</v>
      </c>
    </row>
    <row r="907" spans="1:22" hidden="1" x14ac:dyDescent="0.25">
      <c r="A907" t="s">
        <v>121</v>
      </c>
      <c r="B907" t="s">
        <v>122</v>
      </c>
      <c r="C907" t="s">
        <v>11</v>
      </c>
      <c r="D907" s="45">
        <v>44772</v>
      </c>
      <c r="E907" s="55"/>
      <c r="F907" s="55"/>
      <c r="G907" s="55"/>
      <c r="H907" s="55">
        <f t="shared" si="50"/>
        <v>44772</v>
      </c>
      <c r="I907" s="49">
        <v>44773</v>
      </c>
      <c r="J907" t="s">
        <v>141</v>
      </c>
      <c r="K907" t="s">
        <v>337</v>
      </c>
      <c r="L907">
        <v>0</v>
      </c>
      <c r="O907" s="42" t="s">
        <v>335</v>
      </c>
      <c r="Q907" t="s">
        <v>145</v>
      </c>
      <c r="R907" t="s">
        <v>336</v>
      </c>
      <c r="S907" t="s">
        <v>339</v>
      </c>
      <c r="T907" s="3">
        <v>0</v>
      </c>
      <c r="U907" s="3">
        <v>0</v>
      </c>
      <c r="V907" s="34">
        <v>0</v>
      </c>
    </row>
    <row r="908" spans="1:22" hidden="1" x14ac:dyDescent="0.25">
      <c r="A908" t="s">
        <v>121</v>
      </c>
      <c r="B908" t="s">
        <v>122</v>
      </c>
      <c r="C908" t="s">
        <v>11</v>
      </c>
      <c r="D908" s="45">
        <v>44562</v>
      </c>
      <c r="E908" s="55"/>
      <c r="F908" s="55"/>
      <c r="G908" s="55"/>
      <c r="H908" s="55">
        <f t="shared" si="50"/>
        <v>44562</v>
      </c>
      <c r="I908" s="49">
        <v>44568</v>
      </c>
      <c r="J908" t="s">
        <v>141</v>
      </c>
      <c r="K908" t="s">
        <v>337</v>
      </c>
      <c r="L908">
        <v>101443</v>
      </c>
      <c r="O908" s="42" t="s">
        <v>335</v>
      </c>
      <c r="Q908" t="s">
        <v>145</v>
      </c>
      <c r="R908" t="s">
        <v>149</v>
      </c>
      <c r="S908" t="s">
        <v>339</v>
      </c>
      <c r="T908" s="3">
        <v>120800</v>
      </c>
      <c r="U908" s="3">
        <v>1200</v>
      </c>
      <c r="V908" s="34">
        <v>920.31999999999994</v>
      </c>
    </row>
    <row r="909" spans="1:22" hidden="1" x14ac:dyDescent="0.25">
      <c r="A909" t="s">
        <v>121</v>
      </c>
      <c r="B909" t="s">
        <v>122</v>
      </c>
      <c r="C909" t="s">
        <v>11</v>
      </c>
      <c r="D909" s="45">
        <v>44569</v>
      </c>
      <c r="E909" s="55"/>
      <c r="F909" s="55"/>
      <c r="G909" s="55"/>
      <c r="H909" s="55">
        <f t="shared" si="50"/>
        <v>44569</v>
      </c>
      <c r="I909" s="49">
        <v>44575</v>
      </c>
      <c r="J909" t="s">
        <v>141</v>
      </c>
      <c r="K909" t="s">
        <v>337</v>
      </c>
      <c r="L909">
        <v>270949</v>
      </c>
      <c r="O909" s="42" t="s">
        <v>335</v>
      </c>
      <c r="Q909" t="s">
        <v>145</v>
      </c>
      <c r="R909" t="s">
        <v>149</v>
      </c>
      <c r="S909" t="s">
        <v>339</v>
      </c>
      <c r="T909" s="3">
        <v>461582</v>
      </c>
      <c r="U909" s="3">
        <v>4114</v>
      </c>
      <c r="V909" s="34">
        <v>3775.03</v>
      </c>
    </row>
    <row r="910" spans="1:22" hidden="1" x14ac:dyDescent="0.25">
      <c r="A910" t="s">
        <v>121</v>
      </c>
      <c r="B910" t="s">
        <v>122</v>
      </c>
      <c r="C910" t="s">
        <v>11</v>
      </c>
      <c r="D910" s="45">
        <v>44576</v>
      </c>
      <c r="E910" s="55"/>
      <c r="F910" s="55"/>
      <c r="G910" s="55"/>
      <c r="H910" s="55">
        <f t="shared" si="50"/>
        <v>44576</v>
      </c>
      <c r="I910" s="49">
        <v>44582</v>
      </c>
      <c r="J910" t="s">
        <v>141</v>
      </c>
      <c r="K910" t="s">
        <v>337</v>
      </c>
      <c r="L910">
        <v>306550</v>
      </c>
      <c r="O910" s="42" t="s">
        <v>335</v>
      </c>
      <c r="Q910" t="s">
        <v>145</v>
      </c>
      <c r="R910" t="s">
        <v>149</v>
      </c>
      <c r="S910" t="s">
        <v>339</v>
      </c>
      <c r="T910" s="3">
        <v>481263</v>
      </c>
      <c r="U910" s="3">
        <v>4215</v>
      </c>
      <c r="V910" s="34">
        <v>4688.57</v>
      </c>
    </row>
    <row r="911" spans="1:22" hidden="1" x14ac:dyDescent="0.25">
      <c r="A911" t="s">
        <v>121</v>
      </c>
      <c r="B911" t="s">
        <v>122</v>
      </c>
      <c r="C911" t="s">
        <v>11</v>
      </c>
      <c r="D911" s="45">
        <v>44583</v>
      </c>
      <c r="E911" s="55"/>
      <c r="F911" s="55"/>
      <c r="G911" s="55"/>
      <c r="H911" s="55">
        <f t="shared" si="50"/>
        <v>44583</v>
      </c>
      <c r="I911" s="49">
        <v>44589</v>
      </c>
      <c r="J911" t="s">
        <v>141</v>
      </c>
      <c r="K911" t="s">
        <v>337</v>
      </c>
      <c r="L911">
        <v>334880</v>
      </c>
      <c r="O911" s="42" t="s">
        <v>335</v>
      </c>
      <c r="Q911" t="s">
        <v>145</v>
      </c>
      <c r="R911" t="s">
        <v>149</v>
      </c>
      <c r="S911" t="s">
        <v>339</v>
      </c>
      <c r="T911" s="3">
        <v>589482</v>
      </c>
      <c r="U911" s="3">
        <v>5582</v>
      </c>
      <c r="V911" s="34">
        <v>7439.6900000000005</v>
      </c>
    </row>
    <row r="912" spans="1:22" hidden="1" x14ac:dyDescent="0.25">
      <c r="A912" t="s">
        <v>121</v>
      </c>
      <c r="B912" t="s">
        <v>122</v>
      </c>
      <c r="C912" t="s">
        <v>11</v>
      </c>
      <c r="D912" s="45">
        <v>44590</v>
      </c>
      <c r="E912" s="55"/>
      <c r="F912" s="55"/>
      <c r="G912" s="55"/>
      <c r="H912" s="55">
        <f t="shared" si="50"/>
        <v>44590</v>
      </c>
      <c r="I912" s="49">
        <v>44596</v>
      </c>
      <c r="J912" t="s">
        <v>141</v>
      </c>
      <c r="K912" t="s">
        <v>337</v>
      </c>
      <c r="L912">
        <v>166892</v>
      </c>
      <c r="O912" s="42" t="s">
        <v>335</v>
      </c>
      <c r="Q912" t="s">
        <v>145</v>
      </c>
      <c r="R912" t="s">
        <v>149</v>
      </c>
      <c r="S912" t="s">
        <v>339</v>
      </c>
      <c r="T912" s="3">
        <v>228123</v>
      </c>
      <c r="U912" s="3">
        <v>2010</v>
      </c>
      <c r="V912" s="34">
        <v>2913.04</v>
      </c>
    </row>
    <row r="913" spans="1:22" hidden="1" x14ac:dyDescent="0.25">
      <c r="A913" t="s">
        <v>121</v>
      </c>
      <c r="B913" t="s">
        <v>122</v>
      </c>
      <c r="C913" t="s">
        <v>11</v>
      </c>
      <c r="D913" s="45">
        <v>44597</v>
      </c>
      <c r="E913" s="55"/>
      <c r="F913" s="55"/>
      <c r="G913" s="55"/>
      <c r="H913" s="55">
        <f t="shared" si="50"/>
        <v>44597</v>
      </c>
      <c r="I913" s="49">
        <v>44603</v>
      </c>
      <c r="J913" t="s">
        <v>141</v>
      </c>
      <c r="K913" t="s">
        <v>337</v>
      </c>
      <c r="L913">
        <v>882</v>
      </c>
      <c r="O913" s="42" t="s">
        <v>335</v>
      </c>
      <c r="Q913" t="s">
        <v>145</v>
      </c>
      <c r="R913" t="s">
        <v>149</v>
      </c>
      <c r="S913" t="s">
        <v>339</v>
      </c>
      <c r="T913" s="3">
        <v>1017</v>
      </c>
      <c r="U913" s="3">
        <v>10</v>
      </c>
      <c r="V913" s="34">
        <v>3.87</v>
      </c>
    </row>
    <row r="914" spans="1:22" hidden="1" x14ac:dyDescent="0.25">
      <c r="A914" t="s">
        <v>121</v>
      </c>
      <c r="B914" t="s">
        <v>122</v>
      </c>
      <c r="C914" t="s">
        <v>11</v>
      </c>
      <c r="D914" s="45">
        <v>44604</v>
      </c>
      <c r="E914" s="55"/>
      <c r="F914" s="55"/>
      <c r="G914" s="55"/>
      <c r="H914" s="55">
        <f t="shared" si="50"/>
        <v>44604</v>
      </c>
      <c r="I914" s="49">
        <v>44610</v>
      </c>
      <c r="J914" t="s">
        <v>141</v>
      </c>
      <c r="K914" t="s">
        <v>337</v>
      </c>
      <c r="L914">
        <v>30838</v>
      </c>
      <c r="O914" s="42" t="s">
        <v>335</v>
      </c>
      <c r="Q914" t="s">
        <v>145</v>
      </c>
      <c r="R914" t="s">
        <v>149</v>
      </c>
      <c r="S914" t="s">
        <v>339</v>
      </c>
      <c r="T914" s="3">
        <v>31078</v>
      </c>
      <c r="U914" s="3">
        <v>384</v>
      </c>
      <c r="V914" s="34">
        <v>267.7</v>
      </c>
    </row>
    <row r="915" spans="1:22" hidden="1" x14ac:dyDescent="0.25">
      <c r="A915" t="s">
        <v>121</v>
      </c>
      <c r="B915" t="s">
        <v>122</v>
      </c>
      <c r="C915" t="s">
        <v>11</v>
      </c>
      <c r="D915" s="45">
        <v>44611</v>
      </c>
      <c r="E915" s="55"/>
      <c r="F915" s="55"/>
      <c r="G915" s="55"/>
      <c r="H915" s="55">
        <f t="shared" si="50"/>
        <v>44611</v>
      </c>
      <c r="I915" s="49">
        <v>44617</v>
      </c>
      <c r="J915" t="s">
        <v>141</v>
      </c>
      <c r="K915" t="s">
        <v>337</v>
      </c>
      <c r="L915">
        <v>54244</v>
      </c>
      <c r="O915" s="42" t="s">
        <v>335</v>
      </c>
      <c r="Q915" t="s">
        <v>145</v>
      </c>
      <c r="R915" t="s">
        <v>149</v>
      </c>
      <c r="S915" t="s">
        <v>339</v>
      </c>
      <c r="T915" s="3">
        <v>54888</v>
      </c>
      <c r="U915" s="3">
        <v>581</v>
      </c>
      <c r="V915" s="34">
        <v>513.22</v>
      </c>
    </row>
    <row r="916" spans="1:22" hidden="1" x14ac:dyDescent="0.25">
      <c r="A916" t="s">
        <v>121</v>
      </c>
      <c r="B916" t="s">
        <v>122</v>
      </c>
      <c r="C916" t="s">
        <v>11</v>
      </c>
      <c r="D916" s="45">
        <v>44618</v>
      </c>
      <c r="E916" s="55"/>
      <c r="F916" s="55"/>
      <c r="G916" s="55"/>
      <c r="H916" s="55">
        <f t="shared" si="50"/>
        <v>44618</v>
      </c>
      <c r="I916" s="49">
        <v>44624</v>
      </c>
      <c r="J916" t="s">
        <v>141</v>
      </c>
      <c r="K916" t="s">
        <v>337</v>
      </c>
      <c r="L916">
        <v>150657</v>
      </c>
      <c r="O916" s="42" t="s">
        <v>335</v>
      </c>
      <c r="Q916" t="s">
        <v>145</v>
      </c>
      <c r="R916" t="s">
        <v>149</v>
      </c>
      <c r="S916" t="s">
        <v>339</v>
      </c>
      <c r="T916" s="3">
        <v>202723</v>
      </c>
      <c r="U916" s="3">
        <v>3118</v>
      </c>
      <c r="V916" s="34">
        <v>2408.0300000000002</v>
      </c>
    </row>
    <row r="917" spans="1:22" hidden="1" x14ac:dyDescent="0.25">
      <c r="A917" t="s">
        <v>121</v>
      </c>
      <c r="B917" t="s">
        <v>122</v>
      </c>
      <c r="C917" t="s">
        <v>11</v>
      </c>
      <c r="D917" s="45">
        <v>44625</v>
      </c>
      <c r="E917" s="55"/>
      <c r="F917" s="55"/>
      <c r="G917" s="55"/>
      <c r="H917" s="55">
        <f t="shared" si="50"/>
        <v>44625</v>
      </c>
      <c r="I917" s="49">
        <v>44631</v>
      </c>
      <c r="J917" t="s">
        <v>141</v>
      </c>
      <c r="K917" t="s">
        <v>337</v>
      </c>
      <c r="L917">
        <v>221376</v>
      </c>
      <c r="O917" s="42" t="s">
        <v>335</v>
      </c>
      <c r="Q917" t="s">
        <v>145</v>
      </c>
      <c r="R917" t="s">
        <v>149</v>
      </c>
      <c r="S917" t="s">
        <v>339</v>
      </c>
      <c r="T917" s="3">
        <v>327723</v>
      </c>
      <c r="U917" s="3">
        <v>4095</v>
      </c>
      <c r="V917" s="34">
        <v>3938.6</v>
      </c>
    </row>
    <row r="918" spans="1:22" hidden="1" x14ac:dyDescent="0.25">
      <c r="A918" t="s">
        <v>121</v>
      </c>
      <c r="B918" t="s">
        <v>122</v>
      </c>
      <c r="C918" t="s">
        <v>11</v>
      </c>
      <c r="D918" s="45">
        <v>44632</v>
      </c>
      <c r="E918" s="55"/>
      <c r="F918" s="55"/>
      <c r="G918" s="55"/>
      <c r="H918" s="55">
        <f t="shared" si="50"/>
        <v>44632</v>
      </c>
      <c r="I918" s="49">
        <v>44638</v>
      </c>
      <c r="J918" t="s">
        <v>141</v>
      </c>
      <c r="K918" t="s">
        <v>337</v>
      </c>
      <c r="L918">
        <v>116932</v>
      </c>
      <c r="O918" s="42" t="s">
        <v>335</v>
      </c>
      <c r="Q918" t="s">
        <v>145</v>
      </c>
      <c r="R918" t="s">
        <v>149</v>
      </c>
      <c r="S918" t="s">
        <v>339</v>
      </c>
      <c r="T918" s="3">
        <v>164994</v>
      </c>
      <c r="U918" s="3">
        <v>2290</v>
      </c>
      <c r="V918" s="34">
        <v>2505.9899999999998</v>
      </c>
    </row>
    <row r="919" spans="1:22" hidden="1" x14ac:dyDescent="0.25">
      <c r="A919" t="s">
        <v>121</v>
      </c>
      <c r="B919" t="s">
        <v>122</v>
      </c>
      <c r="C919" t="s">
        <v>11</v>
      </c>
      <c r="D919" s="45">
        <v>44639</v>
      </c>
      <c r="E919" s="55"/>
      <c r="F919" s="55"/>
      <c r="G919" s="55"/>
      <c r="H919" s="55">
        <f t="shared" si="50"/>
        <v>44639</v>
      </c>
      <c r="I919" s="49">
        <v>44645</v>
      </c>
      <c r="J919" t="s">
        <v>141</v>
      </c>
      <c r="K919" t="s">
        <v>337</v>
      </c>
      <c r="L919">
        <v>77952</v>
      </c>
      <c r="O919" s="42" t="s">
        <v>335</v>
      </c>
      <c r="Q919" t="s">
        <v>145</v>
      </c>
      <c r="R919" t="s">
        <v>149</v>
      </c>
      <c r="S919" t="s">
        <v>339</v>
      </c>
      <c r="T919" s="3">
        <v>117278</v>
      </c>
      <c r="U919" s="3">
        <v>1672</v>
      </c>
      <c r="V919" s="34">
        <v>1805.62</v>
      </c>
    </row>
    <row r="920" spans="1:22" hidden="1" x14ac:dyDescent="0.25">
      <c r="A920" t="s">
        <v>121</v>
      </c>
      <c r="B920" t="s">
        <v>122</v>
      </c>
      <c r="C920" t="s">
        <v>11</v>
      </c>
      <c r="D920" s="45">
        <v>44646</v>
      </c>
      <c r="E920" s="55"/>
      <c r="F920" s="55"/>
      <c r="G920" s="55"/>
      <c r="H920" s="55">
        <f t="shared" si="50"/>
        <v>44646</v>
      </c>
      <c r="I920" s="49">
        <v>44652</v>
      </c>
      <c r="J920" t="s">
        <v>141</v>
      </c>
      <c r="K920" t="s">
        <v>337</v>
      </c>
      <c r="L920">
        <v>59840</v>
      </c>
      <c r="O920" s="42" t="s">
        <v>335</v>
      </c>
      <c r="Q920" t="s">
        <v>145</v>
      </c>
      <c r="R920" t="s">
        <v>149</v>
      </c>
      <c r="S920" t="s">
        <v>339</v>
      </c>
      <c r="T920" s="3">
        <v>80156</v>
      </c>
      <c r="U920" s="3">
        <v>1063</v>
      </c>
      <c r="V920" s="34">
        <v>1058.82</v>
      </c>
    </row>
    <row r="921" spans="1:22" hidden="1" x14ac:dyDescent="0.25">
      <c r="A921" t="s">
        <v>121</v>
      </c>
      <c r="B921" t="s">
        <v>122</v>
      </c>
      <c r="C921" t="s">
        <v>11</v>
      </c>
      <c r="D921" s="45">
        <v>44653</v>
      </c>
      <c r="E921" s="55"/>
      <c r="F921" s="55"/>
      <c r="G921" s="55"/>
      <c r="H921" s="55">
        <f t="shared" si="50"/>
        <v>44653</v>
      </c>
      <c r="I921" s="49">
        <v>44659</v>
      </c>
      <c r="J921" t="s">
        <v>141</v>
      </c>
      <c r="K921" t="s">
        <v>337</v>
      </c>
      <c r="L921">
        <v>28036</v>
      </c>
      <c r="O921" s="42" t="s">
        <v>335</v>
      </c>
      <c r="Q921" t="s">
        <v>145</v>
      </c>
      <c r="R921" t="s">
        <v>149</v>
      </c>
      <c r="S921" t="s">
        <v>339</v>
      </c>
      <c r="T921" s="3">
        <v>31223</v>
      </c>
      <c r="U921" s="3">
        <v>388</v>
      </c>
      <c r="V921" s="34">
        <v>274.64999999999998</v>
      </c>
    </row>
    <row r="922" spans="1:22" hidden="1" x14ac:dyDescent="0.25">
      <c r="A922" t="s">
        <v>121</v>
      </c>
      <c r="B922" t="s">
        <v>122</v>
      </c>
      <c r="C922" t="s">
        <v>11</v>
      </c>
      <c r="D922" s="45">
        <v>44660</v>
      </c>
      <c r="E922" s="55"/>
      <c r="F922" s="55"/>
      <c r="G922" s="55"/>
      <c r="H922" s="55">
        <f t="shared" si="50"/>
        <v>44660</v>
      </c>
      <c r="I922" s="49">
        <v>44666</v>
      </c>
      <c r="J922" t="s">
        <v>141</v>
      </c>
      <c r="K922" t="s">
        <v>337</v>
      </c>
      <c r="L922">
        <v>414321</v>
      </c>
      <c r="O922" s="42" t="s">
        <v>335</v>
      </c>
      <c r="Q922" t="s">
        <v>145</v>
      </c>
      <c r="R922" t="s">
        <v>149</v>
      </c>
      <c r="S922" t="s">
        <v>339</v>
      </c>
      <c r="T922" s="3">
        <v>599720</v>
      </c>
      <c r="U922" s="3">
        <v>5731</v>
      </c>
      <c r="V922" s="34">
        <v>9752.74</v>
      </c>
    </row>
    <row r="923" spans="1:22" hidden="1" x14ac:dyDescent="0.25">
      <c r="A923" t="s">
        <v>121</v>
      </c>
      <c r="B923" t="s">
        <v>122</v>
      </c>
      <c r="C923" t="s">
        <v>11</v>
      </c>
      <c r="D923" s="45">
        <v>44667</v>
      </c>
      <c r="E923" s="55"/>
      <c r="F923" s="55"/>
      <c r="G923" s="55"/>
      <c r="H923" s="55">
        <f t="shared" si="50"/>
        <v>44667</v>
      </c>
      <c r="I923" s="49">
        <v>44673</v>
      </c>
      <c r="J923" t="s">
        <v>141</v>
      </c>
      <c r="K923" t="s">
        <v>337</v>
      </c>
      <c r="L923">
        <v>97115</v>
      </c>
      <c r="O923" s="42" t="s">
        <v>335</v>
      </c>
      <c r="Q923" t="s">
        <v>145</v>
      </c>
      <c r="R923" t="s">
        <v>149</v>
      </c>
      <c r="S923" t="s">
        <v>339</v>
      </c>
      <c r="T923" s="3">
        <v>113683</v>
      </c>
      <c r="U923" s="3">
        <v>943</v>
      </c>
      <c r="V923" s="34">
        <v>1648.6599999999999</v>
      </c>
    </row>
    <row r="924" spans="1:22" hidden="1" x14ac:dyDescent="0.25">
      <c r="A924" t="s">
        <v>121</v>
      </c>
      <c r="B924" t="s">
        <v>122</v>
      </c>
      <c r="C924" t="s">
        <v>11</v>
      </c>
      <c r="D924" s="45">
        <v>44674</v>
      </c>
      <c r="E924" s="55"/>
      <c r="F924" s="55"/>
      <c r="G924" s="55"/>
      <c r="H924" s="55">
        <f t="shared" si="50"/>
        <v>44674</v>
      </c>
      <c r="I924" s="49">
        <v>44680</v>
      </c>
      <c r="J924" t="s">
        <v>141</v>
      </c>
      <c r="K924" t="s">
        <v>337</v>
      </c>
      <c r="L924">
        <v>296141</v>
      </c>
      <c r="O924" s="42" t="s">
        <v>335</v>
      </c>
      <c r="Q924" t="s">
        <v>145</v>
      </c>
      <c r="R924" t="s">
        <v>149</v>
      </c>
      <c r="S924" t="s">
        <v>339</v>
      </c>
      <c r="T924" s="3">
        <v>459502</v>
      </c>
      <c r="U924" s="3">
        <v>3476</v>
      </c>
      <c r="V924" s="34">
        <v>6562.2599999999993</v>
      </c>
    </row>
    <row r="925" spans="1:22" hidden="1" x14ac:dyDescent="0.25">
      <c r="A925" t="s">
        <v>121</v>
      </c>
      <c r="B925" t="s">
        <v>122</v>
      </c>
      <c r="C925" t="s">
        <v>11</v>
      </c>
      <c r="D925" s="45">
        <v>44681</v>
      </c>
      <c r="E925" s="55"/>
      <c r="F925" s="55"/>
      <c r="G925" s="55"/>
      <c r="H925" s="55">
        <f t="shared" si="50"/>
        <v>44681</v>
      </c>
      <c r="I925" s="49">
        <v>44687</v>
      </c>
      <c r="J925" t="s">
        <v>141</v>
      </c>
      <c r="K925" t="s">
        <v>337</v>
      </c>
      <c r="L925">
        <v>55952</v>
      </c>
      <c r="O925" s="42" t="s">
        <v>335</v>
      </c>
      <c r="Q925" t="s">
        <v>145</v>
      </c>
      <c r="R925" t="s">
        <v>149</v>
      </c>
      <c r="S925" t="s">
        <v>339</v>
      </c>
      <c r="T925" s="3">
        <v>62416</v>
      </c>
      <c r="U925" s="3">
        <v>629</v>
      </c>
      <c r="V925" s="34">
        <v>1249.58</v>
      </c>
    </row>
    <row r="926" spans="1:22" hidden="1" x14ac:dyDescent="0.25">
      <c r="A926" t="s">
        <v>121</v>
      </c>
      <c r="B926" t="s">
        <v>122</v>
      </c>
      <c r="C926" t="s">
        <v>11</v>
      </c>
      <c r="D926" s="45">
        <v>44723</v>
      </c>
      <c r="E926" s="55"/>
      <c r="F926" s="55"/>
      <c r="G926" s="55"/>
      <c r="H926" s="55">
        <f t="shared" si="50"/>
        <v>44723</v>
      </c>
      <c r="I926" s="49">
        <v>44694</v>
      </c>
      <c r="J926" t="s">
        <v>141</v>
      </c>
      <c r="K926" t="s">
        <v>337</v>
      </c>
      <c r="L926">
        <v>6804</v>
      </c>
      <c r="O926" s="42" t="s">
        <v>335</v>
      </c>
      <c r="Q926" t="s">
        <v>145</v>
      </c>
      <c r="R926" t="s">
        <v>149</v>
      </c>
      <c r="S926" t="s">
        <v>339</v>
      </c>
      <c r="T926" s="3">
        <v>6804</v>
      </c>
      <c r="U926" s="3">
        <v>79</v>
      </c>
      <c r="V926" s="34">
        <v>46.38</v>
      </c>
    </row>
    <row r="927" spans="1:22" hidden="1" x14ac:dyDescent="0.25">
      <c r="A927" t="s">
        <v>121</v>
      </c>
      <c r="B927" t="s">
        <v>122</v>
      </c>
      <c r="C927" t="s">
        <v>11</v>
      </c>
      <c r="D927" s="45">
        <v>44730</v>
      </c>
      <c r="E927" s="55"/>
      <c r="F927" s="55"/>
      <c r="G927" s="55"/>
      <c r="H927" s="55">
        <f t="shared" si="50"/>
        <v>44730</v>
      </c>
      <c r="I927" s="49">
        <v>44701</v>
      </c>
      <c r="J927" t="s">
        <v>141</v>
      </c>
      <c r="K927" t="s">
        <v>337</v>
      </c>
      <c r="L927">
        <v>101919</v>
      </c>
      <c r="O927" s="42" t="s">
        <v>335</v>
      </c>
      <c r="Q927" t="s">
        <v>145</v>
      </c>
      <c r="R927" t="s">
        <v>149</v>
      </c>
      <c r="S927" t="s">
        <v>339</v>
      </c>
      <c r="T927" s="3">
        <v>119620</v>
      </c>
      <c r="U927" s="3">
        <v>1121</v>
      </c>
      <c r="V927" s="34">
        <v>1307.8499999999999</v>
      </c>
    </row>
    <row r="928" spans="1:22" hidden="1" x14ac:dyDescent="0.25">
      <c r="A928" t="s">
        <v>121</v>
      </c>
      <c r="B928" t="s">
        <v>122</v>
      </c>
      <c r="C928" t="s">
        <v>11</v>
      </c>
      <c r="D928" s="45">
        <v>44737</v>
      </c>
      <c r="E928" s="55"/>
      <c r="F928" s="55"/>
      <c r="G928" s="55"/>
      <c r="H928" s="55">
        <f t="shared" si="50"/>
        <v>44737</v>
      </c>
      <c r="I928" s="49">
        <v>44708</v>
      </c>
      <c r="J928" t="s">
        <v>141</v>
      </c>
      <c r="K928" t="s">
        <v>337</v>
      </c>
      <c r="L928">
        <v>103967</v>
      </c>
      <c r="O928" s="42" t="s">
        <v>335</v>
      </c>
      <c r="Q928" t="s">
        <v>145</v>
      </c>
      <c r="R928" t="s">
        <v>149</v>
      </c>
      <c r="S928" t="s">
        <v>339</v>
      </c>
      <c r="T928" s="3">
        <v>145208</v>
      </c>
      <c r="U928" s="3">
        <v>1042</v>
      </c>
      <c r="V928" s="34">
        <v>1742.99</v>
      </c>
    </row>
    <row r="929" spans="1:22" hidden="1" x14ac:dyDescent="0.25">
      <c r="A929" t="s">
        <v>121</v>
      </c>
      <c r="B929" t="s">
        <v>122</v>
      </c>
      <c r="C929" t="s">
        <v>11</v>
      </c>
      <c r="D929" s="45">
        <v>44562</v>
      </c>
      <c r="E929" s="55"/>
      <c r="F929" s="55"/>
      <c r="G929" s="55"/>
      <c r="H929" s="55">
        <f t="shared" si="50"/>
        <v>44562</v>
      </c>
      <c r="I929" s="49">
        <v>44568</v>
      </c>
      <c r="J929" t="s">
        <v>141</v>
      </c>
      <c r="K929" t="s">
        <v>337</v>
      </c>
      <c r="L929">
        <v>155395</v>
      </c>
      <c r="O929" s="42" t="s">
        <v>335</v>
      </c>
      <c r="Q929" t="s">
        <v>145</v>
      </c>
      <c r="R929" t="s">
        <v>156</v>
      </c>
      <c r="S929" t="s">
        <v>339</v>
      </c>
      <c r="T929" s="3">
        <v>281173</v>
      </c>
      <c r="U929" s="3">
        <v>4501</v>
      </c>
      <c r="V929" s="34">
        <v>2715.24</v>
      </c>
    </row>
    <row r="930" spans="1:22" hidden="1" x14ac:dyDescent="0.25">
      <c r="A930" t="s">
        <v>121</v>
      </c>
      <c r="B930" t="s">
        <v>122</v>
      </c>
      <c r="C930" t="s">
        <v>11</v>
      </c>
      <c r="D930" s="45">
        <v>44569</v>
      </c>
      <c r="E930" s="55"/>
      <c r="F930" s="55"/>
      <c r="G930" s="55"/>
      <c r="H930" s="55">
        <f t="shared" si="50"/>
        <v>44569</v>
      </c>
      <c r="I930" s="49">
        <v>44575</v>
      </c>
      <c r="J930" t="s">
        <v>141</v>
      </c>
      <c r="K930" t="s">
        <v>337</v>
      </c>
      <c r="L930">
        <v>151935</v>
      </c>
      <c r="O930" s="42" t="s">
        <v>335</v>
      </c>
      <c r="Q930" t="s">
        <v>145</v>
      </c>
      <c r="R930" t="s">
        <v>156</v>
      </c>
      <c r="S930" t="s">
        <v>339</v>
      </c>
      <c r="T930" s="3">
        <v>247267</v>
      </c>
      <c r="U930" s="3">
        <v>3676</v>
      </c>
      <c r="V930" s="34">
        <v>2710.83</v>
      </c>
    </row>
    <row r="931" spans="1:22" hidden="1" x14ac:dyDescent="0.25">
      <c r="A931" t="s">
        <v>121</v>
      </c>
      <c r="B931" t="s">
        <v>122</v>
      </c>
      <c r="C931" t="s">
        <v>11</v>
      </c>
      <c r="D931" s="45">
        <v>44576</v>
      </c>
      <c r="E931" s="55"/>
      <c r="F931" s="55"/>
      <c r="G931" s="55"/>
      <c r="H931" s="55">
        <f t="shared" si="50"/>
        <v>44576</v>
      </c>
      <c r="I931" s="49">
        <v>44582</v>
      </c>
      <c r="J931" t="s">
        <v>141</v>
      </c>
      <c r="K931" t="s">
        <v>337</v>
      </c>
      <c r="L931">
        <v>118560</v>
      </c>
      <c r="O931" s="42" t="s">
        <v>335</v>
      </c>
      <c r="Q931" t="s">
        <v>145</v>
      </c>
      <c r="R931" t="s">
        <v>156</v>
      </c>
      <c r="S931" t="s">
        <v>339</v>
      </c>
      <c r="T931" s="3">
        <v>174456</v>
      </c>
      <c r="U931" s="3">
        <v>2837</v>
      </c>
      <c r="V931" s="34">
        <v>2402.66</v>
      </c>
    </row>
    <row r="932" spans="1:22" hidden="1" x14ac:dyDescent="0.25">
      <c r="A932" t="s">
        <v>121</v>
      </c>
      <c r="B932" t="s">
        <v>122</v>
      </c>
      <c r="C932" t="s">
        <v>11</v>
      </c>
      <c r="D932" s="45">
        <v>44583</v>
      </c>
      <c r="E932" s="55"/>
      <c r="F932" s="55"/>
      <c r="G932" s="55"/>
      <c r="H932" s="55">
        <f t="shared" si="50"/>
        <v>44583</v>
      </c>
      <c r="I932" s="49">
        <v>44589</v>
      </c>
      <c r="J932" t="s">
        <v>141</v>
      </c>
      <c r="K932" t="s">
        <v>337</v>
      </c>
      <c r="L932">
        <v>119946</v>
      </c>
      <c r="O932" s="42" t="s">
        <v>335</v>
      </c>
      <c r="Q932" t="s">
        <v>145</v>
      </c>
      <c r="R932" t="s">
        <v>156</v>
      </c>
      <c r="S932" t="s">
        <v>339</v>
      </c>
      <c r="T932" s="3">
        <v>167807</v>
      </c>
      <c r="U932" s="3">
        <v>3163</v>
      </c>
      <c r="V932" s="34">
        <v>2535.12</v>
      </c>
    </row>
    <row r="933" spans="1:22" hidden="1" x14ac:dyDescent="0.25">
      <c r="A933" t="s">
        <v>121</v>
      </c>
      <c r="B933" t="s">
        <v>122</v>
      </c>
      <c r="C933" t="s">
        <v>11</v>
      </c>
      <c r="D933" s="45">
        <v>44590</v>
      </c>
      <c r="E933" s="55"/>
      <c r="F933" s="55"/>
      <c r="G933" s="55"/>
      <c r="H933" s="55">
        <f t="shared" si="50"/>
        <v>44590</v>
      </c>
      <c r="I933" s="49">
        <v>44596</v>
      </c>
      <c r="J933" t="s">
        <v>141</v>
      </c>
      <c r="K933" t="s">
        <v>337</v>
      </c>
      <c r="L933">
        <v>237719</v>
      </c>
      <c r="O933" s="42" t="s">
        <v>335</v>
      </c>
      <c r="Q933" t="s">
        <v>145</v>
      </c>
      <c r="R933" t="s">
        <v>156</v>
      </c>
      <c r="S933" t="s">
        <v>339</v>
      </c>
      <c r="T933" s="3">
        <v>353606</v>
      </c>
      <c r="U933" s="3">
        <v>10500</v>
      </c>
      <c r="V933" s="34">
        <v>6029.18</v>
      </c>
    </row>
    <row r="934" spans="1:22" hidden="1" x14ac:dyDescent="0.25">
      <c r="A934" t="s">
        <v>121</v>
      </c>
      <c r="B934" t="s">
        <v>122</v>
      </c>
      <c r="C934" t="s">
        <v>11</v>
      </c>
      <c r="D934" s="45">
        <v>44597</v>
      </c>
      <c r="E934" s="55"/>
      <c r="F934" s="55"/>
      <c r="G934" s="55"/>
      <c r="H934" s="55">
        <f t="shared" si="50"/>
        <v>44597</v>
      </c>
      <c r="I934" s="49">
        <v>44603</v>
      </c>
      <c r="J934" t="s">
        <v>141</v>
      </c>
      <c r="K934" t="s">
        <v>337</v>
      </c>
      <c r="L934">
        <v>266114</v>
      </c>
      <c r="O934" s="42" t="s">
        <v>335</v>
      </c>
      <c r="Q934" t="s">
        <v>145</v>
      </c>
      <c r="R934" t="s">
        <v>156</v>
      </c>
      <c r="S934" t="s">
        <v>339</v>
      </c>
      <c r="T934" s="3">
        <v>515662</v>
      </c>
      <c r="U934" s="3">
        <v>33639</v>
      </c>
      <c r="V934" s="34">
        <v>12491.240000000002</v>
      </c>
    </row>
    <row r="935" spans="1:22" hidden="1" x14ac:dyDescent="0.25">
      <c r="A935" t="s">
        <v>121</v>
      </c>
      <c r="B935" t="s">
        <v>122</v>
      </c>
      <c r="C935" t="s">
        <v>11</v>
      </c>
      <c r="D935" s="45">
        <v>44604</v>
      </c>
      <c r="E935" s="55"/>
      <c r="F935" s="55"/>
      <c r="G935" s="55"/>
      <c r="H935" s="55">
        <f t="shared" si="50"/>
        <v>44604</v>
      </c>
      <c r="I935" s="49">
        <v>44610</v>
      </c>
      <c r="J935" t="s">
        <v>141</v>
      </c>
      <c r="K935" t="s">
        <v>337</v>
      </c>
      <c r="L935">
        <v>291270</v>
      </c>
      <c r="O935" s="42" t="s">
        <v>335</v>
      </c>
      <c r="Q935" t="s">
        <v>145</v>
      </c>
      <c r="R935" t="s">
        <v>156</v>
      </c>
      <c r="S935" t="s">
        <v>339</v>
      </c>
      <c r="T935" s="3">
        <v>474197</v>
      </c>
      <c r="U935" s="3">
        <v>22147</v>
      </c>
      <c r="V935" s="34">
        <v>10675.57</v>
      </c>
    </row>
    <row r="936" spans="1:22" hidden="1" x14ac:dyDescent="0.25">
      <c r="A936" t="s">
        <v>121</v>
      </c>
      <c r="B936" t="s">
        <v>122</v>
      </c>
      <c r="C936" t="s">
        <v>11</v>
      </c>
      <c r="D936" s="45">
        <v>44611</v>
      </c>
      <c r="E936" s="55"/>
      <c r="F936" s="55"/>
      <c r="G936" s="55"/>
      <c r="H936" s="55">
        <f t="shared" si="50"/>
        <v>44611</v>
      </c>
      <c r="I936" s="49">
        <v>44617</v>
      </c>
      <c r="J936" t="s">
        <v>141</v>
      </c>
      <c r="K936" t="s">
        <v>337</v>
      </c>
      <c r="L936">
        <v>239888</v>
      </c>
      <c r="O936" s="42" t="s">
        <v>335</v>
      </c>
      <c r="Q936" t="s">
        <v>145</v>
      </c>
      <c r="R936" t="s">
        <v>156</v>
      </c>
      <c r="S936" t="s">
        <v>339</v>
      </c>
      <c r="T936" s="3">
        <v>416225</v>
      </c>
      <c r="U936" s="3">
        <v>7244</v>
      </c>
      <c r="V936" s="34">
        <v>7049.0199999999995</v>
      </c>
    </row>
    <row r="937" spans="1:22" hidden="1" x14ac:dyDescent="0.25">
      <c r="A937" t="s">
        <v>121</v>
      </c>
      <c r="B937" t="s">
        <v>122</v>
      </c>
      <c r="C937" t="s">
        <v>11</v>
      </c>
      <c r="D937" s="45">
        <v>44618</v>
      </c>
      <c r="E937" s="55"/>
      <c r="F937" s="55"/>
      <c r="G937" s="55"/>
      <c r="H937" s="55">
        <f t="shared" si="50"/>
        <v>44618</v>
      </c>
      <c r="I937" s="49">
        <v>44624</v>
      </c>
      <c r="J937" t="s">
        <v>141</v>
      </c>
      <c r="K937" t="s">
        <v>337</v>
      </c>
      <c r="L937">
        <v>442195</v>
      </c>
      <c r="O937" s="42" t="s">
        <v>335</v>
      </c>
      <c r="Q937" t="s">
        <v>145</v>
      </c>
      <c r="R937" t="s">
        <v>156</v>
      </c>
      <c r="S937" t="s">
        <v>339</v>
      </c>
      <c r="T937" s="3">
        <v>630712</v>
      </c>
      <c r="U937" s="3">
        <v>7704</v>
      </c>
      <c r="V937" s="34">
        <v>7024.91</v>
      </c>
    </row>
    <row r="938" spans="1:22" hidden="1" x14ac:dyDescent="0.25">
      <c r="A938" t="s">
        <v>121</v>
      </c>
      <c r="B938" t="s">
        <v>122</v>
      </c>
      <c r="C938" t="s">
        <v>11</v>
      </c>
      <c r="D938" s="45">
        <v>44625</v>
      </c>
      <c r="E938" s="55"/>
      <c r="F938" s="55"/>
      <c r="G938" s="55"/>
      <c r="H938" s="55">
        <f t="shared" si="50"/>
        <v>44625</v>
      </c>
      <c r="I938" s="49">
        <v>44631</v>
      </c>
      <c r="J938" t="s">
        <v>141</v>
      </c>
      <c r="K938" t="s">
        <v>337</v>
      </c>
      <c r="L938">
        <v>398592</v>
      </c>
      <c r="O938" s="42" t="s">
        <v>335</v>
      </c>
      <c r="Q938" t="s">
        <v>145</v>
      </c>
      <c r="R938" t="s">
        <v>156</v>
      </c>
      <c r="S938" t="s">
        <v>339</v>
      </c>
      <c r="T938" s="3">
        <v>624299</v>
      </c>
      <c r="U938" s="3">
        <v>6806</v>
      </c>
      <c r="V938" s="34">
        <v>6767.59</v>
      </c>
    </row>
    <row r="939" spans="1:22" hidden="1" x14ac:dyDescent="0.25">
      <c r="A939" t="s">
        <v>121</v>
      </c>
      <c r="B939" t="s">
        <v>122</v>
      </c>
      <c r="C939" t="s">
        <v>11</v>
      </c>
      <c r="D939" s="45">
        <v>44632</v>
      </c>
      <c r="E939" s="55"/>
      <c r="F939" s="55"/>
      <c r="G939" s="55"/>
      <c r="H939" s="55">
        <f t="shared" si="50"/>
        <v>44632</v>
      </c>
      <c r="I939" s="49">
        <v>44638</v>
      </c>
      <c r="J939" t="s">
        <v>141</v>
      </c>
      <c r="K939" t="s">
        <v>337</v>
      </c>
      <c r="L939">
        <v>224580</v>
      </c>
      <c r="O939" s="42" t="s">
        <v>335</v>
      </c>
      <c r="Q939" t="s">
        <v>145</v>
      </c>
      <c r="R939" t="s">
        <v>156</v>
      </c>
      <c r="S939" t="s">
        <v>339</v>
      </c>
      <c r="T939" s="3">
        <v>361893</v>
      </c>
      <c r="U939" s="3">
        <v>4831</v>
      </c>
      <c r="V939" s="34">
        <v>5431.24</v>
      </c>
    </row>
    <row r="940" spans="1:22" hidden="1" x14ac:dyDescent="0.25">
      <c r="A940" t="s">
        <v>121</v>
      </c>
      <c r="B940" t="s">
        <v>122</v>
      </c>
      <c r="C940" t="s">
        <v>11</v>
      </c>
      <c r="D940" s="45">
        <v>44639</v>
      </c>
      <c r="E940" s="55"/>
      <c r="F940" s="55"/>
      <c r="G940" s="55"/>
      <c r="H940" s="55">
        <f t="shared" si="50"/>
        <v>44639</v>
      </c>
      <c r="I940" s="49">
        <v>44645</v>
      </c>
      <c r="J940" t="s">
        <v>141</v>
      </c>
      <c r="K940" t="s">
        <v>337</v>
      </c>
      <c r="L940">
        <v>202471</v>
      </c>
      <c r="O940" s="42" t="s">
        <v>335</v>
      </c>
      <c r="Q940" t="s">
        <v>145</v>
      </c>
      <c r="R940" t="s">
        <v>156</v>
      </c>
      <c r="S940" t="s">
        <v>339</v>
      </c>
      <c r="T940" s="3">
        <v>364887</v>
      </c>
      <c r="U940" s="3">
        <v>5753</v>
      </c>
      <c r="V940" s="34">
        <v>6505.7</v>
      </c>
    </row>
    <row r="941" spans="1:22" hidden="1" x14ac:dyDescent="0.25">
      <c r="A941" t="s">
        <v>121</v>
      </c>
      <c r="B941" t="s">
        <v>122</v>
      </c>
      <c r="C941" t="s">
        <v>11</v>
      </c>
      <c r="D941" s="45">
        <v>44646</v>
      </c>
      <c r="E941" s="55"/>
      <c r="F941" s="55"/>
      <c r="G941" s="55"/>
      <c r="H941" s="55">
        <f t="shared" si="50"/>
        <v>44646</v>
      </c>
      <c r="I941" s="49">
        <v>44652</v>
      </c>
      <c r="J941" t="s">
        <v>141</v>
      </c>
      <c r="K941" t="s">
        <v>337</v>
      </c>
      <c r="L941">
        <v>1757513</v>
      </c>
      <c r="O941" s="42" t="s">
        <v>335</v>
      </c>
      <c r="Q941" t="s">
        <v>145</v>
      </c>
      <c r="R941" t="s">
        <v>156</v>
      </c>
      <c r="S941" t="s">
        <v>339</v>
      </c>
      <c r="T941" s="3">
        <v>2654563</v>
      </c>
      <c r="U941" s="3">
        <v>32374</v>
      </c>
      <c r="V941" s="34">
        <v>46157.22</v>
      </c>
    </row>
    <row r="942" spans="1:22" hidden="1" x14ac:dyDescent="0.25">
      <c r="A942" t="s">
        <v>121</v>
      </c>
      <c r="B942" t="s">
        <v>122</v>
      </c>
      <c r="C942" t="s">
        <v>11</v>
      </c>
      <c r="D942" s="45">
        <v>44653</v>
      </c>
      <c r="E942" s="55"/>
      <c r="F942" s="55"/>
      <c r="G942" s="55"/>
      <c r="H942" s="55">
        <f t="shared" si="50"/>
        <v>44653</v>
      </c>
      <c r="I942" s="49">
        <v>44659</v>
      </c>
      <c r="J942" t="s">
        <v>141</v>
      </c>
      <c r="K942" t="s">
        <v>337</v>
      </c>
      <c r="L942">
        <v>1350503</v>
      </c>
      <c r="O942" s="42" t="s">
        <v>335</v>
      </c>
      <c r="Q942" t="s">
        <v>145</v>
      </c>
      <c r="R942" t="s">
        <v>156</v>
      </c>
      <c r="S942" t="s">
        <v>339</v>
      </c>
      <c r="T942" s="3">
        <v>1732263</v>
      </c>
      <c r="U942" s="3">
        <v>32739</v>
      </c>
      <c r="V942" s="34">
        <v>46452.19000000001</v>
      </c>
    </row>
    <row r="943" spans="1:22" hidden="1" x14ac:dyDescent="0.25">
      <c r="A943" t="s">
        <v>121</v>
      </c>
      <c r="B943" t="s">
        <v>122</v>
      </c>
      <c r="C943" t="s">
        <v>11</v>
      </c>
      <c r="D943" s="45">
        <v>44660</v>
      </c>
      <c r="E943" s="55"/>
      <c r="F943" s="55"/>
      <c r="G943" s="55"/>
      <c r="H943" s="55">
        <f t="shared" si="50"/>
        <v>44660</v>
      </c>
      <c r="I943" s="49">
        <v>44666</v>
      </c>
      <c r="J943" t="s">
        <v>141</v>
      </c>
      <c r="K943" t="s">
        <v>337</v>
      </c>
      <c r="L943">
        <v>466376</v>
      </c>
      <c r="O943" s="42" t="s">
        <v>335</v>
      </c>
      <c r="Q943" t="s">
        <v>145</v>
      </c>
      <c r="R943" t="s">
        <v>156</v>
      </c>
      <c r="S943" t="s">
        <v>339</v>
      </c>
      <c r="T943" s="3">
        <v>708231</v>
      </c>
      <c r="U943" s="3">
        <v>4336</v>
      </c>
      <c r="V943" s="34">
        <v>7313.5600000000013</v>
      </c>
    </row>
    <row r="944" spans="1:22" hidden="1" x14ac:dyDescent="0.25">
      <c r="A944" t="s">
        <v>121</v>
      </c>
      <c r="B944" t="s">
        <v>122</v>
      </c>
      <c r="C944" t="s">
        <v>11</v>
      </c>
      <c r="D944" s="45">
        <v>44667</v>
      </c>
      <c r="E944" s="55"/>
      <c r="F944" s="55"/>
      <c r="G944" s="55"/>
      <c r="H944" s="55">
        <f t="shared" si="50"/>
        <v>44667</v>
      </c>
      <c r="I944" s="49">
        <v>44673</v>
      </c>
      <c r="J944" t="s">
        <v>141</v>
      </c>
      <c r="K944" t="s">
        <v>337</v>
      </c>
      <c r="L944">
        <v>1644470</v>
      </c>
      <c r="O944" s="42" t="s">
        <v>335</v>
      </c>
      <c r="Q944" t="s">
        <v>145</v>
      </c>
      <c r="R944" t="s">
        <v>156</v>
      </c>
      <c r="S944" t="s">
        <v>339</v>
      </c>
      <c r="T944" s="3">
        <v>2081740</v>
      </c>
      <c r="U944" s="3">
        <v>29856</v>
      </c>
      <c r="V944" s="34">
        <v>39132.630000000005</v>
      </c>
    </row>
    <row r="945" spans="1:22" hidden="1" x14ac:dyDescent="0.25">
      <c r="A945" t="s">
        <v>121</v>
      </c>
      <c r="B945" t="s">
        <v>122</v>
      </c>
      <c r="C945" t="s">
        <v>11</v>
      </c>
      <c r="D945" s="45">
        <v>44674</v>
      </c>
      <c r="E945" s="55"/>
      <c r="F945" s="55"/>
      <c r="G945" s="55"/>
      <c r="H945" s="55">
        <f t="shared" si="50"/>
        <v>44674</v>
      </c>
      <c r="I945" s="49">
        <v>44680</v>
      </c>
      <c r="J945" t="s">
        <v>141</v>
      </c>
      <c r="K945" t="s">
        <v>337</v>
      </c>
      <c r="L945">
        <v>1836677</v>
      </c>
      <c r="O945" s="42" t="s">
        <v>335</v>
      </c>
      <c r="Q945" t="s">
        <v>145</v>
      </c>
      <c r="R945" t="s">
        <v>156</v>
      </c>
      <c r="S945" t="s">
        <v>339</v>
      </c>
      <c r="T945" s="3">
        <v>2642784</v>
      </c>
      <c r="U945" s="3">
        <v>31138</v>
      </c>
      <c r="V945" s="34">
        <v>45020.68</v>
      </c>
    </row>
    <row r="946" spans="1:22" hidden="1" x14ac:dyDescent="0.25">
      <c r="A946" t="s">
        <v>121</v>
      </c>
      <c r="B946" t="s">
        <v>122</v>
      </c>
      <c r="C946" t="s">
        <v>11</v>
      </c>
      <c r="D946" s="45">
        <v>44681</v>
      </c>
      <c r="E946" s="55"/>
      <c r="F946" s="55"/>
      <c r="G946" s="55"/>
      <c r="H946" s="55">
        <f t="shared" si="50"/>
        <v>44681</v>
      </c>
      <c r="I946" s="49">
        <v>44687</v>
      </c>
      <c r="J946" t="s">
        <v>141</v>
      </c>
      <c r="K946" t="s">
        <v>337</v>
      </c>
      <c r="L946">
        <v>55968</v>
      </c>
      <c r="O946" s="42" t="s">
        <v>335</v>
      </c>
      <c r="Q946" t="s">
        <v>145</v>
      </c>
      <c r="R946" t="s">
        <v>156</v>
      </c>
      <c r="S946" t="s">
        <v>339</v>
      </c>
      <c r="T946" s="3">
        <v>63055</v>
      </c>
      <c r="U946" s="3">
        <v>451</v>
      </c>
      <c r="V946" s="34">
        <v>902.89</v>
      </c>
    </row>
    <row r="947" spans="1:22" hidden="1" x14ac:dyDescent="0.25">
      <c r="A947" t="s">
        <v>121</v>
      </c>
      <c r="B947" t="s">
        <v>122</v>
      </c>
      <c r="C947" t="s">
        <v>11</v>
      </c>
      <c r="D947" s="45">
        <v>44688</v>
      </c>
      <c r="E947" s="55"/>
      <c r="F947" s="55"/>
      <c r="G947" s="55"/>
      <c r="H947" s="55">
        <f t="shared" si="50"/>
        <v>44688</v>
      </c>
      <c r="I947" s="49">
        <v>44694</v>
      </c>
      <c r="J947" t="s">
        <v>141</v>
      </c>
      <c r="K947" t="s">
        <v>337</v>
      </c>
      <c r="L947">
        <v>35290</v>
      </c>
      <c r="O947" s="42" t="s">
        <v>335</v>
      </c>
      <c r="Q947" t="s">
        <v>145</v>
      </c>
      <c r="R947" t="s">
        <v>156</v>
      </c>
      <c r="S947" t="s">
        <v>339</v>
      </c>
      <c r="T947" s="3">
        <v>38092</v>
      </c>
      <c r="U947" s="3">
        <v>480</v>
      </c>
      <c r="V947" s="34">
        <v>631.96</v>
      </c>
    </row>
    <row r="948" spans="1:22" hidden="1" x14ac:dyDescent="0.25">
      <c r="A948" t="s">
        <v>121</v>
      </c>
      <c r="B948" t="s">
        <v>122</v>
      </c>
      <c r="C948" t="s">
        <v>11</v>
      </c>
      <c r="D948" s="45">
        <v>44695</v>
      </c>
      <c r="E948" s="55"/>
      <c r="F948" s="55"/>
      <c r="G948" s="55"/>
      <c r="H948" s="55">
        <f t="shared" si="50"/>
        <v>44695</v>
      </c>
      <c r="I948" s="49">
        <v>44701</v>
      </c>
      <c r="J948" t="s">
        <v>141</v>
      </c>
      <c r="K948" t="s">
        <v>337</v>
      </c>
      <c r="L948">
        <v>314527</v>
      </c>
      <c r="O948" s="42" t="s">
        <v>335</v>
      </c>
      <c r="Q948" t="s">
        <v>145</v>
      </c>
      <c r="R948" t="s">
        <v>156</v>
      </c>
      <c r="S948" t="s">
        <v>339</v>
      </c>
      <c r="T948" s="3">
        <v>561812</v>
      </c>
      <c r="U948" s="3">
        <v>4991</v>
      </c>
      <c r="V948" s="34">
        <v>6435.94</v>
      </c>
    </row>
    <row r="949" spans="1:22" hidden="1" x14ac:dyDescent="0.25">
      <c r="A949" t="s">
        <v>121</v>
      </c>
      <c r="B949" t="s">
        <v>122</v>
      </c>
      <c r="C949" t="s">
        <v>11</v>
      </c>
      <c r="D949" s="45">
        <v>44702</v>
      </c>
      <c r="E949" s="55"/>
      <c r="F949" s="55"/>
      <c r="G949" s="55"/>
      <c r="H949" s="55">
        <f t="shared" si="50"/>
        <v>44702</v>
      </c>
      <c r="I949" s="49">
        <v>44708</v>
      </c>
      <c r="J949" t="s">
        <v>141</v>
      </c>
      <c r="K949" t="s">
        <v>337</v>
      </c>
      <c r="L949">
        <v>54716</v>
      </c>
      <c r="O949" s="42" t="s">
        <v>335</v>
      </c>
      <c r="Q949" t="s">
        <v>145</v>
      </c>
      <c r="R949" t="s">
        <v>156</v>
      </c>
      <c r="S949" t="s">
        <v>339</v>
      </c>
      <c r="T949" s="3">
        <v>75670</v>
      </c>
      <c r="U949" s="3">
        <v>708</v>
      </c>
      <c r="V949" s="34">
        <v>1024.4299999999998</v>
      </c>
    </row>
    <row r="950" spans="1:22" hidden="1" x14ac:dyDescent="0.25">
      <c r="A950" t="s">
        <v>121</v>
      </c>
      <c r="B950" t="s">
        <v>122</v>
      </c>
      <c r="C950" t="s">
        <v>11</v>
      </c>
      <c r="D950" s="45">
        <v>44709</v>
      </c>
      <c r="E950" s="55"/>
      <c r="F950" s="55"/>
      <c r="G950" s="55"/>
      <c r="H950" s="55">
        <f t="shared" si="50"/>
        <v>44709</v>
      </c>
      <c r="I950" s="49">
        <v>44715</v>
      </c>
      <c r="J950" t="s">
        <v>141</v>
      </c>
      <c r="K950" t="s">
        <v>337</v>
      </c>
      <c r="L950">
        <v>265088</v>
      </c>
      <c r="O950" s="42" t="s">
        <v>335</v>
      </c>
      <c r="Q950" t="s">
        <v>145</v>
      </c>
      <c r="R950" t="s">
        <v>156</v>
      </c>
      <c r="S950" t="s">
        <v>339</v>
      </c>
      <c r="T950" s="3">
        <v>317411</v>
      </c>
      <c r="U950" s="3">
        <v>2416</v>
      </c>
      <c r="V950" s="34">
        <v>3634.17</v>
      </c>
    </row>
    <row r="951" spans="1:22" hidden="1" x14ac:dyDescent="0.25">
      <c r="A951" t="s">
        <v>121</v>
      </c>
      <c r="B951" t="s">
        <v>122</v>
      </c>
      <c r="C951" t="s">
        <v>11</v>
      </c>
      <c r="D951" s="45">
        <v>44716</v>
      </c>
      <c r="E951" s="55"/>
      <c r="F951" s="55"/>
      <c r="G951" s="55"/>
      <c r="H951" s="55">
        <f t="shared" si="50"/>
        <v>44716</v>
      </c>
      <c r="I951" s="49">
        <v>44722</v>
      </c>
      <c r="J951" t="s">
        <v>141</v>
      </c>
      <c r="K951" t="s">
        <v>337</v>
      </c>
      <c r="L951">
        <v>113952</v>
      </c>
      <c r="O951" s="42" t="s">
        <v>335</v>
      </c>
      <c r="Q951" t="s">
        <v>145</v>
      </c>
      <c r="R951" t="s">
        <v>156</v>
      </c>
      <c r="S951" t="s">
        <v>339</v>
      </c>
      <c r="T951" s="3">
        <v>216015</v>
      </c>
      <c r="U951" s="3">
        <v>1733</v>
      </c>
      <c r="V951" s="34">
        <v>2203.9299999999998</v>
      </c>
    </row>
    <row r="952" spans="1:22" hidden="1" x14ac:dyDescent="0.25">
      <c r="A952" t="s">
        <v>121</v>
      </c>
      <c r="B952" t="s">
        <v>122</v>
      </c>
      <c r="C952" t="s">
        <v>11</v>
      </c>
      <c r="D952" s="45">
        <v>44723</v>
      </c>
      <c r="E952" s="55"/>
      <c r="F952" s="55"/>
      <c r="G952" s="55"/>
      <c r="H952" s="55">
        <f t="shared" si="50"/>
        <v>44723</v>
      </c>
      <c r="I952" s="49">
        <v>44729</v>
      </c>
      <c r="J952" t="s">
        <v>141</v>
      </c>
      <c r="K952" t="s">
        <v>337</v>
      </c>
      <c r="L952">
        <v>99233</v>
      </c>
      <c r="O952" s="42" t="s">
        <v>335</v>
      </c>
      <c r="Q952" t="s">
        <v>145</v>
      </c>
      <c r="R952" t="s">
        <v>156</v>
      </c>
      <c r="S952" t="s">
        <v>339</v>
      </c>
      <c r="T952" s="3">
        <v>200847</v>
      </c>
      <c r="U952" s="3">
        <v>2110</v>
      </c>
      <c r="V952" s="34">
        <v>3022.2200000000003</v>
      </c>
    </row>
    <row r="953" spans="1:22" hidden="1" x14ac:dyDescent="0.25">
      <c r="A953" t="s">
        <v>121</v>
      </c>
      <c r="B953" t="s">
        <v>122</v>
      </c>
      <c r="C953" t="s">
        <v>11</v>
      </c>
      <c r="D953" s="45">
        <v>44730</v>
      </c>
      <c r="E953" s="55"/>
      <c r="F953" s="55"/>
      <c r="G953" s="55"/>
      <c r="H953" s="55">
        <f t="shared" si="50"/>
        <v>44730</v>
      </c>
      <c r="I953" s="49">
        <v>44736</v>
      </c>
      <c r="J953" t="s">
        <v>141</v>
      </c>
      <c r="K953" t="s">
        <v>337</v>
      </c>
      <c r="L953">
        <v>369422</v>
      </c>
      <c r="O953" s="42" t="s">
        <v>335</v>
      </c>
      <c r="Q953" t="s">
        <v>145</v>
      </c>
      <c r="R953" t="s">
        <v>156</v>
      </c>
      <c r="S953" t="s">
        <v>339</v>
      </c>
      <c r="T953" s="3">
        <v>681784</v>
      </c>
      <c r="U953" s="3">
        <v>7447</v>
      </c>
      <c r="V953" s="34">
        <v>9833.119999999999</v>
      </c>
    </row>
    <row r="954" spans="1:22" hidden="1" x14ac:dyDescent="0.25">
      <c r="A954" t="s">
        <v>121</v>
      </c>
      <c r="B954" t="s">
        <v>122</v>
      </c>
      <c r="C954" t="s">
        <v>11</v>
      </c>
      <c r="D954" s="45">
        <v>44737</v>
      </c>
      <c r="E954" s="55"/>
      <c r="F954" s="55"/>
      <c r="G954" s="55"/>
      <c r="H954" s="55">
        <f t="shared" si="50"/>
        <v>44737</v>
      </c>
      <c r="I954" s="49">
        <v>44743</v>
      </c>
      <c r="J954" t="s">
        <v>141</v>
      </c>
      <c r="K954" t="s">
        <v>337</v>
      </c>
      <c r="L954">
        <v>376285</v>
      </c>
      <c r="O954" s="42" t="s">
        <v>335</v>
      </c>
      <c r="Q954" t="s">
        <v>145</v>
      </c>
      <c r="R954" t="s">
        <v>156</v>
      </c>
      <c r="S954" t="s">
        <v>339</v>
      </c>
      <c r="T954" s="3">
        <v>715431</v>
      </c>
      <c r="U954" s="3">
        <v>6851</v>
      </c>
      <c r="V954" s="34">
        <v>10222.98</v>
      </c>
    </row>
    <row r="955" spans="1:22" hidden="1" x14ac:dyDescent="0.25">
      <c r="A955" t="s">
        <v>121</v>
      </c>
      <c r="B955" t="s">
        <v>122</v>
      </c>
      <c r="C955" t="s">
        <v>11</v>
      </c>
      <c r="D955" s="45">
        <v>44744</v>
      </c>
      <c r="E955" s="55"/>
      <c r="F955" s="55"/>
      <c r="G955" s="55"/>
      <c r="H955" s="55">
        <f t="shared" si="50"/>
        <v>44744</v>
      </c>
      <c r="I955" s="49">
        <v>44750</v>
      </c>
      <c r="J955" t="s">
        <v>141</v>
      </c>
      <c r="K955" t="s">
        <v>337</v>
      </c>
      <c r="L955">
        <v>252094</v>
      </c>
      <c r="O955" s="42" t="s">
        <v>335</v>
      </c>
      <c r="Q955" t="s">
        <v>145</v>
      </c>
      <c r="R955" t="s">
        <v>156</v>
      </c>
      <c r="S955" t="s">
        <v>339</v>
      </c>
      <c r="T955" s="3">
        <v>592145</v>
      </c>
      <c r="U955" s="3">
        <v>12103</v>
      </c>
      <c r="V955" s="34">
        <v>8759.6</v>
      </c>
    </row>
    <row r="956" spans="1:22" hidden="1" x14ac:dyDescent="0.25">
      <c r="A956" t="s">
        <v>121</v>
      </c>
      <c r="B956" t="s">
        <v>122</v>
      </c>
      <c r="C956" t="s">
        <v>11</v>
      </c>
      <c r="D956" s="45">
        <v>44751</v>
      </c>
      <c r="E956" s="55"/>
      <c r="F956" s="55"/>
      <c r="G956" s="55"/>
      <c r="H956" s="55">
        <f t="shared" si="50"/>
        <v>44751</v>
      </c>
      <c r="I956" s="49">
        <v>44757</v>
      </c>
      <c r="J956" t="s">
        <v>141</v>
      </c>
      <c r="K956" t="s">
        <v>337</v>
      </c>
      <c r="L956">
        <v>257857</v>
      </c>
      <c r="O956" s="42" t="s">
        <v>335</v>
      </c>
      <c r="Q956" t="s">
        <v>145</v>
      </c>
      <c r="R956" t="s">
        <v>156</v>
      </c>
      <c r="S956" t="s">
        <v>339</v>
      </c>
      <c r="T956" s="3">
        <v>409299</v>
      </c>
      <c r="U956" s="3">
        <v>6181</v>
      </c>
      <c r="V956" s="34">
        <v>4421.26</v>
      </c>
    </row>
    <row r="957" spans="1:22" hidden="1" x14ac:dyDescent="0.25">
      <c r="A957" t="s">
        <v>121</v>
      </c>
      <c r="B957" t="s">
        <v>122</v>
      </c>
      <c r="C957" t="s">
        <v>11</v>
      </c>
      <c r="D957" s="45">
        <v>44758</v>
      </c>
      <c r="E957" s="55"/>
      <c r="F957" s="55"/>
      <c r="G957" s="55"/>
      <c r="H957" s="55">
        <f t="shared" si="50"/>
        <v>44758</v>
      </c>
      <c r="I957" s="49">
        <v>44764</v>
      </c>
      <c r="J957" t="s">
        <v>141</v>
      </c>
      <c r="K957" t="s">
        <v>337</v>
      </c>
      <c r="L957">
        <v>0</v>
      </c>
      <c r="O957" s="42" t="s">
        <v>335</v>
      </c>
      <c r="Q957" t="s">
        <v>145</v>
      </c>
      <c r="R957" t="s">
        <v>156</v>
      </c>
      <c r="S957" t="s">
        <v>339</v>
      </c>
      <c r="T957" s="3">
        <v>0</v>
      </c>
      <c r="U957" s="3">
        <v>0</v>
      </c>
      <c r="V957" s="34">
        <v>0</v>
      </c>
    </row>
    <row r="958" spans="1:22" ht="13.9" hidden="1" customHeight="1" x14ac:dyDescent="0.25">
      <c r="A958" t="s">
        <v>121</v>
      </c>
      <c r="B958" t="s">
        <v>122</v>
      </c>
      <c r="C958" t="s">
        <v>11</v>
      </c>
      <c r="D958" s="49">
        <v>44590</v>
      </c>
      <c r="E958" s="49"/>
      <c r="F958" s="49"/>
      <c r="G958" s="49"/>
      <c r="H958" s="55">
        <f t="shared" si="50"/>
        <v>44590</v>
      </c>
      <c r="I958" s="49">
        <v>44596</v>
      </c>
      <c r="J958" t="s">
        <v>141</v>
      </c>
      <c r="K958" t="s">
        <v>337</v>
      </c>
      <c r="L958">
        <v>30983</v>
      </c>
      <c r="O958" s="42" t="s">
        <v>335</v>
      </c>
      <c r="Q958" t="s">
        <v>145</v>
      </c>
      <c r="R958" t="s">
        <v>338</v>
      </c>
      <c r="S958" t="s">
        <v>339</v>
      </c>
      <c r="T958" s="3">
        <v>42482</v>
      </c>
      <c r="U958" s="3">
        <v>1216</v>
      </c>
      <c r="V958" s="34">
        <v>656.93</v>
      </c>
    </row>
    <row r="959" spans="1:22" hidden="1" x14ac:dyDescent="0.25">
      <c r="A959" t="s">
        <v>121</v>
      </c>
      <c r="B959" t="s">
        <v>122</v>
      </c>
      <c r="C959" t="s">
        <v>11</v>
      </c>
      <c r="D959" s="49">
        <v>44597</v>
      </c>
      <c r="E959" s="49"/>
      <c r="F959" s="49"/>
      <c r="G959" s="49"/>
      <c r="H959" s="55">
        <f t="shared" si="50"/>
        <v>44597</v>
      </c>
      <c r="I959" s="49">
        <v>44603</v>
      </c>
      <c r="J959" t="s">
        <v>141</v>
      </c>
      <c r="K959" t="s">
        <v>337</v>
      </c>
      <c r="L959">
        <v>9018</v>
      </c>
      <c r="O959" s="42" t="s">
        <v>335</v>
      </c>
      <c r="Q959" t="s">
        <v>145</v>
      </c>
      <c r="R959" t="s">
        <v>338</v>
      </c>
      <c r="S959" t="s">
        <v>339</v>
      </c>
      <c r="T959" s="3">
        <v>10893</v>
      </c>
      <c r="U959" s="3">
        <v>278</v>
      </c>
      <c r="V959" s="34">
        <v>148.47999999999999</v>
      </c>
    </row>
    <row r="960" spans="1:22" hidden="1" x14ac:dyDescent="0.25">
      <c r="A960" t="s">
        <v>121</v>
      </c>
      <c r="B960" t="s">
        <v>122</v>
      </c>
      <c r="C960" t="s">
        <v>11</v>
      </c>
      <c r="D960" s="49">
        <v>44604</v>
      </c>
      <c r="E960" s="49"/>
      <c r="F960" s="49"/>
      <c r="G960" s="49"/>
      <c r="H960" s="55">
        <f t="shared" si="50"/>
        <v>44604</v>
      </c>
      <c r="I960" s="49">
        <v>44610</v>
      </c>
      <c r="J960" t="s">
        <v>141</v>
      </c>
      <c r="K960" t="s">
        <v>337</v>
      </c>
      <c r="L960">
        <v>61</v>
      </c>
      <c r="O960" s="42" t="s">
        <v>335</v>
      </c>
      <c r="Q960" t="s">
        <v>145</v>
      </c>
      <c r="R960" t="s">
        <v>338</v>
      </c>
      <c r="S960" t="s">
        <v>339</v>
      </c>
      <c r="T960" s="3">
        <v>73</v>
      </c>
      <c r="U960" s="3">
        <v>3</v>
      </c>
      <c r="V960" s="34">
        <v>1.56</v>
      </c>
    </row>
    <row r="961" spans="1:22" hidden="1" x14ac:dyDescent="0.25">
      <c r="A961" t="s">
        <v>121</v>
      </c>
      <c r="B961" t="s">
        <v>122</v>
      </c>
      <c r="C961" t="s">
        <v>11</v>
      </c>
      <c r="D961" s="49">
        <v>44653</v>
      </c>
      <c r="E961" s="49"/>
      <c r="F961" s="49"/>
      <c r="G961" s="49"/>
      <c r="H961" s="55">
        <f t="shared" si="50"/>
        <v>44653</v>
      </c>
      <c r="I961" s="49">
        <v>44659</v>
      </c>
      <c r="J961" t="s">
        <v>141</v>
      </c>
      <c r="K961" t="s">
        <v>337</v>
      </c>
      <c r="L961">
        <v>59225</v>
      </c>
      <c r="O961" s="42" t="s">
        <v>335</v>
      </c>
      <c r="Q961" t="s">
        <v>145</v>
      </c>
      <c r="R961" t="s">
        <v>338</v>
      </c>
      <c r="S961" t="s">
        <v>339</v>
      </c>
      <c r="T961" s="3">
        <v>59532</v>
      </c>
      <c r="U961" s="3">
        <v>1012</v>
      </c>
      <c r="V961" s="34">
        <v>1083.1300000000001</v>
      </c>
    </row>
    <row r="962" spans="1:22" hidden="1" x14ac:dyDescent="0.25">
      <c r="A962" t="s">
        <v>121</v>
      </c>
      <c r="B962" t="s">
        <v>122</v>
      </c>
      <c r="C962" t="s">
        <v>11</v>
      </c>
      <c r="D962" s="45">
        <v>44562</v>
      </c>
      <c r="E962" s="55"/>
      <c r="F962" s="55"/>
      <c r="G962" s="55"/>
      <c r="H962" s="55">
        <f t="shared" si="50"/>
        <v>44562</v>
      </c>
      <c r="I962" s="49">
        <v>44568</v>
      </c>
      <c r="J962" t="s">
        <v>141</v>
      </c>
      <c r="K962" t="s">
        <v>342</v>
      </c>
      <c r="L962">
        <v>14202</v>
      </c>
      <c r="O962" s="42" t="s">
        <v>335</v>
      </c>
      <c r="Q962" t="s">
        <v>145</v>
      </c>
      <c r="R962" t="s">
        <v>340</v>
      </c>
      <c r="S962" t="s">
        <v>341</v>
      </c>
      <c r="T962" s="3">
        <v>63029</v>
      </c>
      <c r="U962" s="3">
        <v>611</v>
      </c>
      <c r="V962" s="34">
        <v>5326.76</v>
      </c>
    </row>
    <row r="963" spans="1:22" hidden="1" x14ac:dyDescent="0.25">
      <c r="A963" t="s">
        <v>121</v>
      </c>
      <c r="B963" t="s">
        <v>122</v>
      </c>
      <c r="C963" t="s">
        <v>11</v>
      </c>
      <c r="D963" s="45">
        <v>44569</v>
      </c>
      <c r="E963" s="55"/>
      <c r="F963" s="55"/>
      <c r="G963" s="55"/>
      <c r="H963" s="55">
        <f t="shared" si="50"/>
        <v>44569</v>
      </c>
      <c r="I963" s="49">
        <v>44575</v>
      </c>
      <c r="J963" t="s">
        <v>141</v>
      </c>
      <c r="K963" t="s">
        <v>342</v>
      </c>
      <c r="L963">
        <v>20036</v>
      </c>
      <c r="O963" s="42" t="s">
        <v>335</v>
      </c>
      <c r="Q963" t="s">
        <v>145</v>
      </c>
      <c r="R963" t="s">
        <v>340</v>
      </c>
      <c r="S963" t="s">
        <v>341</v>
      </c>
      <c r="T963" s="3">
        <v>152179</v>
      </c>
      <c r="U963" s="3">
        <v>1308</v>
      </c>
      <c r="V963" s="34">
        <v>14405.19</v>
      </c>
    </row>
    <row r="964" spans="1:22" hidden="1" x14ac:dyDescent="0.25">
      <c r="A964" t="s">
        <v>121</v>
      </c>
      <c r="B964" t="s">
        <v>122</v>
      </c>
      <c r="C964" t="s">
        <v>11</v>
      </c>
      <c r="D964" s="45">
        <v>44576</v>
      </c>
      <c r="E964" s="55"/>
      <c r="F964" s="55"/>
      <c r="G964" s="55"/>
      <c r="H964" s="55">
        <f t="shared" si="50"/>
        <v>44576</v>
      </c>
      <c r="I964" s="49">
        <v>44582</v>
      </c>
      <c r="J964" t="s">
        <v>141</v>
      </c>
      <c r="K964" t="s">
        <v>342</v>
      </c>
      <c r="L964">
        <v>32796</v>
      </c>
      <c r="O964" s="42" t="s">
        <v>335</v>
      </c>
      <c r="Q964" t="s">
        <v>145</v>
      </c>
      <c r="R964" t="s">
        <v>340</v>
      </c>
      <c r="S964" t="s">
        <v>341</v>
      </c>
      <c r="T964" s="3">
        <v>144169</v>
      </c>
      <c r="U964" s="3">
        <v>1283</v>
      </c>
      <c r="V964" s="34">
        <v>13139.76</v>
      </c>
    </row>
    <row r="965" spans="1:22" hidden="1" x14ac:dyDescent="0.25">
      <c r="A965" t="s">
        <v>121</v>
      </c>
      <c r="B965" t="s">
        <v>122</v>
      </c>
      <c r="C965" t="s">
        <v>11</v>
      </c>
      <c r="D965" s="45">
        <v>44583</v>
      </c>
      <c r="E965" s="55"/>
      <c r="F965" s="55"/>
      <c r="G965" s="55"/>
      <c r="H965" s="55">
        <f t="shared" si="50"/>
        <v>44583</v>
      </c>
      <c r="I965" s="49">
        <v>44589</v>
      </c>
      <c r="J965" t="s">
        <v>141</v>
      </c>
      <c r="K965" t="s">
        <v>342</v>
      </c>
      <c r="L965">
        <v>78074</v>
      </c>
      <c r="O965" s="42" t="s">
        <v>335</v>
      </c>
      <c r="Q965" t="s">
        <v>145</v>
      </c>
      <c r="R965" t="s">
        <v>340</v>
      </c>
      <c r="S965" t="s">
        <v>341</v>
      </c>
      <c r="T965" s="3">
        <v>157744</v>
      </c>
      <c r="U965" s="3">
        <v>1537</v>
      </c>
      <c r="V965" s="34">
        <v>6971.3099999999995</v>
      </c>
    </row>
    <row r="966" spans="1:22" hidden="1" x14ac:dyDescent="0.25">
      <c r="A966" t="s">
        <v>121</v>
      </c>
      <c r="B966" t="s">
        <v>122</v>
      </c>
      <c r="C966" t="s">
        <v>11</v>
      </c>
      <c r="D966" s="45">
        <v>44590</v>
      </c>
      <c r="E966" s="55"/>
      <c r="F966" s="55"/>
      <c r="G966" s="55"/>
      <c r="H966" s="55">
        <f t="shared" si="50"/>
        <v>44590</v>
      </c>
      <c r="I966" s="49">
        <v>44596</v>
      </c>
      <c r="J966" t="s">
        <v>141</v>
      </c>
      <c r="K966" t="s">
        <v>342</v>
      </c>
      <c r="L966">
        <v>72847</v>
      </c>
      <c r="O966" s="42" t="s">
        <v>335</v>
      </c>
      <c r="Q966" t="s">
        <v>145</v>
      </c>
      <c r="R966" t="s">
        <v>340</v>
      </c>
      <c r="S966" t="s">
        <v>341</v>
      </c>
      <c r="T966" s="3">
        <v>124539</v>
      </c>
      <c r="U966" s="3">
        <v>1202</v>
      </c>
      <c r="V966" s="34">
        <v>7015.6799999999994</v>
      </c>
    </row>
    <row r="967" spans="1:22" hidden="1" x14ac:dyDescent="0.25">
      <c r="A967" t="s">
        <v>121</v>
      </c>
      <c r="B967" t="s">
        <v>122</v>
      </c>
      <c r="C967" t="s">
        <v>11</v>
      </c>
      <c r="D967" s="45">
        <v>44597</v>
      </c>
      <c r="E967" s="55"/>
      <c r="F967" s="55"/>
      <c r="G967" s="55"/>
      <c r="H967" s="55">
        <f t="shared" si="50"/>
        <v>44597</v>
      </c>
      <c r="I967" s="49">
        <v>44603</v>
      </c>
      <c r="J967" t="s">
        <v>141</v>
      </c>
      <c r="K967" t="s">
        <v>342</v>
      </c>
      <c r="L967">
        <v>44870</v>
      </c>
      <c r="O967" s="42" t="s">
        <v>335</v>
      </c>
      <c r="Q967" t="s">
        <v>145</v>
      </c>
      <c r="R967" t="s">
        <v>340</v>
      </c>
      <c r="S967" t="s">
        <v>341</v>
      </c>
      <c r="T967" s="3">
        <v>209442</v>
      </c>
      <c r="U967" s="3">
        <v>1644</v>
      </c>
      <c r="V967" s="34">
        <v>16025.69</v>
      </c>
    </row>
    <row r="968" spans="1:22" hidden="1" x14ac:dyDescent="0.25">
      <c r="A968" t="s">
        <v>121</v>
      </c>
      <c r="B968" t="s">
        <v>122</v>
      </c>
      <c r="C968" t="s">
        <v>11</v>
      </c>
      <c r="D968" s="45">
        <v>44604</v>
      </c>
      <c r="E968" s="55"/>
      <c r="F968" s="55"/>
      <c r="G968" s="55"/>
      <c r="H968" s="55">
        <f t="shared" si="50"/>
        <v>44604</v>
      </c>
      <c r="I968" s="49">
        <v>44610</v>
      </c>
      <c r="J968" t="s">
        <v>141</v>
      </c>
      <c r="K968" t="s">
        <v>342</v>
      </c>
      <c r="L968">
        <v>44230</v>
      </c>
      <c r="O968" s="42" t="s">
        <v>335</v>
      </c>
      <c r="Q968" t="s">
        <v>145</v>
      </c>
      <c r="R968" t="s">
        <v>340</v>
      </c>
      <c r="S968" t="s">
        <v>341</v>
      </c>
      <c r="T968" s="3">
        <v>194398</v>
      </c>
      <c r="U968" s="3">
        <v>1467</v>
      </c>
      <c r="V968" s="34">
        <v>14161.34</v>
      </c>
    </row>
    <row r="969" spans="1:22" hidden="1" x14ac:dyDescent="0.25">
      <c r="A969" t="s">
        <v>121</v>
      </c>
      <c r="B969" t="s">
        <v>122</v>
      </c>
      <c r="C969" t="s">
        <v>11</v>
      </c>
      <c r="D969" s="45">
        <v>44611</v>
      </c>
      <c r="E969" s="55"/>
      <c r="F969" s="55"/>
      <c r="G969" s="55"/>
      <c r="H969" s="55">
        <f t="shared" ref="H969:H997" si="51">D969</f>
        <v>44611</v>
      </c>
      <c r="I969" s="49">
        <v>44617</v>
      </c>
      <c r="J969" t="s">
        <v>141</v>
      </c>
      <c r="K969" t="s">
        <v>342</v>
      </c>
      <c r="L969">
        <v>41980</v>
      </c>
      <c r="O969" s="42" t="s">
        <v>335</v>
      </c>
      <c r="Q969" t="s">
        <v>145</v>
      </c>
      <c r="R969" t="s">
        <v>340</v>
      </c>
      <c r="S969" t="s">
        <v>341</v>
      </c>
      <c r="T969" s="3">
        <v>181597</v>
      </c>
      <c r="U969" s="3">
        <v>1266</v>
      </c>
      <c r="V969" s="34">
        <v>14272.78</v>
      </c>
    </row>
    <row r="970" spans="1:22" hidden="1" x14ac:dyDescent="0.25">
      <c r="A970" t="s">
        <v>121</v>
      </c>
      <c r="B970" t="s">
        <v>122</v>
      </c>
      <c r="C970" t="s">
        <v>11</v>
      </c>
      <c r="D970" s="45">
        <v>44618</v>
      </c>
      <c r="E970" s="55"/>
      <c r="F970" s="55"/>
      <c r="G970" s="55"/>
      <c r="H970" s="55">
        <f t="shared" si="51"/>
        <v>44618</v>
      </c>
      <c r="I970" s="49">
        <v>44624</v>
      </c>
      <c r="J970" t="s">
        <v>141</v>
      </c>
      <c r="K970" t="s">
        <v>342</v>
      </c>
      <c r="L970">
        <v>28272</v>
      </c>
      <c r="O970" s="42" t="s">
        <v>335</v>
      </c>
      <c r="Q970" t="s">
        <v>145</v>
      </c>
      <c r="R970" t="s">
        <v>340</v>
      </c>
      <c r="S970" t="s">
        <v>341</v>
      </c>
      <c r="T970" s="3">
        <v>74723</v>
      </c>
      <c r="U970" s="3">
        <v>512</v>
      </c>
      <c r="V970" s="34">
        <v>6681.49</v>
      </c>
    </row>
    <row r="971" spans="1:22" hidden="1" x14ac:dyDescent="0.25">
      <c r="A971" t="s">
        <v>121</v>
      </c>
      <c r="B971" t="s">
        <v>122</v>
      </c>
      <c r="C971" t="s">
        <v>11</v>
      </c>
      <c r="D971" s="45">
        <v>44625</v>
      </c>
      <c r="E971" s="55"/>
      <c r="F971" s="55"/>
      <c r="G971" s="55"/>
      <c r="H971" s="55">
        <f t="shared" si="51"/>
        <v>44625</v>
      </c>
      <c r="I971" s="49">
        <v>44631</v>
      </c>
      <c r="J971" t="s">
        <v>141</v>
      </c>
      <c r="K971" t="s">
        <v>342</v>
      </c>
      <c r="L971">
        <v>527019</v>
      </c>
      <c r="O971" s="42" t="s">
        <v>335</v>
      </c>
      <c r="Q971" t="s">
        <v>145</v>
      </c>
      <c r="R971" t="s">
        <v>340</v>
      </c>
      <c r="S971" t="s">
        <v>341</v>
      </c>
      <c r="T971" s="3">
        <v>1819560</v>
      </c>
      <c r="U971" s="3">
        <v>6214</v>
      </c>
      <c r="V971" s="34">
        <v>124604.51999999999</v>
      </c>
    </row>
    <row r="972" spans="1:22" hidden="1" x14ac:dyDescent="0.25">
      <c r="A972" t="s">
        <v>121</v>
      </c>
      <c r="B972" t="s">
        <v>122</v>
      </c>
      <c r="C972" t="s">
        <v>11</v>
      </c>
      <c r="D972" s="45">
        <v>44632</v>
      </c>
      <c r="E972" s="55"/>
      <c r="F972" s="55"/>
      <c r="G972" s="55"/>
      <c r="H972" s="55">
        <f t="shared" si="51"/>
        <v>44632</v>
      </c>
      <c r="I972" s="49">
        <v>44638</v>
      </c>
      <c r="J972" t="s">
        <v>141</v>
      </c>
      <c r="K972" t="s">
        <v>342</v>
      </c>
      <c r="L972">
        <v>680471</v>
      </c>
      <c r="O972" s="42" t="s">
        <v>335</v>
      </c>
      <c r="Q972" t="s">
        <v>145</v>
      </c>
      <c r="R972" t="s">
        <v>340</v>
      </c>
      <c r="S972" t="s">
        <v>341</v>
      </c>
      <c r="T972" s="3">
        <v>3045784</v>
      </c>
      <c r="U972" s="3">
        <v>7879</v>
      </c>
      <c r="V972" s="34">
        <v>215464.95999999999</v>
      </c>
    </row>
    <row r="973" spans="1:22" hidden="1" x14ac:dyDescent="0.25">
      <c r="A973" t="s">
        <v>121</v>
      </c>
      <c r="B973" t="s">
        <v>122</v>
      </c>
      <c r="C973" t="s">
        <v>11</v>
      </c>
      <c r="D973" s="45">
        <v>44639</v>
      </c>
      <c r="E973" s="55"/>
      <c r="F973" s="55"/>
      <c r="G973" s="55"/>
      <c r="H973" s="55">
        <f t="shared" si="51"/>
        <v>44639</v>
      </c>
      <c r="I973" s="49">
        <v>44645</v>
      </c>
      <c r="J973" t="s">
        <v>141</v>
      </c>
      <c r="K973" t="s">
        <v>342</v>
      </c>
      <c r="L973">
        <v>920228</v>
      </c>
      <c r="O973" s="42" t="s">
        <v>335</v>
      </c>
      <c r="Q973" t="s">
        <v>145</v>
      </c>
      <c r="R973" t="s">
        <v>340</v>
      </c>
      <c r="S973" t="s">
        <v>341</v>
      </c>
      <c r="T973" s="3">
        <v>3517449</v>
      </c>
      <c r="U973" s="3">
        <v>8709</v>
      </c>
      <c r="V973" s="34">
        <v>231964.71</v>
      </c>
    </row>
    <row r="974" spans="1:22" hidden="1" x14ac:dyDescent="0.25">
      <c r="A974" t="s">
        <v>121</v>
      </c>
      <c r="B974" t="s">
        <v>122</v>
      </c>
      <c r="C974" t="s">
        <v>11</v>
      </c>
      <c r="D974" s="45">
        <v>44646</v>
      </c>
      <c r="E974" s="55"/>
      <c r="F974" s="55"/>
      <c r="G974" s="55"/>
      <c r="H974" s="55">
        <f t="shared" si="51"/>
        <v>44646</v>
      </c>
      <c r="I974" s="49">
        <v>44652</v>
      </c>
      <c r="J974" t="s">
        <v>141</v>
      </c>
      <c r="K974" t="s">
        <v>342</v>
      </c>
      <c r="L974">
        <v>1226172</v>
      </c>
      <c r="O974" s="42" t="s">
        <v>335</v>
      </c>
      <c r="Q974" t="s">
        <v>145</v>
      </c>
      <c r="R974" t="s">
        <v>340</v>
      </c>
      <c r="S974" t="s">
        <v>341</v>
      </c>
      <c r="T974" s="3">
        <v>3092306</v>
      </c>
      <c r="U974" s="3">
        <v>10242</v>
      </c>
      <c r="V974" s="34">
        <v>294176.36</v>
      </c>
    </row>
    <row r="975" spans="1:22" hidden="1" x14ac:dyDescent="0.25">
      <c r="A975" t="s">
        <v>121</v>
      </c>
      <c r="B975" t="s">
        <v>122</v>
      </c>
      <c r="C975" t="s">
        <v>11</v>
      </c>
      <c r="D975" s="45">
        <v>44653</v>
      </c>
      <c r="E975" s="55"/>
      <c r="F975" s="55"/>
      <c r="G975" s="55"/>
      <c r="H975" s="55">
        <f t="shared" si="51"/>
        <v>44653</v>
      </c>
      <c r="I975" s="49">
        <v>44659</v>
      </c>
      <c r="J975" t="s">
        <v>141</v>
      </c>
      <c r="K975" t="s">
        <v>342</v>
      </c>
      <c r="L975">
        <v>134715</v>
      </c>
      <c r="O975" s="42" t="s">
        <v>335</v>
      </c>
      <c r="Q975" t="s">
        <v>145</v>
      </c>
      <c r="R975" t="s">
        <v>340</v>
      </c>
      <c r="S975" t="s">
        <v>341</v>
      </c>
      <c r="T975" s="3">
        <v>367650</v>
      </c>
      <c r="U975" s="3">
        <v>3222</v>
      </c>
      <c r="V975" s="34">
        <v>39325.040000000001</v>
      </c>
    </row>
    <row r="976" spans="1:22" hidden="1" x14ac:dyDescent="0.25">
      <c r="A976" t="s">
        <v>121</v>
      </c>
      <c r="B976" t="s">
        <v>122</v>
      </c>
      <c r="C976" t="s">
        <v>11</v>
      </c>
      <c r="D976" s="45">
        <v>44660</v>
      </c>
      <c r="E976" s="55"/>
      <c r="F976" s="55"/>
      <c r="G976" s="55"/>
      <c r="H976" s="55">
        <f t="shared" si="51"/>
        <v>44660</v>
      </c>
      <c r="I976" s="49">
        <v>44666</v>
      </c>
      <c r="J976" t="s">
        <v>141</v>
      </c>
      <c r="K976" t="s">
        <v>342</v>
      </c>
      <c r="L976">
        <v>37776</v>
      </c>
      <c r="O976" s="42" t="s">
        <v>335</v>
      </c>
      <c r="Q976" t="s">
        <v>145</v>
      </c>
      <c r="R976" t="s">
        <v>340</v>
      </c>
      <c r="S976" t="s">
        <v>341</v>
      </c>
      <c r="T976" s="3">
        <v>230808</v>
      </c>
      <c r="U976" s="3">
        <v>1551</v>
      </c>
      <c r="V976" s="34">
        <v>18458.189999999999</v>
      </c>
    </row>
    <row r="977" spans="1:22" hidden="1" x14ac:dyDescent="0.25">
      <c r="A977" t="s">
        <v>121</v>
      </c>
      <c r="B977" t="s">
        <v>122</v>
      </c>
      <c r="C977" t="s">
        <v>11</v>
      </c>
      <c r="D977" s="45">
        <v>44667</v>
      </c>
      <c r="E977" s="55"/>
      <c r="F977" s="55"/>
      <c r="G977" s="55"/>
      <c r="H977" s="55">
        <f t="shared" si="51"/>
        <v>44667</v>
      </c>
      <c r="I977" s="49">
        <v>44673</v>
      </c>
      <c r="J977" t="s">
        <v>141</v>
      </c>
      <c r="K977" t="s">
        <v>342</v>
      </c>
      <c r="L977">
        <v>294465</v>
      </c>
      <c r="O977" s="42" t="s">
        <v>335</v>
      </c>
      <c r="Q977" t="s">
        <v>145</v>
      </c>
      <c r="R977" t="s">
        <v>340</v>
      </c>
      <c r="S977" t="s">
        <v>341</v>
      </c>
      <c r="T977" s="3">
        <v>685649</v>
      </c>
      <c r="U977" s="3">
        <v>4437</v>
      </c>
      <c r="V977" s="34">
        <v>56249.289999999994</v>
      </c>
    </row>
    <row r="978" spans="1:22" hidden="1" x14ac:dyDescent="0.25">
      <c r="A978" t="s">
        <v>121</v>
      </c>
      <c r="B978" t="s">
        <v>122</v>
      </c>
      <c r="C978" t="s">
        <v>11</v>
      </c>
      <c r="D978" s="45">
        <v>44674</v>
      </c>
      <c r="E978" s="55"/>
      <c r="F978" s="55"/>
      <c r="G978" s="55"/>
      <c r="H978" s="55">
        <f t="shared" si="51"/>
        <v>44674</v>
      </c>
      <c r="I978" s="49">
        <v>44680</v>
      </c>
      <c r="J978" t="s">
        <v>141</v>
      </c>
      <c r="K978" t="s">
        <v>342</v>
      </c>
      <c r="L978">
        <v>290073</v>
      </c>
      <c r="O978" s="42" t="s">
        <v>335</v>
      </c>
      <c r="Q978" t="s">
        <v>145</v>
      </c>
      <c r="R978" t="s">
        <v>340</v>
      </c>
      <c r="S978" t="s">
        <v>341</v>
      </c>
      <c r="T978" s="3">
        <v>660367</v>
      </c>
      <c r="U978" s="3">
        <v>5454</v>
      </c>
      <c r="V978" s="34">
        <v>71411.790000000008</v>
      </c>
    </row>
    <row r="979" spans="1:22" hidden="1" x14ac:dyDescent="0.25">
      <c r="A979" t="s">
        <v>121</v>
      </c>
      <c r="B979" t="s">
        <v>122</v>
      </c>
      <c r="C979" t="s">
        <v>11</v>
      </c>
      <c r="D979" s="45">
        <v>44681</v>
      </c>
      <c r="E979" s="55"/>
      <c r="F979" s="55"/>
      <c r="G979" s="55"/>
      <c r="H979" s="55">
        <f t="shared" si="51"/>
        <v>44681</v>
      </c>
      <c r="I979" s="49">
        <v>44687</v>
      </c>
      <c r="J979" t="s">
        <v>141</v>
      </c>
      <c r="K979" t="s">
        <v>342</v>
      </c>
      <c r="L979">
        <v>39996</v>
      </c>
      <c r="O979" s="42" t="s">
        <v>335</v>
      </c>
      <c r="Q979" t="s">
        <v>145</v>
      </c>
      <c r="R979" t="s">
        <v>340</v>
      </c>
      <c r="S979" t="s">
        <v>341</v>
      </c>
      <c r="T979" s="3">
        <v>140894</v>
      </c>
      <c r="U979" s="3">
        <v>929</v>
      </c>
      <c r="V979" s="34">
        <v>12338.42</v>
      </c>
    </row>
    <row r="980" spans="1:22" hidden="1" x14ac:dyDescent="0.25">
      <c r="A980" t="s">
        <v>121</v>
      </c>
      <c r="B980" t="s">
        <v>122</v>
      </c>
      <c r="C980" t="s">
        <v>11</v>
      </c>
      <c r="D980" s="45">
        <v>44688</v>
      </c>
      <c r="E980" s="55"/>
      <c r="F980" s="55"/>
      <c r="G980" s="55"/>
      <c r="H980" s="55">
        <f t="shared" si="51"/>
        <v>44688</v>
      </c>
      <c r="I980" s="49">
        <v>44694</v>
      </c>
      <c r="J980" t="s">
        <v>141</v>
      </c>
      <c r="K980" t="s">
        <v>342</v>
      </c>
      <c r="L980">
        <v>35368</v>
      </c>
      <c r="O980" s="42" t="s">
        <v>335</v>
      </c>
      <c r="Q980" t="s">
        <v>145</v>
      </c>
      <c r="R980" t="s">
        <v>340</v>
      </c>
      <c r="S980" t="s">
        <v>341</v>
      </c>
      <c r="T980" s="3">
        <v>223960</v>
      </c>
      <c r="U980" s="3">
        <v>991</v>
      </c>
      <c r="V980" s="34">
        <v>16261.47</v>
      </c>
    </row>
    <row r="981" spans="1:22" hidden="1" x14ac:dyDescent="0.25">
      <c r="A981" t="s">
        <v>121</v>
      </c>
      <c r="B981" t="s">
        <v>122</v>
      </c>
      <c r="C981" t="s">
        <v>11</v>
      </c>
      <c r="D981" s="45">
        <v>44695</v>
      </c>
      <c r="E981" s="55"/>
      <c r="F981" s="55"/>
      <c r="G981" s="55"/>
      <c r="H981" s="55">
        <f t="shared" si="51"/>
        <v>44695</v>
      </c>
      <c r="I981" s="49">
        <v>44701</v>
      </c>
      <c r="J981" t="s">
        <v>141</v>
      </c>
      <c r="K981" t="s">
        <v>342</v>
      </c>
      <c r="L981">
        <v>28432</v>
      </c>
      <c r="O981" s="42" t="s">
        <v>335</v>
      </c>
      <c r="Q981" t="s">
        <v>145</v>
      </c>
      <c r="R981" t="s">
        <v>340</v>
      </c>
      <c r="S981" t="s">
        <v>341</v>
      </c>
      <c r="T981" s="3">
        <v>124228</v>
      </c>
      <c r="U981" s="3">
        <v>635</v>
      </c>
      <c r="V981" s="34">
        <v>8609.35</v>
      </c>
    </row>
    <row r="982" spans="1:22" hidden="1" x14ac:dyDescent="0.25">
      <c r="A982" t="s">
        <v>121</v>
      </c>
      <c r="B982" t="s">
        <v>122</v>
      </c>
      <c r="C982" t="s">
        <v>11</v>
      </c>
      <c r="D982" s="45">
        <v>44702</v>
      </c>
      <c r="E982" s="55"/>
      <c r="F982" s="55"/>
      <c r="G982" s="55"/>
      <c r="H982" s="55">
        <f t="shared" si="51"/>
        <v>44702</v>
      </c>
      <c r="I982" s="49">
        <v>44708</v>
      </c>
      <c r="J982" t="s">
        <v>141</v>
      </c>
      <c r="K982" t="s">
        <v>342</v>
      </c>
      <c r="L982">
        <v>111375</v>
      </c>
      <c r="O982" s="42" t="s">
        <v>335</v>
      </c>
      <c r="Q982" t="s">
        <v>145</v>
      </c>
      <c r="R982" t="s">
        <v>340</v>
      </c>
      <c r="S982" t="s">
        <v>341</v>
      </c>
      <c r="T982" s="3">
        <v>318533</v>
      </c>
      <c r="U982" s="3">
        <v>4249</v>
      </c>
      <c r="V982" s="34">
        <v>38603.85</v>
      </c>
    </row>
    <row r="983" spans="1:22" hidden="1" x14ac:dyDescent="0.25">
      <c r="A983" t="s">
        <v>121</v>
      </c>
      <c r="B983" t="s">
        <v>122</v>
      </c>
      <c r="C983" t="s">
        <v>11</v>
      </c>
      <c r="D983" s="45">
        <v>44709</v>
      </c>
      <c r="E983" s="55"/>
      <c r="F983" s="55"/>
      <c r="G983" s="55"/>
      <c r="H983" s="55">
        <f t="shared" si="51"/>
        <v>44709</v>
      </c>
      <c r="I983" s="49">
        <v>44715</v>
      </c>
      <c r="J983" t="s">
        <v>141</v>
      </c>
      <c r="K983" t="s">
        <v>342</v>
      </c>
      <c r="L983">
        <v>117686</v>
      </c>
      <c r="O983" s="42" t="s">
        <v>335</v>
      </c>
      <c r="Q983" t="s">
        <v>145</v>
      </c>
      <c r="R983" t="s">
        <v>340</v>
      </c>
      <c r="S983" t="s">
        <v>341</v>
      </c>
      <c r="T983" s="3">
        <v>308800</v>
      </c>
      <c r="U983" s="3">
        <v>3019</v>
      </c>
      <c r="V983" s="34">
        <v>38031.93</v>
      </c>
    </row>
    <row r="984" spans="1:22" hidden="1" x14ac:dyDescent="0.25">
      <c r="A984" t="s">
        <v>121</v>
      </c>
      <c r="B984" t="s">
        <v>122</v>
      </c>
      <c r="C984" t="s">
        <v>11</v>
      </c>
      <c r="D984" s="45">
        <v>44716</v>
      </c>
      <c r="E984" s="55"/>
      <c r="F984" s="55"/>
      <c r="G984" s="55"/>
      <c r="H984" s="55">
        <f t="shared" si="51"/>
        <v>44716</v>
      </c>
      <c r="I984" s="49">
        <v>44722</v>
      </c>
      <c r="J984" t="s">
        <v>141</v>
      </c>
      <c r="K984" t="s">
        <v>342</v>
      </c>
      <c r="L984">
        <v>422713</v>
      </c>
      <c r="O984" s="42" t="s">
        <v>335</v>
      </c>
      <c r="Q984" t="s">
        <v>145</v>
      </c>
      <c r="R984" t="s">
        <v>340</v>
      </c>
      <c r="S984" t="s">
        <v>341</v>
      </c>
      <c r="T984" s="3">
        <v>805225</v>
      </c>
      <c r="U984" s="3">
        <v>3905</v>
      </c>
      <c r="V984" s="34">
        <v>62032.83</v>
      </c>
    </row>
    <row r="985" spans="1:22" hidden="1" x14ac:dyDescent="0.25">
      <c r="A985" t="s">
        <v>121</v>
      </c>
      <c r="B985" t="s">
        <v>122</v>
      </c>
      <c r="C985" t="s">
        <v>11</v>
      </c>
      <c r="D985" s="45">
        <v>44723</v>
      </c>
      <c r="E985" s="55"/>
      <c r="F985" s="55"/>
      <c r="G985" s="55"/>
      <c r="H985" s="55">
        <f t="shared" si="51"/>
        <v>44723</v>
      </c>
      <c r="I985" s="49">
        <v>44729</v>
      </c>
      <c r="J985" t="s">
        <v>141</v>
      </c>
      <c r="K985" t="s">
        <v>342</v>
      </c>
      <c r="L985">
        <v>913834</v>
      </c>
      <c r="O985" s="42" t="s">
        <v>335</v>
      </c>
      <c r="Q985" t="s">
        <v>145</v>
      </c>
      <c r="R985" t="s">
        <v>340</v>
      </c>
      <c r="S985" t="s">
        <v>341</v>
      </c>
      <c r="T985" s="3">
        <v>2138829</v>
      </c>
      <c r="U985" s="3">
        <v>10031</v>
      </c>
      <c r="V985" s="34">
        <v>169393.22</v>
      </c>
    </row>
    <row r="986" spans="1:22" hidden="1" x14ac:dyDescent="0.25">
      <c r="A986" t="s">
        <v>121</v>
      </c>
      <c r="B986" t="s">
        <v>122</v>
      </c>
      <c r="C986" t="s">
        <v>11</v>
      </c>
      <c r="D986" s="45">
        <v>44730</v>
      </c>
      <c r="E986" s="55"/>
      <c r="F986" s="55"/>
      <c r="G986" s="55"/>
      <c r="H986" s="55">
        <f t="shared" si="51"/>
        <v>44730</v>
      </c>
      <c r="I986" s="49">
        <v>44736</v>
      </c>
      <c r="J986" t="s">
        <v>141</v>
      </c>
      <c r="K986" t="s">
        <v>342</v>
      </c>
      <c r="L986">
        <v>825070</v>
      </c>
      <c r="O986" s="42" t="s">
        <v>335</v>
      </c>
      <c r="Q986" t="s">
        <v>145</v>
      </c>
      <c r="R986" t="s">
        <v>340</v>
      </c>
      <c r="S986" t="s">
        <v>341</v>
      </c>
      <c r="T986" s="3">
        <v>2004391</v>
      </c>
      <c r="U986" s="3">
        <v>10803</v>
      </c>
      <c r="V986" s="34">
        <v>168933.19</v>
      </c>
    </row>
    <row r="987" spans="1:22" hidden="1" x14ac:dyDescent="0.25">
      <c r="A987" t="s">
        <v>121</v>
      </c>
      <c r="B987" t="s">
        <v>122</v>
      </c>
      <c r="C987" t="s">
        <v>11</v>
      </c>
      <c r="D987" s="45">
        <v>44737</v>
      </c>
      <c r="E987" s="55"/>
      <c r="F987" s="55"/>
      <c r="G987" s="55"/>
      <c r="H987" s="55">
        <f t="shared" si="51"/>
        <v>44737</v>
      </c>
      <c r="I987" s="49">
        <v>44743</v>
      </c>
      <c r="J987" t="s">
        <v>141</v>
      </c>
      <c r="K987" t="s">
        <v>342</v>
      </c>
      <c r="L987">
        <v>677565</v>
      </c>
      <c r="O987" s="42" t="s">
        <v>335</v>
      </c>
      <c r="Q987" t="s">
        <v>145</v>
      </c>
      <c r="R987" t="s">
        <v>340</v>
      </c>
      <c r="S987" t="s">
        <v>341</v>
      </c>
      <c r="T987" s="3">
        <v>1620539</v>
      </c>
      <c r="U987" s="3">
        <v>6765</v>
      </c>
      <c r="V987" s="34">
        <v>136692.81000000003</v>
      </c>
    </row>
    <row r="988" spans="1:22" hidden="1" x14ac:dyDescent="0.25">
      <c r="A988" t="s">
        <v>121</v>
      </c>
      <c r="B988" t="s">
        <v>122</v>
      </c>
      <c r="C988" t="s">
        <v>11</v>
      </c>
      <c r="D988" s="45">
        <v>44744</v>
      </c>
      <c r="E988" s="55"/>
      <c r="F988" s="55"/>
      <c r="G988" s="55"/>
      <c r="H988" s="55">
        <f t="shared" si="51"/>
        <v>44744</v>
      </c>
      <c r="I988" s="49">
        <v>44750</v>
      </c>
      <c r="J988" t="s">
        <v>141</v>
      </c>
      <c r="K988" t="s">
        <v>342</v>
      </c>
      <c r="L988">
        <v>63115</v>
      </c>
      <c r="O988" s="42" t="s">
        <v>335</v>
      </c>
      <c r="Q988" t="s">
        <v>145</v>
      </c>
      <c r="R988" t="s">
        <v>340</v>
      </c>
      <c r="S988" t="s">
        <v>341</v>
      </c>
      <c r="T988" s="3">
        <v>178581</v>
      </c>
      <c r="U988" s="3">
        <v>1145</v>
      </c>
      <c r="V988" s="34">
        <v>9508.07</v>
      </c>
    </row>
    <row r="989" spans="1:22" hidden="1" x14ac:dyDescent="0.25">
      <c r="A989" t="s">
        <v>121</v>
      </c>
      <c r="B989" t="s">
        <v>122</v>
      </c>
      <c r="C989" t="s">
        <v>11</v>
      </c>
      <c r="D989" s="45">
        <v>44751</v>
      </c>
      <c r="E989" s="55"/>
      <c r="F989" s="55"/>
      <c r="G989" s="55"/>
      <c r="H989" s="55">
        <f t="shared" si="51"/>
        <v>44751</v>
      </c>
      <c r="I989" s="49">
        <v>44757</v>
      </c>
      <c r="J989" t="s">
        <v>141</v>
      </c>
      <c r="K989" t="s">
        <v>342</v>
      </c>
      <c r="L989">
        <v>50844</v>
      </c>
      <c r="O989" s="42" t="s">
        <v>335</v>
      </c>
      <c r="Q989" t="s">
        <v>145</v>
      </c>
      <c r="R989" t="s">
        <v>340</v>
      </c>
      <c r="S989" t="s">
        <v>341</v>
      </c>
      <c r="T989" s="3">
        <v>109226</v>
      </c>
      <c r="U989" s="3">
        <v>850</v>
      </c>
      <c r="V989" s="34">
        <v>9038.34</v>
      </c>
    </row>
    <row r="990" spans="1:22" hidden="1" x14ac:dyDescent="0.25">
      <c r="A990" t="s">
        <v>121</v>
      </c>
      <c r="B990" t="s">
        <v>122</v>
      </c>
      <c r="C990" t="s">
        <v>11</v>
      </c>
      <c r="D990" s="45">
        <v>44758</v>
      </c>
      <c r="E990" s="55"/>
      <c r="F990" s="55"/>
      <c r="G990" s="55"/>
      <c r="H990" s="55">
        <f t="shared" si="51"/>
        <v>44758</v>
      </c>
      <c r="I990" s="49">
        <v>44764</v>
      </c>
      <c r="J990" t="s">
        <v>141</v>
      </c>
      <c r="K990" t="s">
        <v>342</v>
      </c>
      <c r="L990">
        <v>45296</v>
      </c>
      <c r="O990" s="42" t="s">
        <v>335</v>
      </c>
      <c r="Q990" t="s">
        <v>145</v>
      </c>
      <c r="R990" t="s">
        <v>340</v>
      </c>
      <c r="S990" t="s">
        <v>341</v>
      </c>
      <c r="T990" s="3">
        <v>106539</v>
      </c>
      <c r="U990" s="3">
        <v>825</v>
      </c>
      <c r="V990" s="34">
        <v>8781.369999999999</v>
      </c>
    </row>
    <row r="991" spans="1:22" hidden="1" x14ac:dyDescent="0.25">
      <c r="A991" t="s">
        <v>121</v>
      </c>
      <c r="B991" t="s">
        <v>122</v>
      </c>
      <c r="C991" t="s">
        <v>11</v>
      </c>
      <c r="D991" s="45">
        <v>44765</v>
      </c>
      <c r="E991" s="55"/>
      <c r="F991" s="55"/>
      <c r="G991" s="55"/>
      <c r="H991" s="55">
        <f t="shared" si="51"/>
        <v>44765</v>
      </c>
      <c r="I991" s="49">
        <v>44771</v>
      </c>
      <c r="J991" t="s">
        <v>141</v>
      </c>
      <c r="K991" t="s">
        <v>342</v>
      </c>
      <c r="L991">
        <v>38517</v>
      </c>
      <c r="O991" s="42" t="s">
        <v>335</v>
      </c>
      <c r="Q991" t="s">
        <v>145</v>
      </c>
      <c r="R991" t="s">
        <v>340</v>
      </c>
      <c r="S991" t="s">
        <v>341</v>
      </c>
      <c r="T991" s="3">
        <v>82868</v>
      </c>
      <c r="U991" s="3">
        <v>670</v>
      </c>
      <c r="V991" s="34">
        <v>6437.36</v>
      </c>
    </row>
    <row r="992" spans="1:22" hidden="1" x14ac:dyDescent="0.25">
      <c r="A992" t="s">
        <v>121</v>
      </c>
      <c r="B992" t="s">
        <v>122</v>
      </c>
      <c r="C992" t="s">
        <v>11</v>
      </c>
      <c r="D992" s="45">
        <v>44772</v>
      </c>
      <c r="E992" s="55"/>
      <c r="F992" s="55"/>
      <c r="G992" s="55"/>
      <c r="H992" s="55">
        <f t="shared" si="51"/>
        <v>44772</v>
      </c>
      <c r="I992" s="49">
        <v>44773</v>
      </c>
      <c r="J992" t="s">
        <v>141</v>
      </c>
      <c r="K992" t="s">
        <v>342</v>
      </c>
      <c r="L992">
        <v>0</v>
      </c>
      <c r="O992" s="42" t="s">
        <v>335</v>
      </c>
      <c r="Q992" t="s">
        <v>145</v>
      </c>
      <c r="R992" t="s">
        <v>340</v>
      </c>
      <c r="S992" t="s">
        <v>341</v>
      </c>
      <c r="T992" s="3">
        <v>0</v>
      </c>
      <c r="U992" s="3">
        <v>0</v>
      </c>
      <c r="V992" s="34">
        <v>0</v>
      </c>
    </row>
    <row r="993" spans="1:22" hidden="1" x14ac:dyDescent="0.25">
      <c r="A993" t="s">
        <v>121</v>
      </c>
      <c r="B993" t="s">
        <v>122</v>
      </c>
      <c r="C993" t="s">
        <v>11</v>
      </c>
      <c r="D993" s="45">
        <v>44681</v>
      </c>
      <c r="E993" s="55"/>
      <c r="F993" s="55"/>
      <c r="G993" s="55"/>
      <c r="H993" s="55">
        <f t="shared" si="51"/>
        <v>44681</v>
      </c>
      <c r="I993" s="49">
        <v>44687</v>
      </c>
      <c r="J993" t="s">
        <v>141</v>
      </c>
      <c r="K993" t="s">
        <v>200</v>
      </c>
      <c r="L993">
        <v>23944</v>
      </c>
      <c r="O993" s="42" t="s">
        <v>335</v>
      </c>
      <c r="Q993" t="s">
        <v>145</v>
      </c>
      <c r="R993" t="s">
        <v>343</v>
      </c>
      <c r="S993" t="s">
        <v>344</v>
      </c>
      <c r="T993" s="3">
        <v>25289</v>
      </c>
      <c r="U993" s="3">
        <v>142</v>
      </c>
      <c r="V993" s="34">
        <v>1353.8</v>
      </c>
    </row>
    <row r="994" spans="1:22" hidden="1" x14ac:dyDescent="0.25">
      <c r="A994" t="s">
        <v>121</v>
      </c>
      <c r="B994" t="s">
        <v>122</v>
      </c>
      <c r="C994" t="s">
        <v>11</v>
      </c>
      <c r="D994" s="45">
        <v>44688</v>
      </c>
      <c r="E994" s="55"/>
      <c r="F994" s="55"/>
      <c r="G994" s="55"/>
      <c r="H994" s="55">
        <f t="shared" si="51"/>
        <v>44688</v>
      </c>
      <c r="I994" s="49">
        <v>44694</v>
      </c>
      <c r="J994" t="s">
        <v>141</v>
      </c>
      <c r="K994" t="s">
        <v>200</v>
      </c>
      <c r="L994">
        <v>920273</v>
      </c>
      <c r="O994" s="42" t="s">
        <v>335</v>
      </c>
      <c r="Q994" t="s">
        <v>145</v>
      </c>
      <c r="R994" t="s">
        <v>343</v>
      </c>
      <c r="S994" t="s">
        <v>344</v>
      </c>
      <c r="T994" s="3">
        <v>1715306</v>
      </c>
      <c r="U994" s="3">
        <v>6079</v>
      </c>
      <c r="V994" s="34">
        <v>106335.9</v>
      </c>
    </row>
    <row r="995" spans="1:22" hidden="1" x14ac:dyDescent="0.25">
      <c r="A995" t="s">
        <v>121</v>
      </c>
      <c r="B995" t="s">
        <v>122</v>
      </c>
      <c r="C995" t="s">
        <v>11</v>
      </c>
      <c r="D995" s="45">
        <v>44695</v>
      </c>
      <c r="E995" s="55"/>
      <c r="F995" s="55"/>
      <c r="G995" s="55"/>
      <c r="H995" s="55">
        <f t="shared" si="51"/>
        <v>44695</v>
      </c>
      <c r="I995" s="49">
        <v>44701</v>
      </c>
      <c r="J995" t="s">
        <v>141</v>
      </c>
      <c r="K995" t="s">
        <v>200</v>
      </c>
      <c r="L995">
        <v>1883895</v>
      </c>
      <c r="O995" s="42" t="s">
        <v>335</v>
      </c>
      <c r="Q995" t="s">
        <v>145</v>
      </c>
      <c r="R995" t="s">
        <v>343</v>
      </c>
      <c r="S995" t="s">
        <v>344</v>
      </c>
      <c r="T995" s="3">
        <v>5315551</v>
      </c>
      <c r="U995" s="3">
        <v>14905</v>
      </c>
      <c r="V995" s="34">
        <v>284774.48</v>
      </c>
    </row>
    <row r="996" spans="1:22" hidden="1" x14ac:dyDescent="0.25">
      <c r="A996" t="s">
        <v>121</v>
      </c>
      <c r="B996" t="s">
        <v>122</v>
      </c>
      <c r="C996" t="s">
        <v>11</v>
      </c>
      <c r="D996" s="45">
        <v>44702</v>
      </c>
      <c r="E996" s="55"/>
      <c r="F996" s="55"/>
      <c r="G996" s="55"/>
      <c r="H996" s="55">
        <f t="shared" si="51"/>
        <v>44702</v>
      </c>
      <c r="I996" s="49">
        <v>44708</v>
      </c>
      <c r="J996" t="s">
        <v>141</v>
      </c>
      <c r="K996" t="s">
        <v>200</v>
      </c>
      <c r="L996">
        <v>466337</v>
      </c>
      <c r="O996" s="42" t="s">
        <v>335</v>
      </c>
      <c r="Q996" t="s">
        <v>145</v>
      </c>
      <c r="R996" t="s">
        <v>343</v>
      </c>
      <c r="S996" t="s">
        <v>344</v>
      </c>
      <c r="T996" s="3">
        <v>612287</v>
      </c>
      <c r="U996" s="3">
        <v>1886</v>
      </c>
      <c r="V996" s="34">
        <v>39248.639999999999</v>
      </c>
    </row>
    <row r="997" spans="1:22" hidden="1" x14ac:dyDescent="0.25">
      <c r="A997" t="s">
        <v>121</v>
      </c>
      <c r="B997" t="s">
        <v>122</v>
      </c>
      <c r="C997" t="s">
        <v>11</v>
      </c>
      <c r="D997" s="45">
        <v>44709</v>
      </c>
      <c r="E997" s="55"/>
      <c r="F997" s="55"/>
      <c r="G997" s="55"/>
      <c r="H997" s="55">
        <f t="shared" si="51"/>
        <v>44709</v>
      </c>
      <c r="I997" s="49">
        <v>44715</v>
      </c>
      <c r="J997" t="s">
        <v>141</v>
      </c>
      <c r="K997" t="s">
        <v>200</v>
      </c>
      <c r="L997">
        <v>0</v>
      </c>
      <c r="O997" s="42" t="s">
        <v>335</v>
      </c>
      <c r="Q997" t="s">
        <v>145</v>
      </c>
      <c r="R997" t="s">
        <v>343</v>
      </c>
      <c r="S997" t="s">
        <v>344</v>
      </c>
      <c r="T997" s="3">
        <v>0</v>
      </c>
      <c r="U997" s="3">
        <v>0</v>
      </c>
      <c r="V997" s="34">
        <v>0</v>
      </c>
    </row>
    <row r="998" spans="1:22" x14ac:dyDescent="0.25">
      <c r="O998" s="42"/>
    </row>
  </sheetData>
  <autoFilter ref="A1:V997" xr:uid="{15092929-4A3B-48C2-9925-B8EE6F1ACC7A}">
    <filterColumn colId="14">
      <filters>
        <filter val="Google Ads"/>
      </filters>
    </filterColumn>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8"/>
  <sheetViews>
    <sheetView zoomScaleNormal="100" workbookViewId="0">
      <selection activeCell="A7" sqref="A7"/>
    </sheetView>
  </sheetViews>
  <sheetFormatPr defaultColWidth="8.7109375" defaultRowHeight="15" x14ac:dyDescent="0.25"/>
  <cols>
    <col min="1" max="3" width="12.28515625" customWidth="1"/>
    <col min="4" max="4" width="18.7109375" customWidth="1"/>
    <col min="5" max="5" width="18.5703125" customWidth="1"/>
    <col min="6" max="7" width="18.7109375" customWidth="1"/>
    <col min="8" max="8" width="15" customWidth="1"/>
    <col min="9" max="9" width="14.28515625" customWidth="1"/>
    <col min="10" max="10" width="10.5703125" bestFit="1" customWidth="1"/>
    <col min="11" max="11" width="18.7109375" bestFit="1" customWidth="1"/>
  </cols>
  <sheetData>
    <row r="1" spans="1:11" x14ac:dyDescent="0.25">
      <c r="A1" s="2" t="s">
        <v>13</v>
      </c>
      <c r="B1" s="2" t="s">
        <v>87</v>
      </c>
      <c r="C1" s="2" t="s">
        <v>19</v>
      </c>
      <c r="D1" s="2" t="s">
        <v>88</v>
      </c>
      <c r="E1" s="2" t="s">
        <v>89</v>
      </c>
      <c r="F1" s="2" t="s">
        <v>90</v>
      </c>
      <c r="G1" s="2" t="s">
        <v>95</v>
      </c>
      <c r="H1" s="2" t="s">
        <v>91</v>
      </c>
      <c r="I1" s="2" t="s">
        <v>133</v>
      </c>
      <c r="J1" s="2" t="s">
        <v>303</v>
      </c>
      <c r="K1" s="2" t="s">
        <v>99</v>
      </c>
    </row>
    <row r="2" spans="1:11" s="6" customFormat="1" ht="165" x14ac:dyDescent="0.25">
      <c r="A2" s="6" t="s">
        <v>100</v>
      </c>
      <c r="B2" s="6" t="s">
        <v>7</v>
      </c>
      <c r="C2" s="6" t="s">
        <v>101</v>
      </c>
      <c r="D2" s="6" t="s">
        <v>102</v>
      </c>
      <c r="E2" s="6" t="s">
        <v>103</v>
      </c>
      <c r="F2" s="6" t="s">
        <v>104</v>
      </c>
      <c r="G2" s="6" t="s">
        <v>109</v>
      </c>
      <c r="H2" s="6" t="s">
        <v>105</v>
      </c>
      <c r="K2" s="6" t="s">
        <v>114</v>
      </c>
    </row>
    <row r="3" spans="1:11" x14ac:dyDescent="0.25">
      <c r="A3" t="s">
        <v>10</v>
      </c>
      <c r="C3" t="s">
        <v>11</v>
      </c>
      <c r="D3" s="1"/>
      <c r="G3" s="13"/>
    </row>
    <row r="4" spans="1:11" x14ac:dyDescent="0.25">
      <c r="A4" t="s">
        <v>10</v>
      </c>
      <c r="C4" t="s">
        <v>11</v>
      </c>
      <c r="D4" s="1"/>
      <c r="G4" s="13"/>
    </row>
    <row r="5" spans="1:11" x14ac:dyDescent="0.25">
      <c r="A5" t="s">
        <v>10</v>
      </c>
      <c r="C5" t="s">
        <v>11</v>
      </c>
      <c r="D5" s="1"/>
      <c r="G5" s="15"/>
    </row>
    <row r="6" spans="1:11" x14ac:dyDescent="0.25">
      <c r="A6" t="s">
        <v>10</v>
      </c>
      <c r="C6" t="s">
        <v>11</v>
      </c>
      <c r="D6" s="1"/>
      <c r="G6" s="15"/>
    </row>
    <row r="7" spans="1:11" x14ac:dyDescent="0.25">
      <c r="A7" t="s">
        <v>10</v>
      </c>
      <c r="C7" t="s">
        <v>11</v>
      </c>
      <c r="D7" s="1"/>
      <c r="G7" s="15"/>
    </row>
    <row r="8" spans="1:11" x14ac:dyDescent="0.25">
      <c r="G8" s="15"/>
    </row>
  </sheetData>
  <autoFilter ref="A1:K7" xr:uid="{00000000-0009-0000-0000-000003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90" zoomScaleNormal="90" workbookViewId="0">
      <selection activeCell="F4" sqref="F4"/>
    </sheetView>
  </sheetViews>
  <sheetFormatPr defaultColWidth="8.7109375" defaultRowHeight="15" x14ac:dyDescent="0.25"/>
  <cols>
    <col min="1" max="1" width="44.7109375" customWidth="1"/>
    <col min="2" max="2" width="12.28515625" customWidth="1"/>
    <col min="3" max="3" width="18.28515625" customWidth="1"/>
    <col min="4" max="4" width="13" customWidth="1"/>
    <col min="5" max="5" width="14.7109375" customWidth="1"/>
    <col min="6" max="7" width="20.5703125" customWidth="1"/>
    <col min="8" max="8" width="15.28515625" bestFit="1" customWidth="1"/>
    <col min="9" max="9" width="29.5703125" customWidth="1"/>
  </cols>
  <sheetData>
    <row r="1" spans="1:9" x14ac:dyDescent="0.25">
      <c r="A1" s="2" t="s">
        <v>0</v>
      </c>
      <c r="B1" s="2" t="s">
        <v>1</v>
      </c>
      <c r="C1" s="2" t="s">
        <v>17</v>
      </c>
      <c r="D1" s="2" t="s">
        <v>2</v>
      </c>
      <c r="E1" s="2" t="s">
        <v>20</v>
      </c>
      <c r="F1" s="2" t="s">
        <v>304</v>
      </c>
      <c r="G1" s="2" t="s">
        <v>305</v>
      </c>
      <c r="H1" s="2" t="s">
        <v>306</v>
      </c>
      <c r="I1" s="2" t="s">
        <v>307</v>
      </c>
    </row>
    <row r="2" spans="1:9" ht="135" x14ac:dyDescent="0.25">
      <c r="A2" s="6" t="s">
        <v>6</v>
      </c>
      <c r="B2" s="6" t="s">
        <v>7</v>
      </c>
      <c r="C2" s="6" t="s">
        <v>7</v>
      </c>
      <c r="D2" s="6" t="s">
        <v>101</v>
      </c>
      <c r="E2" s="6" t="s">
        <v>308</v>
      </c>
      <c r="F2" s="6" t="s">
        <v>102</v>
      </c>
      <c r="G2" s="6"/>
      <c r="H2" s="6" t="s">
        <v>309</v>
      </c>
      <c r="I2" s="6" t="s">
        <v>310</v>
      </c>
    </row>
    <row r="3" spans="1:9" x14ac:dyDescent="0.25">
      <c r="A3" t="s">
        <v>10</v>
      </c>
      <c r="D3" t="s">
        <v>11</v>
      </c>
      <c r="F3" s="1"/>
      <c r="G3" s="1"/>
      <c r="I3" s="20"/>
    </row>
    <row r="4" spans="1:9" x14ac:dyDescent="0.25">
      <c r="A4" t="s">
        <v>10</v>
      </c>
      <c r="D4" t="s">
        <v>11</v>
      </c>
      <c r="F4" s="1"/>
      <c r="G4" s="1"/>
      <c r="I4" s="20"/>
    </row>
    <row r="5" spans="1:9" x14ac:dyDescent="0.25">
      <c r="A5" t="s">
        <v>10</v>
      </c>
      <c r="D5" t="s">
        <v>11</v>
      </c>
      <c r="F5" s="1"/>
      <c r="G5" s="1"/>
      <c r="I5" s="9"/>
    </row>
    <row r="6" spans="1:9" x14ac:dyDescent="0.25">
      <c r="A6" t="s">
        <v>10</v>
      </c>
      <c r="D6" t="s">
        <v>11</v>
      </c>
      <c r="F6" s="1"/>
      <c r="G6" s="1"/>
      <c r="I6" s="9"/>
    </row>
    <row r="7" spans="1:9" x14ac:dyDescent="0.25">
      <c r="A7" t="s">
        <v>10</v>
      </c>
      <c r="D7" t="s">
        <v>11</v>
      </c>
      <c r="F7" s="1"/>
      <c r="G7" s="1"/>
    </row>
    <row r="8" spans="1:9" x14ac:dyDescent="0.25">
      <c r="A8" t="s">
        <v>10</v>
      </c>
      <c r="D8" t="s">
        <v>11</v>
      </c>
      <c r="F8" s="1"/>
      <c r="G8" s="1"/>
    </row>
    <row r="9" spans="1:9" x14ac:dyDescent="0.25">
      <c r="A9" t="s">
        <v>10</v>
      </c>
      <c r="D9" t="s">
        <v>11</v>
      </c>
      <c r="F9" s="1"/>
      <c r="G9" s="1"/>
    </row>
    <row r="10" spans="1:9" x14ac:dyDescent="0.25">
      <c r="A10" t="s">
        <v>10</v>
      </c>
      <c r="D10" t="s">
        <v>11</v>
      </c>
      <c r="F10" s="1"/>
      <c r="G10" s="1"/>
    </row>
    <row r="12" spans="1:9" ht="75" x14ac:dyDescent="0.25">
      <c r="A12" s="17" t="s">
        <v>311</v>
      </c>
    </row>
    <row r="23" spans="3:3" x14ac:dyDescent="0.25">
      <c r="C23"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
  <sheetViews>
    <sheetView zoomScale="90" zoomScaleNormal="90" workbookViewId="0">
      <selection activeCell="B14" sqref="B14"/>
    </sheetView>
  </sheetViews>
  <sheetFormatPr defaultColWidth="8.7109375" defaultRowHeight="15" x14ac:dyDescent="0.25"/>
  <cols>
    <col min="1" max="1" width="35.5703125" customWidth="1"/>
    <col min="2" max="3" width="11" customWidth="1"/>
    <col min="4" max="4" width="13.7109375" customWidth="1"/>
    <col min="5" max="5" width="16.28515625" customWidth="1"/>
    <col min="6" max="6" width="15" customWidth="1"/>
  </cols>
  <sheetData>
    <row r="1" spans="1:6" x14ac:dyDescent="0.25">
      <c r="A1" s="2" t="s">
        <v>0</v>
      </c>
      <c r="B1" s="2" t="s">
        <v>1</v>
      </c>
      <c r="C1" s="2" t="s">
        <v>2</v>
      </c>
      <c r="D1" s="2" t="s">
        <v>312</v>
      </c>
      <c r="E1" s="2" t="s">
        <v>306</v>
      </c>
      <c r="F1" s="2" t="s">
        <v>313</v>
      </c>
    </row>
    <row r="2" spans="1:6" x14ac:dyDescent="0.25">
      <c r="A2" t="s">
        <v>10</v>
      </c>
      <c r="C2" t="s">
        <v>11</v>
      </c>
      <c r="D2" s="1"/>
    </row>
    <row r="3" spans="1:6" x14ac:dyDescent="0.25">
      <c r="A3" t="s">
        <v>10</v>
      </c>
      <c r="C3" t="s">
        <v>11</v>
      </c>
      <c r="D3" s="1"/>
    </row>
    <row r="5" spans="1:6" ht="105" x14ac:dyDescent="0.25">
      <c r="A5" s="17" t="s">
        <v>314</v>
      </c>
    </row>
    <row r="7" spans="1:6" x14ac:dyDescent="0.25">
      <c r="E7" t="s">
        <v>315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65EEF-AF27-4361-AE65-BA3D8397CE1C}">
  <dimension ref="A1:E6"/>
  <sheetViews>
    <sheetView workbookViewId="0">
      <selection activeCell="D3" sqref="D3:D4"/>
    </sheetView>
  </sheetViews>
  <sheetFormatPr defaultColWidth="8.7109375" defaultRowHeight="15" x14ac:dyDescent="0.25"/>
  <cols>
    <col min="3" max="3" width="11.28515625" customWidth="1"/>
    <col min="4" max="4" width="12.7109375" customWidth="1"/>
    <col min="5" max="5" width="24.42578125" customWidth="1"/>
  </cols>
  <sheetData>
    <row r="1" spans="1:5" x14ac:dyDescent="0.25">
      <c r="A1" s="2" t="s">
        <v>13</v>
      </c>
      <c r="B1" s="2" t="s">
        <v>316</v>
      </c>
      <c r="C1" s="2" t="s">
        <v>19</v>
      </c>
      <c r="D1" s="2" t="s">
        <v>88</v>
      </c>
      <c r="E1" s="2" t="s">
        <v>317</v>
      </c>
    </row>
    <row r="2" spans="1:5" ht="60" x14ac:dyDescent="0.25">
      <c r="D2" s="19"/>
      <c r="E2" s="19" t="s">
        <v>318</v>
      </c>
    </row>
    <row r="3" spans="1:5" x14ac:dyDescent="0.25">
      <c r="A3" t="s">
        <v>10</v>
      </c>
      <c r="C3" t="s">
        <v>11</v>
      </c>
      <c r="D3" s="1"/>
    </row>
    <row r="4" spans="1:5" x14ac:dyDescent="0.25">
      <c r="A4" t="s">
        <v>10</v>
      </c>
      <c r="C4" t="s">
        <v>11</v>
      </c>
      <c r="D4" s="1"/>
    </row>
    <row r="6" spans="1:5" x14ac:dyDescent="0.25">
      <c r="A6" s="12" t="s">
        <v>319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
  <sheetViews>
    <sheetView zoomScale="115" zoomScaleNormal="115" workbookViewId="0">
      <selection activeCell="B14" sqref="B14"/>
    </sheetView>
  </sheetViews>
  <sheetFormatPr defaultColWidth="10.28515625" defaultRowHeight="15" x14ac:dyDescent="0.25"/>
  <cols>
    <col min="1" max="1" width="36" customWidth="1"/>
    <col min="2" max="2" width="12.42578125" customWidth="1"/>
    <col min="3" max="3" width="16" customWidth="1"/>
    <col min="4" max="4" width="14.42578125" customWidth="1"/>
    <col min="5" max="6" width="14" customWidth="1"/>
    <col min="7" max="7" width="10.42578125" customWidth="1"/>
    <col min="8" max="8" width="11.7109375" bestFit="1" customWidth="1"/>
    <col min="9" max="9" width="30.7109375" bestFit="1" customWidth="1"/>
    <col min="10" max="12" width="9" customWidth="1"/>
    <col min="13" max="13" width="21.28515625" bestFit="1" customWidth="1"/>
    <col min="14" max="14" width="16.28515625" bestFit="1" customWidth="1"/>
    <col min="15" max="15" width="10.7109375" bestFit="1" customWidth="1"/>
  </cols>
  <sheetData>
    <row r="1" spans="1:18" x14ac:dyDescent="0.25">
      <c r="A1" s="2" t="s">
        <v>13</v>
      </c>
      <c r="B1" s="2" t="s">
        <v>14</v>
      </c>
      <c r="C1" s="2" t="s">
        <v>15</v>
      </c>
      <c r="D1" s="2" t="s">
        <v>16</v>
      </c>
      <c r="E1" s="2" t="s">
        <v>17</v>
      </c>
      <c r="F1" s="2" t="s">
        <v>18</v>
      </c>
      <c r="G1" s="2" t="s">
        <v>19</v>
      </c>
      <c r="H1" s="2" t="s">
        <v>20</v>
      </c>
      <c r="I1" s="2" t="s">
        <v>21</v>
      </c>
      <c r="J1" s="2" t="s">
        <v>22</v>
      </c>
      <c r="K1" s="2" t="s">
        <v>23</v>
      </c>
      <c r="L1" s="2" t="s">
        <v>24</v>
      </c>
      <c r="M1" s="2" t="s">
        <v>25</v>
      </c>
      <c r="N1" s="4" t="s">
        <v>26</v>
      </c>
      <c r="O1" s="4" t="s">
        <v>27</v>
      </c>
      <c r="P1" s="2" t="s">
        <v>28</v>
      </c>
      <c r="Q1" s="2" t="s">
        <v>29</v>
      </c>
      <c r="R1" s="2" t="s">
        <v>30</v>
      </c>
    </row>
    <row r="2" spans="1:18" x14ac:dyDescent="0.25">
      <c r="A2" t="s">
        <v>10</v>
      </c>
      <c r="E2" t="s">
        <v>31</v>
      </c>
      <c r="F2" t="s">
        <v>32</v>
      </c>
      <c r="G2" t="s">
        <v>11</v>
      </c>
      <c r="H2" t="s">
        <v>33</v>
      </c>
      <c r="I2" s="1"/>
      <c r="O2" s="5"/>
    </row>
    <row r="3" spans="1:18" x14ac:dyDescent="0.25">
      <c r="A3" t="s">
        <v>10</v>
      </c>
      <c r="E3" t="s">
        <v>34</v>
      </c>
      <c r="F3" t="s">
        <v>35</v>
      </c>
      <c r="G3" t="s">
        <v>11</v>
      </c>
      <c r="H3" t="s">
        <v>33</v>
      </c>
      <c r="I3" s="1"/>
      <c r="O3" s="5"/>
    </row>
    <row r="4" spans="1:18" x14ac:dyDescent="0.25">
      <c r="A4" t="s">
        <v>10</v>
      </c>
      <c r="E4" t="s">
        <v>36</v>
      </c>
      <c r="F4" t="s">
        <v>37</v>
      </c>
      <c r="G4" t="s">
        <v>11</v>
      </c>
      <c r="H4" t="s">
        <v>33</v>
      </c>
      <c r="I4" s="1"/>
      <c r="O4" s="5"/>
    </row>
    <row r="5" spans="1:18" x14ac:dyDescent="0.25">
      <c r="A5" t="s">
        <v>10</v>
      </c>
      <c r="E5" t="s">
        <v>38</v>
      </c>
      <c r="F5" t="s">
        <v>39</v>
      </c>
      <c r="G5" t="s">
        <v>11</v>
      </c>
      <c r="H5" t="s">
        <v>33</v>
      </c>
      <c r="I5" s="1"/>
      <c r="O5" s="5"/>
    </row>
    <row r="6" spans="1:18" x14ac:dyDescent="0.25">
      <c r="A6" t="s">
        <v>10</v>
      </c>
      <c r="E6" t="s">
        <v>40</v>
      </c>
      <c r="F6" t="s">
        <v>41</v>
      </c>
      <c r="G6" t="s">
        <v>11</v>
      </c>
      <c r="H6" t="s">
        <v>33</v>
      </c>
      <c r="I6" s="1"/>
      <c r="O6" s="5"/>
    </row>
    <row r="7" spans="1:18" x14ac:dyDescent="0.25">
      <c r="A7" t="s">
        <v>10</v>
      </c>
      <c r="E7" t="s">
        <v>42</v>
      </c>
      <c r="F7" t="s">
        <v>43</v>
      </c>
      <c r="G7" t="s">
        <v>11</v>
      </c>
      <c r="H7" t="s">
        <v>33</v>
      </c>
      <c r="I7" s="1"/>
      <c r="O7" s="5"/>
    </row>
    <row r="8" spans="1:18" x14ac:dyDescent="0.25">
      <c r="A8" t="s">
        <v>10</v>
      </c>
      <c r="E8" t="s">
        <v>44</v>
      </c>
      <c r="F8" t="s">
        <v>45</v>
      </c>
      <c r="G8" t="s">
        <v>11</v>
      </c>
      <c r="H8" t="s">
        <v>46</v>
      </c>
      <c r="I8" s="1"/>
      <c r="O8" s="5"/>
    </row>
    <row r="9" spans="1:18" x14ac:dyDescent="0.25">
      <c r="A9" t="s">
        <v>10</v>
      </c>
      <c r="E9" t="s">
        <v>47</v>
      </c>
      <c r="F9" t="s">
        <v>48</v>
      </c>
      <c r="G9" t="s">
        <v>11</v>
      </c>
      <c r="H9" t="s">
        <v>46</v>
      </c>
      <c r="I9" s="1"/>
      <c r="O9" s="5"/>
    </row>
    <row r="10" spans="1:18" x14ac:dyDescent="0.25">
      <c r="A10" t="s">
        <v>10</v>
      </c>
      <c r="E10" t="s">
        <v>49</v>
      </c>
      <c r="F10" t="s">
        <v>50</v>
      </c>
      <c r="G10" t="s">
        <v>11</v>
      </c>
      <c r="H10" t="s">
        <v>46</v>
      </c>
      <c r="I10" s="1"/>
      <c r="O10" s="5"/>
    </row>
    <row r="11" spans="1:18" x14ac:dyDescent="0.25">
      <c r="A11" t="s">
        <v>10</v>
      </c>
      <c r="E11" t="s">
        <v>51</v>
      </c>
      <c r="F11" t="s">
        <v>52</v>
      </c>
      <c r="G11" t="s">
        <v>11</v>
      </c>
      <c r="H11" t="s">
        <v>46</v>
      </c>
      <c r="I11" s="1"/>
      <c r="O11" s="5"/>
    </row>
    <row r="12" spans="1:18" x14ac:dyDescent="0.25">
      <c r="A12" t="s">
        <v>10</v>
      </c>
      <c r="E12" t="s">
        <v>53</v>
      </c>
      <c r="F12" t="s">
        <v>54</v>
      </c>
      <c r="G12" t="s">
        <v>11</v>
      </c>
      <c r="H12" t="s">
        <v>46</v>
      </c>
      <c r="I12" s="1"/>
      <c r="O12" s="5"/>
    </row>
    <row r="13" spans="1:18" x14ac:dyDescent="0.25">
      <c r="A13" t="s">
        <v>10</v>
      </c>
      <c r="E13" t="s">
        <v>55</v>
      </c>
      <c r="F13" t="s">
        <v>56</v>
      </c>
      <c r="G13" t="s">
        <v>11</v>
      </c>
      <c r="H13" t="s">
        <v>46</v>
      </c>
      <c r="I13" s="1"/>
      <c r="O13" s="5"/>
    </row>
    <row r="22" spans="13:13" x14ac:dyDescent="0.25">
      <c r="M22" s="3"/>
    </row>
  </sheetData>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7948D-0C7C-420E-963E-E7C92ABB510D}">
  <dimension ref="A1:H14"/>
  <sheetViews>
    <sheetView workbookViewId="0"/>
  </sheetViews>
  <sheetFormatPr defaultColWidth="8.7109375" defaultRowHeight="15" x14ac:dyDescent="0.25"/>
  <cols>
    <col min="1" max="1" width="29.5703125" customWidth="1"/>
    <col min="3" max="3" width="15.28515625" customWidth="1"/>
    <col min="4" max="5" width="28.7109375" customWidth="1"/>
    <col min="6" max="6" width="22.28515625" customWidth="1"/>
    <col min="7" max="7" width="20.28515625" customWidth="1"/>
    <col min="8" max="8" width="21.7109375" customWidth="1"/>
  </cols>
  <sheetData>
    <row r="1" spans="1:8" ht="74.25" customHeight="1" x14ac:dyDescent="0.25">
      <c r="A1" s="2" t="s">
        <v>19</v>
      </c>
      <c r="B1" s="2" t="s">
        <v>3</v>
      </c>
      <c r="C1" s="2" t="s">
        <v>57</v>
      </c>
      <c r="D1" s="21" t="s">
        <v>58</v>
      </c>
      <c r="E1" s="21" t="s">
        <v>59</v>
      </c>
      <c r="F1" s="21" t="s">
        <v>60</v>
      </c>
      <c r="G1" s="21" t="s">
        <v>61</v>
      </c>
      <c r="H1" s="21" t="s">
        <v>62</v>
      </c>
    </row>
    <row r="2" spans="1:8" ht="50.25" customHeight="1" x14ac:dyDescent="0.25">
      <c r="A2" s="6"/>
      <c r="B2" s="6"/>
      <c r="C2" s="6"/>
      <c r="D2" s="22" t="s">
        <v>63</v>
      </c>
      <c r="E2" s="22" t="s">
        <v>63</v>
      </c>
      <c r="F2" s="24" t="s">
        <v>64</v>
      </c>
      <c r="G2" s="24" t="s">
        <v>64</v>
      </c>
      <c r="H2" s="23" t="s">
        <v>65</v>
      </c>
    </row>
    <row r="3" spans="1:8" x14ac:dyDescent="0.25">
      <c r="A3" t="s">
        <v>11</v>
      </c>
      <c r="D3" s="5"/>
    </row>
    <row r="4" spans="1:8" x14ac:dyDescent="0.25">
      <c r="A4" t="s">
        <v>11</v>
      </c>
      <c r="D4" s="5"/>
    </row>
    <row r="5" spans="1:8" x14ac:dyDescent="0.25">
      <c r="A5" t="s">
        <v>11</v>
      </c>
    </row>
    <row r="6" spans="1:8" x14ac:dyDescent="0.25">
      <c r="A6" t="s">
        <v>11</v>
      </c>
    </row>
    <row r="7" spans="1:8" x14ac:dyDescent="0.25">
      <c r="A7" t="s">
        <v>11</v>
      </c>
      <c r="D7" s="5"/>
    </row>
    <row r="8" spans="1:8" x14ac:dyDescent="0.25">
      <c r="A8" t="s">
        <v>11</v>
      </c>
      <c r="D8" s="5"/>
    </row>
    <row r="9" spans="1:8" x14ac:dyDescent="0.25">
      <c r="A9" t="s">
        <v>11</v>
      </c>
    </row>
    <row r="10" spans="1:8" x14ac:dyDescent="0.25">
      <c r="A10" t="s">
        <v>11</v>
      </c>
    </row>
    <row r="11" spans="1:8" x14ac:dyDescent="0.25">
      <c r="A11" t="s">
        <v>11</v>
      </c>
    </row>
    <row r="12" spans="1:8" x14ac:dyDescent="0.25">
      <c r="A12" t="s">
        <v>11</v>
      </c>
    </row>
    <row r="13" spans="1:8" x14ac:dyDescent="0.25">
      <c r="A13" t="s">
        <v>11</v>
      </c>
    </row>
    <row r="14" spans="1:8" x14ac:dyDescent="0.25">
      <c r="A14" t="s">
        <v>11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CF933-FF05-4C96-9397-7EC56E90AE10}">
  <dimension ref="A1:F19"/>
  <sheetViews>
    <sheetView topLeftCell="A13" zoomScale="90" zoomScaleNormal="90" workbookViewId="0">
      <selection activeCell="B19" sqref="B19"/>
    </sheetView>
  </sheetViews>
  <sheetFormatPr defaultColWidth="8.7109375" defaultRowHeight="15" x14ac:dyDescent="0.25"/>
  <cols>
    <col min="1" max="1" width="26.7109375" customWidth="1"/>
    <col min="2" max="2" width="23.42578125" customWidth="1"/>
    <col min="3" max="3" width="12.28515625" customWidth="1"/>
    <col min="4" max="4" width="18.28515625" customWidth="1"/>
    <col min="5" max="5" width="13" customWidth="1"/>
    <col min="6" max="8" width="14.7109375" customWidth="1"/>
    <col min="9" max="9" width="20.5703125" customWidth="1"/>
    <col min="10" max="10" width="15.28515625" bestFit="1" customWidth="1"/>
    <col min="11" max="11" width="27.28515625" customWidth="1"/>
  </cols>
  <sheetData>
    <row r="1" spans="1:6" ht="18.75" x14ac:dyDescent="0.3">
      <c r="A1" s="25" t="s">
        <v>66</v>
      </c>
    </row>
    <row r="3" spans="1:6" x14ac:dyDescent="0.25">
      <c r="A3" s="10" t="s">
        <v>67</v>
      </c>
      <c r="B3" s="10"/>
      <c r="C3" s="10" t="s">
        <v>68</v>
      </c>
      <c r="D3" s="10" t="s">
        <v>68</v>
      </c>
      <c r="E3" s="10" t="s">
        <v>68</v>
      </c>
      <c r="F3" s="10" t="s">
        <v>68</v>
      </c>
    </row>
    <row r="4" spans="1:6" x14ac:dyDescent="0.25">
      <c r="A4" s="11" t="s">
        <v>20</v>
      </c>
      <c r="B4" s="11"/>
      <c r="C4" s="11" t="s">
        <v>68</v>
      </c>
      <c r="D4" s="11" t="s">
        <v>68</v>
      </c>
      <c r="E4" s="11" t="s">
        <v>68</v>
      </c>
      <c r="F4" s="11" t="s">
        <v>68</v>
      </c>
    </row>
    <row r="5" spans="1:6" x14ac:dyDescent="0.25">
      <c r="A5" s="11" t="s">
        <v>3</v>
      </c>
      <c r="B5" s="11"/>
      <c r="C5" s="11"/>
      <c r="D5" s="11"/>
      <c r="E5" s="11"/>
      <c r="F5" s="11"/>
    </row>
    <row r="6" spans="1:6" x14ac:dyDescent="0.25">
      <c r="A6" s="11" t="s">
        <v>69</v>
      </c>
      <c r="B6" s="11"/>
      <c r="C6" s="11" t="s">
        <v>70</v>
      </c>
      <c r="D6" s="11" t="s">
        <v>70</v>
      </c>
      <c r="E6" s="11" t="s">
        <v>70</v>
      </c>
      <c r="F6" s="11" t="s">
        <v>70</v>
      </c>
    </row>
    <row r="7" spans="1:6" x14ac:dyDescent="0.25">
      <c r="A7" s="11" t="s">
        <v>71</v>
      </c>
      <c r="B7" s="11" t="s">
        <v>72</v>
      </c>
      <c r="C7" s="11" t="s">
        <v>73</v>
      </c>
      <c r="D7" s="11" t="s">
        <v>73</v>
      </c>
      <c r="E7" s="11" t="s">
        <v>73</v>
      </c>
      <c r="F7" s="11" t="s">
        <v>73</v>
      </c>
    </row>
    <row r="8" spans="1:6" x14ac:dyDescent="0.25">
      <c r="A8" s="11" t="s">
        <v>10</v>
      </c>
      <c r="B8" s="11" t="s">
        <v>74</v>
      </c>
      <c r="C8" s="11"/>
      <c r="D8" s="11"/>
      <c r="E8" s="11"/>
      <c r="F8" s="11"/>
    </row>
    <row r="9" spans="1:6" x14ac:dyDescent="0.25">
      <c r="A9" s="11" t="s">
        <v>10</v>
      </c>
      <c r="B9" s="11" t="s">
        <v>75</v>
      </c>
      <c r="C9" s="11"/>
      <c r="D9" s="11"/>
      <c r="E9" s="11"/>
      <c r="F9" s="11"/>
    </row>
    <row r="11" spans="1:6" ht="100.5" customHeight="1" x14ac:dyDescent="0.25">
      <c r="A11" s="16" t="s">
        <v>76</v>
      </c>
    </row>
    <row r="13" spans="1:6" ht="18.75" x14ac:dyDescent="0.3">
      <c r="A13" s="25" t="s">
        <v>77</v>
      </c>
      <c r="B13" s="25"/>
    </row>
    <row r="15" spans="1:6" ht="15.75" x14ac:dyDescent="0.25">
      <c r="A15" s="26" t="s">
        <v>78</v>
      </c>
      <c r="B15" s="26" t="s">
        <v>79</v>
      </c>
      <c r="C15" s="26" t="s">
        <v>80</v>
      </c>
      <c r="D15" s="26" t="s">
        <v>80</v>
      </c>
    </row>
    <row r="16" spans="1:6" x14ac:dyDescent="0.25">
      <c r="A16" s="27" t="s">
        <v>81</v>
      </c>
      <c r="B16" s="27" t="s">
        <v>82</v>
      </c>
      <c r="C16" s="28"/>
      <c r="D16" s="28"/>
    </row>
    <row r="17" spans="1:4" x14ac:dyDescent="0.25">
      <c r="A17" s="27" t="s">
        <v>81</v>
      </c>
      <c r="B17" s="27" t="s">
        <v>83</v>
      </c>
      <c r="C17" s="28"/>
      <c r="D17" s="28"/>
    </row>
    <row r="18" spans="1:4" x14ac:dyDescent="0.25">
      <c r="B18" s="2" t="s">
        <v>84</v>
      </c>
      <c r="C18" s="29"/>
      <c r="D18" s="29"/>
    </row>
    <row r="19" spans="1:4" ht="150" x14ac:dyDescent="0.25">
      <c r="A19" s="18" t="s">
        <v>85</v>
      </c>
      <c r="B19" t="s">
        <v>86</v>
      </c>
    </row>
  </sheetData>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zoomScaleNormal="100" workbookViewId="0"/>
  </sheetViews>
  <sheetFormatPr defaultColWidth="8.7109375" defaultRowHeight="15" x14ac:dyDescent="0.25"/>
  <cols>
    <col min="1" max="3" width="12.28515625" customWidth="1"/>
    <col min="4" max="4" width="18.7109375" customWidth="1"/>
    <col min="5" max="5" width="18.5703125" customWidth="1"/>
    <col min="6" max="6" width="18.7109375" customWidth="1"/>
    <col min="7" max="7" width="17.7109375" customWidth="1"/>
    <col min="8" max="11" width="15.7109375" customWidth="1"/>
    <col min="12" max="12" width="13.28515625" customWidth="1"/>
    <col min="13" max="13" width="15" customWidth="1"/>
    <col min="14" max="14" width="19.42578125" customWidth="1"/>
    <col min="15" max="15" width="10.7109375" customWidth="1"/>
    <col min="16" max="16" width="18.7109375" bestFit="1" customWidth="1"/>
  </cols>
  <sheetData>
    <row r="1" spans="1:16" x14ac:dyDescent="0.25">
      <c r="A1" s="2" t="s">
        <v>13</v>
      </c>
      <c r="B1" s="2" t="s">
        <v>87</v>
      </c>
      <c r="C1" s="2" t="s">
        <v>19</v>
      </c>
      <c r="D1" s="2" t="s">
        <v>88</v>
      </c>
      <c r="E1" s="2" t="s">
        <v>89</v>
      </c>
      <c r="F1" s="2" t="s">
        <v>90</v>
      </c>
      <c r="G1" s="2" t="s">
        <v>91</v>
      </c>
      <c r="H1" s="8" t="s">
        <v>92</v>
      </c>
      <c r="I1" s="8" t="s">
        <v>93</v>
      </c>
      <c r="J1" s="8" t="s">
        <v>94</v>
      </c>
      <c r="K1" s="8" t="s">
        <v>95</v>
      </c>
      <c r="L1" s="8" t="s">
        <v>20</v>
      </c>
      <c r="M1" s="8" t="s">
        <v>96</v>
      </c>
      <c r="N1" s="8" t="s">
        <v>97</v>
      </c>
      <c r="O1" s="2" t="s">
        <v>98</v>
      </c>
      <c r="P1" s="2" t="s">
        <v>99</v>
      </c>
    </row>
    <row r="2" spans="1:16" s="6" customFormat="1" ht="165" x14ac:dyDescent="0.25">
      <c r="A2" s="6" t="s">
        <v>100</v>
      </c>
      <c r="B2" s="6" t="s">
        <v>7</v>
      </c>
      <c r="C2" s="6" t="s">
        <v>101</v>
      </c>
      <c r="D2" s="6" t="s">
        <v>102</v>
      </c>
      <c r="E2" s="6" t="s">
        <v>103</v>
      </c>
      <c r="F2" s="6" t="s">
        <v>104</v>
      </c>
      <c r="G2" s="6" t="s">
        <v>105</v>
      </c>
      <c r="H2" s="6" t="s">
        <v>106</v>
      </c>
      <c r="I2" s="6" t="s">
        <v>107</v>
      </c>
      <c r="J2" s="6" t="s">
        <v>108</v>
      </c>
      <c r="K2" s="6" t="s">
        <v>109</v>
      </c>
      <c r="L2" s="6" t="s">
        <v>110</v>
      </c>
      <c r="M2" s="6" t="s">
        <v>111</v>
      </c>
      <c r="N2" s="6" t="s">
        <v>112</v>
      </c>
      <c r="O2" s="6" t="s">
        <v>113</v>
      </c>
      <c r="P2" s="6" t="s">
        <v>114</v>
      </c>
    </row>
    <row r="3" spans="1:16" x14ac:dyDescent="0.25">
      <c r="A3" t="s">
        <v>10</v>
      </c>
      <c r="C3" t="s">
        <v>11</v>
      </c>
      <c r="D3" s="1"/>
      <c r="E3" t="s">
        <v>115</v>
      </c>
      <c r="I3" s="13"/>
      <c r="J3" s="14"/>
      <c r="K3" s="13"/>
    </row>
    <row r="4" spans="1:16" x14ac:dyDescent="0.25">
      <c r="A4" t="s">
        <v>10</v>
      </c>
      <c r="C4" t="s">
        <v>11</v>
      </c>
      <c r="D4" s="1"/>
      <c r="E4" t="s">
        <v>115</v>
      </c>
      <c r="I4" s="13"/>
      <c r="J4" s="13"/>
      <c r="K4" s="13"/>
    </row>
    <row r="5" spans="1:16" x14ac:dyDescent="0.25">
      <c r="A5" t="s">
        <v>10</v>
      </c>
      <c r="C5" t="s">
        <v>11</v>
      </c>
      <c r="D5" s="1"/>
      <c r="E5" t="s">
        <v>115</v>
      </c>
      <c r="I5" s="15"/>
      <c r="J5" s="15"/>
      <c r="K5" s="15"/>
    </row>
    <row r="6" spans="1:16" x14ac:dyDescent="0.25">
      <c r="A6" t="s">
        <v>10</v>
      </c>
      <c r="C6" t="s">
        <v>11</v>
      </c>
      <c r="D6" s="1"/>
      <c r="E6" t="s">
        <v>115</v>
      </c>
      <c r="I6" s="15"/>
      <c r="J6" s="15"/>
      <c r="K6" s="15"/>
    </row>
    <row r="7" spans="1:16" x14ac:dyDescent="0.25">
      <c r="I7" s="15"/>
      <c r="J7" s="15"/>
      <c r="K7" s="15"/>
    </row>
    <row r="8" spans="1:16" x14ac:dyDescent="0.25">
      <c r="I8" s="15"/>
      <c r="J8" s="15"/>
      <c r="K8" s="15"/>
    </row>
    <row r="9" spans="1:16" x14ac:dyDescent="0.25">
      <c r="I9" s="15"/>
      <c r="J9" s="15"/>
      <c r="K9" s="15"/>
    </row>
    <row r="10" spans="1:16" x14ac:dyDescent="0.25">
      <c r="I10" s="15"/>
      <c r="J10" s="15"/>
      <c r="K10" s="1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661CA-5118-44B0-9548-3604EACD1B51}">
  <dimension ref="A1:P10"/>
  <sheetViews>
    <sheetView zoomScaleNormal="100" workbookViewId="0">
      <selection activeCell="D3" sqref="D3"/>
    </sheetView>
  </sheetViews>
  <sheetFormatPr defaultColWidth="8.7109375" defaultRowHeight="15" x14ac:dyDescent="0.25"/>
  <cols>
    <col min="1" max="3" width="12.28515625" customWidth="1"/>
    <col min="4" max="5" width="18.7109375" customWidth="1"/>
    <col min="6" max="6" width="18.5703125" customWidth="1"/>
    <col min="7" max="7" width="18.7109375" customWidth="1"/>
    <col min="8" max="8" width="17.7109375" customWidth="1"/>
    <col min="9" max="12" width="15.7109375" customWidth="1"/>
    <col min="13" max="13" width="15" customWidth="1"/>
    <col min="14" max="14" width="19.42578125" customWidth="1"/>
    <col min="15" max="15" width="12.28515625" customWidth="1"/>
    <col min="16" max="16" width="18.7109375" style="34" bestFit="1" customWidth="1"/>
  </cols>
  <sheetData>
    <row r="1" spans="1:16" x14ac:dyDescent="0.25">
      <c r="A1" s="2" t="s">
        <v>13</v>
      </c>
      <c r="B1" s="2" t="s">
        <v>87</v>
      </c>
      <c r="C1" s="2" t="s">
        <v>19</v>
      </c>
      <c r="D1" s="2" t="s">
        <v>88</v>
      </c>
      <c r="E1" s="2" t="s">
        <v>88</v>
      </c>
      <c r="F1" s="2" t="s">
        <v>89</v>
      </c>
      <c r="G1" s="2" t="s">
        <v>90</v>
      </c>
      <c r="H1" s="2" t="s">
        <v>91</v>
      </c>
      <c r="I1" s="8" t="s">
        <v>92</v>
      </c>
      <c r="J1" s="8" t="s">
        <v>93</v>
      </c>
      <c r="K1" s="8" t="s">
        <v>94</v>
      </c>
      <c r="L1" s="8" t="s">
        <v>95</v>
      </c>
      <c r="M1" s="8" t="s">
        <v>96</v>
      </c>
      <c r="N1" s="8" t="s">
        <v>97</v>
      </c>
      <c r="O1" s="2" t="s">
        <v>116</v>
      </c>
      <c r="P1" s="32" t="s">
        <v>99</v>
      </c>
    </row>
    <row r="2" spans="1:16" s="6" customFormat="1" ht="165" x14ac:dyDescent="0.25">
      <c r="A2" s="6" t="s">
        <v>100</v>
      </c>
      <c r="B2" s="6" t="s">
        <v>7</v>
      </c>
      <c r="C2" s="6" t="s">
        <v>101</v>
      </c>
      <c r="D2" s="6" t="s">
        <v>117</v>
      </c>
      <c r="E2" s="6" t="s">
        <v>118</v>
      </c>
      <c r="F2" s="6" t="s">
        <v>103</v>
      </c>
      <c r="G2" s="6" t="s">
        <v>104</v>
      </c>
      <c r="H2" s="6" t="s">
        <v>119</v>
      </c>
      <c r="I2" s="6" t="s">
        <v>120</v>
      </c>
      <c r="J2" s="6" t="s">
        <v>107</v>
      </c>
      <c r="K2" s="6" t="s">
        <v>108</v>
      </c>
      <c r="L2" s="6" t="s">
        <v>109</v>
      </c>
      <c r="M2" s="6" t="s">
        <v>111</v>
      </c>
      <c r="N2" s="6" t="s">
        <v>112</v>
      </c>
      <c r="O2" s="6" t="s">
        <v>113</v>
      </c>
      <c r="P2" s="33" t="s">
        <v>114</v>
      </c>
    </row>
    <row r="3" spans="1:16" x14ac:dyDescent="0.25">
      <c r="A3" t="s">
        <v>121</v>
      </c>
      <c r="B3" t="s">
        <v>122</v>
      </c>
      <c r="C3" t="s">
        <v>11</v>
      </c>
      <c r="D3" s="53">
        <v>44672</v>
      </c>
      <c r="E3" s="53">
        <v>44680</v>
      </c>
      <c r="F3" t="s">
        <v>123</v>
      </c>
      <c r="G3" t="s">
        <v>124</v>
      </c>
      <c r="H3" t="s">
        <v>125</v>
      </c>
      <c r="I3" t="s">
        <v>126</v>
      </c>
      <c r="J3" s="13">
        <v>4.1200000000000001E-2</v>
      </c>
      <c r="K3" s="14">
        <v>2.52</v>
      </c>
      <c r="L3" s="13"/>
      <c r="M3" t="s">
        <v>127</v>
      </c>
      <c r="N3" t="s">
        <v>128</v>
      </c>
      <c r="O3">
        <v>11</v>
      </c>
      <c r="P3" s="34">
        <v>150280</v>
      </c>
    </row>
    <row r="4" spans="1:16" x14ac:dyDescent="0.25">
      <c r="D4" s="1"/>
      <c r="E4" s="1"/>
      <c r="J4" s="13"/>
      <c r="K4" s="13"/>
      <c r="L4" s="13"/>
    </row>
    <row r="5" spans="1:16" x14ac:dyDescent="0.25">
      <c r="D5" s="1"/>
      <c r="E5" s="1"/>
      <c r="J5" s="15"/>
      <c r="K5" s="15"/>
      <c r="L5" s="15"/>
    </row>
    <row r="6" spans="1:16" x14ac:dyDescent="0.25">
      <c r="D6" s="1"/>
      <c r="E6" s="1"/>
      <c r="J6" s="15"/>
      <c r="K6" s="15"/>
      <c r="L6" s="15"/>
    </row>
    <row r="7" spans="1:16" x14ac:dyDescent="0.25">
      <c r="J7" s="15"/>
      <c r="K7" s="15"/>
      <c r="L7" s="15"/>
    </row>
    <row r="8" spans="1:16" x14ac:dyDescent="0.25">
      <c r="J8" s="15"/>
      <c r="K8" s="15"/>
      <c r="L8" s="15"/>
    </row>
    <row r="9" spans="1:16" x14ac:dyDescent="0.25">
      <c r="J9" s="15"/>
      <c r="K9" s="15"/>
      <c r="L9" s="15"/>
    </row>
    <row r="10" spans="1:16" x14ac:dyDescent="0.25">
      <c r="J10" s="15"/>
      <c r="K10" s="15"/>
      <c r="L10" s="1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892CE-7D10-4AE3-A22A-8C14EA18A59B}">
  <dimension ref="A1:E106"/>
  <sheetViews>
    <sheetView topLeftCell="A13" workbookViewId="0">
      <selection activeCell="D28" sqref="D28"/>
    </sheetView>
  </sheetViews>
  <sheetFormatPr defaultRowHeight="15" x14ac:dyDescent="0.25"/>
  <cols>
    <col min="1" max="1" width="21.85546875" customWidth="1"/>
    <col min="2" max="2" width="23" customWidth="1"/>
    <col min="3" max="3" width="9.7109375" bestFit="1" customWidth="1"/>
    <col min="4" max="4" width="10.7109375" bestFit="1" customWidth="1"/>
  </cols>
  <sheetData>
    <row r="1" spans="1:4" x14ac:dyDescent="0.25">
      <c r="A1" t="s">
        <v>356</v>
      </c>
      <c r="B1" t="s">
        <v>355</v>
      </c>
    </row>
    <row r="2" spans="1:4" x14ac:dyDescent="0.25">
      <c r="A2" s="60">
        <v>43829</v>
      </c>
      <c r="B2" s="53">
        <v>43466</v>
      </c>
      <c r="C2" s="52">
        <v>43484</v>
      </c>
      <c r="D2" s="52">
        <v>43570</v>
      </c>
    </row>
    <row r="3" spans="1:4" x14ac:dyDescent="0.25">
      <c r="A3" s="60">
        <v>43836</v>
      </c>
      <c r="B3" s="53">
        <v>43497</v>
      </c>
      <c r="C3" s="52">
        <v>43497</v>
      </c>
      <c r="D3" s="52">
        <v>43586</v>
      </c>
    </row>
    <row r="4" spans="1:4" x14ac:dyDescent="0.25">
      <c r="A4" s="60">
        <v>43843</v>
      </c>
      <c r="B4" s="53">
        <v>43525</v>
      </c>
      <c r="C4" s="52">
        <v>43525</v>
      </c>
      <c r="D4" s="52">
        <v>43713</v>
      </c>
    </row>
    <row r="5" spans="1:4" x14ac:dyDescent="0.25">
      <c r="A5" s="60">
        <v>43850</v>
      </c>
      <c r="B5" s="53">
        <v>43556</v>
      </c>
      <c r="C5" s="52">
        <v>43556</v>
      </c>
      <c r="D5" s="52">
        <v>43739</v>
      </c>
    </row>
    <row r="6" spans="1:4" x14ac:dyDescent="0.25">
      <c r="A6" s="60">
        <v>43857</v>
      </c>
      <c r="B6" s="53">
        <v>43586</v>
      </c>
      <c r="C6" s="52">
        <v>43586</v>
      </c>
      <c r="D6" s="52">
        <v>43784</v>
      </c>
    </row>
    <row r="7" spans="1:4" x14ac:dyDescent="0.25">
      <c r="A7" s="60">
        <v>43864</v>
      </c>
      <c r="B7" s="53">
        <v>43617</v>
      </c>
      <c r="C7" s="52">
        <v>43617</v>
      </c>
      <c r="D7" s="52">
        <v>43800</v>
      </c>
    </row>
    <row r="8" spans="1:4" x14ac:dyDescent="0.25">
      <c r="A8" s="60">
        <v>43871</v>
      </c>
      <c r="B8" s="53">
        <v>43647</v>
      </c>
      <c r="C8" s="52">
        <v>43647</v>
      </c>
      <c r="D8" s="52">
        <v>43831</v>
      </c>
    </row>
    <row r="9" spans="1:4" x14ac:dyDescent="0.25">
      <c r="A9" s="60">
        <v>43878</v>
      </c>
      <c r="B9" s="53">
        <v>43678</v>
      </c>
      <c r="C9" s="52">
        <v>43678</v>
      </c>
      <c r="D9" s="52">
        <v>43862</v>
      </c>
    </row>
    <row r="10" spans="1:4" x14ac:dyDescent="0.25">
      <c r="A10" s="60">
        <v>43885</v>
      </c>
      <c r="B10" s="53">
        <v>43709</v>
      </c>
      <c r="C10" s="52">
        <v>43709</v>
      </c>
      <c r="D10" s="52">
        <v>43983</v>
      </c>
    </row>
    <row r="11" spans="1:4" x14ac:dyDescent="0.25">
      <c r="A11" s="60">
        <v>43892</v>
      </c>
      <c r="B11" s="53">
        <v>43739</v>
      </c>
      <c r="C11" s="52">
        <v>43739</v>
      </c>
      <c r="D11" s="52">
        <v>44013</v>
      </c>
    </row>
    <row r="12" spans="1:4" x14ac:dyDescent="0.25">
      <c r="A12" s="60">
        <v>43899</v>
      </c>
      <c r="B12" s="53">
        <v>43770</v>
      </c>
      <c r="C12" s="52">
        <v>43770</v>
      </c>
      <c r="D12" s="52">
        <v>44044</v>
      </c>
    </row>
    <row r="13" spans="1:4" x14ac:dyDescent="0.25">
      <c r="A13" s="60">
        <v>43906</v>
      </c>
      <c r="B13" s="53">
        <v>43800</v>
      </c>
      <c r="C13" s="52">
        <v>43800</v>
      </c>
      <c r="D13" s="52">
        <v>44075</v>
      </c>
    </row>
    <row r="14" spans="1:4" x14ac:dyDescent="0.25">
      <c r="A14" s="60">
        <v>43913</v>
      </c>
      <c r="B14" s="53">
        <v>43831</v>
      </c>
      <c r="C14" s="52">
        <v>43831</v>
      </c>
      <c r="D14" s="52">
        <v>44105</v>
      </c>
    </row>
    <row r="15" spans="1:4" x14ac:dyDescent="0.25">
      <c r="A15" s="60">
        <v>43920</v>
      </c>
      <c r="B15" s="53">
        <v>43862</v>
      </c>
      <c r="C15" s="52">
        <v>43849</v>
      </c>
      <c r="D15" s="52">
        <v>44136</v>
      </c>
    </row>
    <row r="16" spans="1:4" x14ac:dyDescent="0.25">
      <c r="A16" s="60">
        <v>43927</v>
      </c>
      <c r="B16" s="53">
        <v>43891</v>
      </c>
      <c r="C16" s="52">
        <v>43862</v>
      </c>
      <c r="D16" s="52">
        <v>44166</v>
      </c>
    </row>
    <row r="17" spans="1:5" x14ac:dyDescent="0.25">
      <c r="A17" s="60">
        <v>43934</v>
      </c>
      <c r="B17" s="53">
        <v>43922</v>
      </c>
      <c r="C17" s="52">
        <v>43891</v>
      </c>
      <c r="D17" s="52">
        <v>44197</v>
      </c>
    </row>
    <row r="18" spans="1:5" x14ac:dyDescent="0.25">
      <c r="A18" s="60">
        <v>43941</v>
      </c>
      <c r="B18" s="53">
        <v>43952</v>
      </c>
      <c r="C18" s="52">
        <v>43922</v>
      </c>
      <c r="D18" s="52">
        <v>44228</v>
      </c>
    </row>
    <row r="19" spans="1:5" x14ac:dyDescent="0.25">
      <c r="A19" s="60">
        <v>43948</v>
      </c>
      <c r="B19" s="53">
        <v>43983</v>
      </c>
      <c r="C19" s="52">
        <v>43952</v>
      </c>
      <c r="D19" s="52">
        <v>44256</v>
      </c>
    </row>
    <row r="20" spans="1:5" x14ac:dyDescent="0.25">
      <c r="A20" s="60">
        <v>43955</v>
      </c>
      <c r="B20" s="53">
        <v>44013</v>
      </c>
      <c r="C20" s="52">
        <v>43983</v>
      </c>
      <c r="D20" s="52">
        <v>44287</v>
      </c>
    </row>
    <row r="21" spans="1:5" x14ac:dyDescent="0.25">
      <c r="A21" s="60">
        <v>43962</v>
      </c>
      <c r="B21" s="53">
        <v>44044</v>
      </c>
      <c r="C21" s="52">
        <v>44013</v>
      </c>
      <c r="D21" s="52">
        <v>44317</v>
      </c>
    </row>
    <row r="22" spans="1:5" x14ac:dyDescent="0.25">
      <c r="A22" s="60">
        <v>43969</v>
      </c>
      <c r="B22" s="53">
        <v>44075</v>
      </c>
      <c r="C22" s="52">
        <v>44044</v>
      </c>
      <c r="D22" s="52">
        <v>44348</v>
      </c>
    </row>
    <row r="23" spans="1:5" x14ac:dyDescent="0.25">
      <c r="A23" s="60">
        <v>43976</v>
      </c>
      <c r="B23" s="53">
        <v>44105</v>
      </c>
      <c r="C23" s="52">
        <v>44075</v>
      </c>
      <c r="D23" s="52">
        <v>44378</v>
      </c>
    </row>
    <row r="24" spans="1:5" x14ac:dyDescent="0.25">
      <c r="A24" s="60">
        <v>43983</v>
      </c>
      <c r="B24" s="53">
        <v>44136</v>
      </c>
      <c r="C24" s="52">
        <v>44105</v>
      </c>
      <c r="D24" s="52">
        <v>44409</v>
      </c>
    </row>
    <row r="25" spans="1:5" x14ac:dyDescent="0.25">
      <c r="A25" s="60">
        <v>43990</v>
      </c>
      <c r="B25" s="53">
        <v>44166</v>
      </c>
      <c r="C25" s="52">
        <v>44136</v>
      </c>
      <c r="D25" s="52">
        <v>44440</v>
      </c>
      <c r="E25" t="s">
        <v>348</v>
      </c>
    </row>
    <row r="26" spans="1:5" x14ac:dyDescent="0.25">
      <c r="A26" s="60">
        <v>43997</v>
      </c>
      <c r="B26" s="53">
        <v>44197</v>
      </c>
      <c r="C26" s="52">
        <v>44166</v>
      </c>
      <c r="D26" s="52">
        <v>44501</v>
      </c>
    </row>
    <row r="27" spans="1:5" x14ac:dyDescent="0.25">
      <c r="A27" s="60">
        <v>44004</v>
      </c>
      <c r="B27" s="53">
        <v>44228</v>
      </c>
      <c r="C27" s="52">
        <v>44197</v>
      </c>
      <c r="D27" s="52">
        <v>44531</v>
      </c>
    </row>
    <row r="28" spans="1:5" x14ac:dyDescent="0.25">
      <c r="A28" s="60">
        <v>44011</v>
      </c>
      <c r="B28" s="53">
        <v>44256</v>
      </c>
      <c r="C28" s="52">
        <v>44228</v>
      </c>
      <c r="D28" s="52">
        <v>44593</v>
      </c>
      <c r="E28" t="s">
        <v>347</v>
      </c>
    </row>
    <row r="29" spans="1:5" x14ac:dyDescent="0.25">
      <c r="A29" s="60">
        <v>44018</v>
      </c>
      <c r="B29" s="53">
        <v>44287</v>
      </c>
      <c r="C29" s="52">
        <v>44256</v>
      </c>
      <c r="D29" s="52">
        <v>44621</v>
      </c>
    </row>
    <row r="30" spans="1:5" x14ac:dyDescent="0.25">
      <c r="A30" s="60">
        <v>44025</v>
      </c>
      <c r="B30" s="53">
        <v>44317</v>
      </c>
      <c r="C30" s="52">
        <v>44287</v>
      </c>
      <c r="D30" s="52">
        <v>44652</v>
      </c>
    </row>
    <row r="31" spans="1:5" x14ac:dyDescent="0.25">
      <c r="A31" s="60">
        <v>44032</v>
      </c>
      <c r="B31" s="53">
        <v>44348</v>
      </c>
      <c r="C31" s="52">
        <v>44317</v>
      </c>
    </row>
    <row r="32" spans="1:5" x14ac:dyDescent="0.25">
      <c r="A32" s="60">
        <v>44039</v>
      </c>
      <c r="B32" s="53">
        <v>44378</v>
      </c>
      <c r="C32" s="52">
        <v>44348</v>
      </c>
    </row>
    <row r="33" spans="1:3" x14ac:dyDescent="0.25">
      <c r="A33" s="60">
        <v>44046</v>
      </c>
      <c r="B33" s="53">
        <v>44409</v>
      </c>
      <c r="C33" s="52">
        <v>44378</v>
      </c>
    </row>
    <row r="34" spans="1:3" x14ac:dyDescent="0.25">
      <c r="A34" s="60">
        <v>44053</v>
      </c>
      <c r="B34" s="53">
        <v>44440</v>
      </c>
      <c r="C34" s="52">
        <v>44409</v>
      </c>
    </row>
    <row r="35" spans="1:3" x14ac:dyDescent="0.25">
      <c r="A35" s="60">
        <v>44060</v>
      </c>
      <c r="B35" s="53">
        <v>44470</v>
      </c>
      <c r="C35" s="52">
        <v>44562</v>
      </c>
    </row>
    <row r="36" spans="1:3" x14ac:dyDescent="0.25">
      <c r="A36" s="60">
        <v>44067</v>
      </c>
      <c r="B36" s="53">
        <v>44501</v>
      </c>
      <c r="C36" s="52">
        <v>44593</v>
      </c>
    </row>
    <row r="37" spans="1:3" x14ac:dyDescent="0.25">
      <c r="A37" s="60">
        <v>44074</v>
      </c>
      <c r="B37" s="53">
        <v>44531</v>
      </c>
      <c r="C37" s="52">
        <v>44652</v>
      </c>
    </row>
    <row r="38" spans="1:3" x14ac:dyDescent="0.25">
      <c r="A38" s="60">
        <v>44081</v>
      </c>
      <c r="B38" s="53">
        <v>44562</v>
      </c>
    </row>
    <row r="39" spans="1:3" x14ac:dyDescent="0.25">
      <c r="A39" s="60">
        <v>44088</v>
      </c>
      <c r="B39" s="53">
        <v>44593</v>
      </c>
    </row>
    <row r="40" spans="1:3" x14ac:dyDescent="0.25">
      <c r="A40" s="60">
        <v>44095</v>
      </c>
      <c r="B40" s="53">
        <v>44621</v>
      </c>
    </row>
    <row r="41" spans="1:3" x14ac:dyDescent="0.25">
      <c r="A41" s="60">
        <v>44102</v>
      </c>
      <c r="B41" s="53">
        <v>44652</v>
      </c>
    </row>
    <row r="42" spans="1:3" x14ac:dyDescent="0.25">
      <c r="A42" s="60">
        <v>44109</v>
      </c>
      <c r="B42" s="53">
        <v>44682</v>
      </c>
    </row>
    <row r="43" spans="1:3" x14ac:dyDescent="0.25">
      <c r="A43" s="60">
        <v>44116</v>
      </c>
      <c r="B43" s="53">
        <v>44713</v>
      </c>
    </row>
    <row r="44" spans="1:3" x14ac:dyDescent="0.25">
      <c r="A44" s="60">
        <v>44123</v>
      </c>
      <c r="B44" s="53">
        <v>44743</v>
      </c>
    </row>
    <row r="45" spans="1:3" x14ac:dyDescent="0.25">
      <c r="A45" s="60">
        <v>44130</v>
      </c>
      <c r="B45" s="53">
        <v>44774</v>
      </c>
    </row>
    <row r="46" spans="1:3" x14ac:dyDescent="0.25">
      <c r="A46" s="60">
        <v>44137</v>
      </c>
      <c r="B46" s="53">
        <v>44805</v>
      </c>
    </row>
    <row r="47" spans="1:3" x14ac:dyDescent="0.25">
      <c r="A47" s="60">
        <v>44144</v>
      </c>
      <c r="B47" s="53">
        <v>44835</v>
      </c>
    </row>
    <row r="48" spans="1:3" x14ac:dyDescent="0.25">
      <c r="A48" s="60">
        <v>44151</v>
      </c>
      <c r="B48" s="53">
        <v>44866</v>
      </c>
    </row>
    <row r="49" spans="1:2" x14ac:dyDescent="0.25">
      <c r="A49" s="60">
        <v>44158</v>
      </c>
      <c r="B49" s="53">
        <v>44896</v>
      </c>
    </row>
    <row r="50" spans="1:2" x14ac:dyDescent="0.25">
      <c r="A50" s="60">
        <v>44165</v>
      </c>
    </row>
    <row r="51" spans="1:2" x14ac:dyDescent="0.25">
      <c r="A51" s="60">
        <v>44172</v>
      </c>
    </row>
    <row r="52" spans="1:2" x14ac:dyDescent="0.25">
      <c r="A52" s="60">
        <v>44179</v>
      </c>
    </row>
    <row r="53" spans="1:2" x14ac:dyDescent="0.25">
      <c r="A53" s="60">
        <v>44186</v>
      </c>
    </row>
    <row r="54" spans="1:2" x14ac:dyDescent="0.25">
      <c r="A54" s="60">
        <v>44193</v>
      </c>
    </row>
    <row r="55" spans="1:2" x14ac:dyDescent="0.25">
      <c r="A55" s="60">
        <v>44200</v>
      </c>
    </row>
    <row r="56" spans="1:2" x14ac:dyDescent="0.25">
      <c r="A56" s="60">
        <v>44207</v>
      </c>
    </row>
    <row r="57" spans="1:2" x14ac:dyDescent="0.25">
      <c r="A57" s="60">
        <v>44214</v>
      </c>
    </row>
    <row r="58" spans="1:2" x14ac:dyDescent="0.25">
      <c r="A58" s="60">
        <v>44221</v>
      </c>
    </row>
    <row r="59" spans="1:2" x14ac:dyDescent="0.25">
      <c r="A59" s="60">
        <v>44228</v>
      </c>
    </row>
    <row r="60" spans="1:2" x14ac:dyDescent="0.25">
      <c r="A60" s="60">
        <v>44235</v>
      </c>
    </row>
    <row r="61" spans="1:2" x14ac:dyDescent="0.25">
      <c r="A61" s="60">
        <v>44242</v>
      </c>
    </row>
    <row r="62" spans="1:2" x14ac:dyDescent="0.25">
      <c r="A62" s="60">
        <v>44249</v>
      </c>
    </row>
    <row r="63" spans="1:2" x14ac:dyDescent="0.25">
      <c r="A63" s="60">
        <v>44256</v>
      </c>
    </row>
    <row r="64" spans="1:2" x14ac:dyDescent="0.25">
      <c r="A64" s="60">
        <v>44263</v>
      </c>
    </row>
    <row r="65" spans="1:1" x14ac:dyDescent="0.25">
      <c r="A65" s="60">
        <v>44270</v>
      </c>
    </row>
    <row r="66" spans="1:1" x14ac:dyDescent="0.25">
      <c r="A66" s="60">
        <v>44277</v>
      </c>
    </row>
    <row r="67" spans="1:1" x14ac:dyDescent="0.25">
      <c r="A67" s="60">
        <v>44284</v>
      </c>
    </row>
    <row r="68" spans="1:1" x14ac:dyDescent="0.25">
      <c r="A68" s="60">
        <v>44291</v>
      </c>
    </row>
    <row r="69" spans="1:1" x14ac:dyDescent="0.25">
      <c r="A69" s="60">
        <v>44298</v>
      </c>
    </row>
    <row r="70" spans="1:1" x14ac:dyDescent="0.25">
      <c r="A70" s="60">
        <v>44305</v>
      </c>
    </row>
    <row r="71" spans="1:1" x14ac:dyDescent="0.25">
      <c r="A71" s="60">
        <v>44312</v>
      </c>
    </row>
    <row r="72" spans="1:1" x14ac:dyDescent="0.25">
      <c r="A72" s="60">
        <v>44319</v>
      </c>
    </row>
    <row r="73" spans="1:1" x14ac:dyDescent="0.25">
      <c r="A73" s="60">
        <v>44326</v>
      </c>
    </row>
    <row r="74" spans="1:1" x14ac:dyDescent="0.25">
      <c r="A74" s="60">
        <v>44333</v>
      </c>
    </row>
    <row r="75" spans="1:1" x14ac:dyDescent="0.25">
      <c r="A75" s="60">
        <v>44340</v>
      </c>
    </row>
    <row r="76" spans="1:1" x14ac:dyDescent="0.25">
      <c r="A76" s="60">
        <v>44347</v>
      </c>
    </row>
    <row r="77" spans="1:1" x14ac:dyDescent="0.25">
      <c r="A77" s="60">
        <v>44354</v>
      </c>
    </row>
    <row r="78" spans="1:1" x14ac:dyDescent="0.25">
      <c r="A78" s="60">
        <v>44361</v>
      </c>
    </row>
    <row r="79" spans="1:1" x14ac:dyDescent="0.25">
      <c r="A79" s="60">
        <v>44368</v>
      </c>
    </row>
    <row r="80" spans="1:1" x14ac:dyDescent="0.25">
      <c r="A80" s="60">
        <v>44375</v>
      </c>
    </row>
    <row r="81" spans="1:1" x14ac:dyDescent="0.25">
      <c r="A81" s="60">
        <v>44382</v>
      </c>
    </row>
    <row r="82" spans="1:1" x14ac:dyDescent="0.25">
      <c r="A82" s="60">
        <v>44389</v>
      </c>
    </row>
    <row r="83" spans="1:1" x14ac:dyDescent="0.25">
      <c r="A83" s="60">
        <v>44396</v>
      </c>
    </row>
    <row r="84" spans="1:1" x14ac:dyDescent="0.25">
      <c r="A84" s="60">
        <v>44403</v>
      </c>
    </row>
    <row r="85" spans="1:1" x14ac:dyDescent="0.25">
      <c r="A85" s="60">
        <v>44410</v>
      </c>
    </row>
    <row r="86" spans="1:1" x14ac:dyDescent="0.25">
      <c r="A86" s="60">
        <v>44417</v>
      </c>
    </row>
    <row r="87" spans="1:1" x14ac:dyDescent="0.25">
      <c r="A87" s="60">
        <v>44424</v>
      </c>
    </row>
    <row r="88" spans="1:1" x14ac:dyDescent="0.25">
      <c r="A88" s="60">
        <v>44431</v>
      </c>
    </row>
    <row r="89" spans="1:1" x14ac:dyDescent="0.25">
      <c r="A89" s="60">
        <v>44438</v>
      </c>
    </row>
    <row r="90" spans="1:1" x14ac:dyDescent="0.25">
      <c r="A90" s="60">
        <v>44445</v>
      </c>
    </row>
    <row r="91" spans="1:1" x14ac:dyDescent="0.25">
      <c r="A91" s="60">
        <v>44452</v>
      </c>
    </row>
    <row r="92" spans="1:1" x14ac:dyDescent="0.25">
      <c r="A92" s="60">
        <v>44459</v>
      </c>
    </row>
    <row r="93" spans="1:1" x14ac:dyDescent="0.25">
      <c r="A93" s="60">
        <v>44466</v>
      </c>
    </row>
    <row r="94" spans="1:1" x14ac:dyDescent="0.25">
      <c r="A94" s="60">
        <v>44473</v>
      </c>
    </row>
    <row r="95" spans="1:1" x14ac:dyDescent="0.25">
      <c r="A95" s="60">
        <v>44480</v>
      </c>
    </row>
    <row r="96" spans="1:1" x14ac:dyDescent="0.25">
      <c r="A96" s="60">
        <v>44487</v>
      </c>
    </row>
    <row r="97" spans="1:1" x14ac:dyDescent="0.25">
      <c r="A97" s="60">
        <v>44494</v>
      </c>
    </row>
    <row r="98" spans="1:1" x14ac:dyDescent="0.25">
      <c r="A98" s="60">
        <v>44501</v>
      </c>
    </row>
    <row r="99" spans="1:1" x14ac:dyDescent="0.25">
      <c r="A99" s="60">
        <v>44508</v>
      </c>
    </row>
    <row r="100" spans="1:1" x14ac:dyDescent="0.25">
      <c r="A100" s="60">
        <v>44515</v>
      </c>
    </row>
    <row r="101" spans="1:1" x14ac:dyDescent="0.25">
      <c r="A101" s="60">
        <v>44522</v>
      </c>
    </row>
    <row r="102" spans="1:1" x14ac:dyDescent="0.25">
      <c r="A102" s="60">
        <v>44529</v>
      </c>
    </row>
    <row r="103" spans="1:1" x14ac:dyDescent="0.25">
      <c r="A103" s="60">
        <v>44536</v>
      </c>
    </row>
    <row r="104" spans="1:1" x14ac:dyDescent="0.25">
      <c r="A104" s="60">
        <v>44543</v>
      </c>
    </row>
    <row r="105" spans="1:1" x14ac:dyDescent="0.25">
      <c r="A105" s="60">
        <v>44550</v>
      </c>
    </row>
    <row r="106" spans="1:1" x14ac:dyDescent="0.25">
      <c r="A106" s="60">
        <v>44557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999"/>
  <sheetViews>
    <sheetView tabSelected="1" topLeftCell="B1" zoomScale="90" zoomScaleNormal="90" workbookViewId="0">
      <pane ySplit="1" topLeftCell="A2" activePane="bottomLeft" state="frozen"/>
      <selection pane="bottomLeft" activeCell="D584" sqref="D584"/>
    </sheetView>
  </sheetViews>
  <sheetFormatPr defaultColWidth="8.7109375" defaultRowHeight="15" x14ac:dyDescent="0.25"/>
  <cols>
    <col min="1" max="3" width="12.28515625" customWidth="1"/>
    <col min="4" max="4" width="30" style="31" bestFit="1" customWidth="1"/>
    <col min="5" max="5" width="30.42578125" style="1" bestFit="1" customWidth="1"/>
    <col min="6" max="6" width="18.5703125" customWidth="1"/>
    <col min="7" max="7" width="18.7109375" customWidth="1"/>
    <col min="8" max="8" width="15.7109375" style="3" customWidth="1"/>
    <col min="9" max="9" width="15.7109375" customWidth="1"/>
    <col min="10" max="10" width="15" hidden="1" customWidth="1"/>
    <col min="11" max="11" width="17.28515625" customWidth="1"/>
    <col min="12" max="12" width="14.7109375" customWidth="1"/>
    <col min="13" max="13" width="15.7109375" customWidth="1"/>
    <col min="14" max="14" width="20.85546875" customWidth="1"/>
    <col min="15" max="15" width="19.42578125" customWidth="1"/>
    <col min="16" max="17" width="17.7109375" style="3" customWidth="1"/>
    <col min="18" max="18" width="18.7109375" style="34" bestFit="1" customWidth="1"/>
  </cols>
  <sheetData>
    <row r="1" spans="1:18" x14ac:dyDescent="0.25">
      <c r="A1" s="2" t="s">
        <v>13</v>
      </c>
      <c r="B1" s="2" t="s">
        <v>87</v>
      </c>
      <c r="C1" s="2" t="s">
        <v>19</v>
      </c>
      <c r="D1" s="30" t="s">
        <v>352</v>
      </c>
      <c r="E1" s="41" t="s">
        <v>88</v>
      </c>
      <c r="F1" s="2" t="s">
        <v>89</v>
      </c>
      <c r="G1" s="2" t="s">
        <v>90</v>
      </c>
      <c r="H1" s="37" t="s">
        <v>129</v>
      </c>
      <c r="I1" s="8" t="s">
        <v>95</v>
      </c>
      <c r="J1" s="2" t="s">
        <v>91</v>
      </c>
      <c r="K1" s="2" t="s">
        <v>130</v>
      </c>
      <c r="L1" s="2" t="s">
        <v>131</v>
      </c>
      <c r="M1" s="8" t="s">
        <v>92</v>
      </c>
      <c r="N1" s="8" t="s">
        <v>96</v>
      </c>
      <c r="O1" s="8" t="s">
        <v>132</v>
      </c>
      <c r="P1" s="35" t="s">
        <v>133</v>
      </c>
      <c r="Q1" s="35" t="s">
        <v>134</v>
      </c>
      <c r="R1" s="32" t="s">
        <v>99</v>
      </c>
    </row>
    <row r="2" spans="1:18" s="6" customFormat="1" ht="165" x14ac:dyDescent="0.25">
      <c r="A2" s="6" t="s">
        <v>100</v>
      </c>
      <c r="B2" s="6" t="s">
        <v>7</v>
      </c>
      <c r="C2" s="6" t="s">
        <v>101</v>
      </c>
      <c r="D2" s="39" t="s">
        <v>135</v>
      </c>
      <c r="E2" s="40" t="s">
        <v>136</v>
      </c>
      <c r="F2" s="6" t="s">
        <v>103</v>
      </c>
      <c r="G2" s="6" t="s">
        <v>104</v>
      </c>
      <c r="H2" s="36" t="s">
        <v>107</v>
      </c>
      <c r="I2" s="6" t="s">
        <v>109</v>
      </c>
      <c r="J2" s="6" t="s">
        <v>105</v>
      </c>
      <c r="K2" s="6" t="s">
        <v>137</v>
      </c>
      <c r="L2" s="6" t="s">
        <v>138</v>
      </c>
      <c r="M2" s="6" t="s">
        <v>106</v>
      </c>
      <c r="N2" s="6" t="s">
        <v>111</v>
      </c>
      <c r="O2" s="6" t="s">
        <v>139</v>
      </c>
      <c r="P2" s="36" t="s">
        <v>140</v>
      </c>
      <c r="Q2" s="36"/>
      <c r="R2" s="33" t="s">
        <v>114</v>
      </c>
    </row>
    <row r="3" spans="1:18" x14ac:dyDescent="0.25">
      <c r="A3" t="s">
        <v>121</v>
      </c>
      <c r="B3" t="s">
        <v>122</v>
      </c>
      <c r="C3" t="s">
        <v>11</v>
      </c>
      <c r="D3" s="45">
        <v>43484</v>
      </c>
      <c r="E3" s="46">
        <v>43496</v>
      </c>
      <c r="F3" t="s">
        <v>141</v>
      </c>
      <c r="G3" t="s">
        <v>142</v>
      </c>
      <c r="H3" s="38">
        <v>84792</v>
      </c>
      <c r="I3" s="13">
        <v>0.99</v>
      </c>
      <c r="K3" t="s">
        <v>143</v>
      </c>
      <c r="L3" t="s">
        <v>144</v>
      </c>
      <c r="M3" t="s">
        <v>145</v>
      </c>
      <c r="N3" t="s">
        <v>146</v>
      </c>
      <c r="O3" t="s">
        <v>147</v>
      </c>
      <c r="P3" s="3">
        <v>118869</v>
      </c>
      <c r="Q3" s="3">
        <v>1079</v>
      </c>
      <c r="R3" s="34">
        <v>4855</v>
      </c>
    </row>
    <row r="4" spans="1:18" x14ac:dyDescent="0.25">
      <c r="A4" t="s">
        <v>121</v>
      </c>
      <c r="B4" t="s">
        <v>122</v>
      </c>
      <c r="C4" t="s">
        <v>11</v>
      </c>
      <c r="D4" s="45">
        <v>43484</v>
      </c>
      <c r="E4" s="46">
        <v>43496</v>
      </c>
      <c r="F4" t="s">
        <v>141</v>
      </c>
      <c r="G4" t="s">
        <v>148</v>
      </c>
      <c r="H4" s="38">
        <v>259336</v>
      </c>
      <c r="I4" s="13">
        <v>0.99</v>
      </c>
      <c r="J4" s="7"/>
      <c r="K4" t="s">
        <v>143</v>
      </c>
      <c r="L4" t="s">
        <v>144</v>
      </c>
      <c r="M4" t="s">
        <v>145</v>
      </c>
      <c r="N4" t="s">
        <v>149</v>
      </c>
      <c r="O4" t="s">
        <v>147</v>
      </c>
      <c r="P4" s="3">
        <v>493536</v>
      </c>
      <c r="Q4" s="3">
        <v>4015</v>
      </c>
      <c r="R4" s="34">
        <v>9711</v>
      </c>
    </row>
    <row r="5" spans="1:18" x14ac:dyDescent="0.25">
      <c r="A5" t="s">
        <v>121</v>
      </c>
      <c r="B5" t="s">
        <v>122</v>
      </c>
      <c r="C5" t="s">
        <v>11</v>
      </c>
      <c r="D5" s="45">
        <v>43484</v>
      </c>
      <c r="E5" s="46">
        <v>43496</v>
      </c>
      <c r="F5" t="s">
        <v>141</v>
      </c>
      <c r="G5" t="s">
        <v>150</v>
      </c>
      <c r="H5" s="38">
        <v>143613</v>
      </c>
      <c r="I5" s="13">
        <v>0.99</v>
      </c>
      <c r="J5" s="7"/>
      <c r="K5" t="s">
        <v>143</v>
      </c>
      <c r="L5" t="s">
        <v>144</v>
      </c>
      <c r="M5" t="s">
        <v>145</v>
      </c>
      <c r="N5" t="s">
        <v>146</v>
      </c>
      <c r="O5" t="s">
        <v>147</v>
      </c>
      <c r="P5" s="3">
        <v>191877</v>
      </c>
      <c r="Q5" s="3">
        <v>728</v>
      </c>
      <c r="R5" s="34">
        <v>4668.76</v>
      </c>
    </row>
    <row r="6" spans="1:18" x14ac:dyDescent="0.25">
      <c r="A6" t="s">
        <v>121</v>
      </c>
      <c r="B6" t="s">
        <v>122</v>
      </c>
      <c r="C6" t="s">
        <v>11</v>
      </c>
      <c r="D6" s="45">
        <v>43497</v>
      </c>
      <c r="E6" s="46">
        <v>43524</v>
      </c>
      <c r="F6" t="s">
        <v>141</v>
      </c>
      <c r="G6" t="s">
        <v>151</v>
      </c>
      <c r="H6" s="38">
        <v>518760</v>
      </c>
      <c r="I6" s="13">
        <v>0.99</v>
      </c>
      <c r="J6" s="7"/>
      <c r="K6" t="s">
        <v>143</v>
      </c>
      <c r="L6" t="s">
        <v>144</v>
      </c>
      <c r="M6" t="s">
        <v>145</v>
      </c>
      <c r="N6" t="s">
        <v>149</v>
      </c>
      <c r="O6" t="s">
        <v>147</v>
      </c>
      <c r="P6" s="3">
        <v>822532</v>
      </c>
      <c r="Q6" s="3">
        <v>13507</v>
      </c>
      <c r="R6" s="34">
        <v>11391.47</v>
      </c>
    </row>
    <row r="7" spans="1:18" x14ac:dyDescent="0.25">
      <c r="A7" t="s">
        <v>121</v>
      </c>
      <c r="B7" t="s">
        <v>122</v>
      </c>
      <c r="C7" t="s">
        <v>11</v>
      </c>
      <c r="D7" s="45">
        <v>43497</v>
      </c>
      <c r="E7" s="46">
        <v>43524</v>
      </c>
      <c r="F7" t="s">
        <v>141</v>
      </c>
      <c r="G7" t="s">
        <v>142</v>
      </c>
      <c r="H7" s="38">
        <v>451723</v>
      </c>
      <c r="I7" s="13">
        <v>0.99</v>
      </c>
      <c r="J7" s="7"/>
      <c r="K7" t="s">
        <v>143</v>
      </c>
      <c r="L7" t="s">
        <v>144</v>
      </c>
      <c r="M7" t="s">
        <v>145</v>
      </c>
      <c r="N7" t="s">
        <v>146</v>
      </c>
      <c r="O7" t="s">
        <v>147</v>
      </c>
      <c r="P7" s="3">
        <v>725774</v>
      </c>
      <c r="Q7" s="3">
        <v>5239</v>
      </c>
      <c r="R7" s="34">
        <v>14566</v>
      </c>
    </row>
    <row r="8" spans="1:18" x14ac:dyDescent="0.25">
      <c r="A8" t="s">
        <v>121</v>
      </c>
      <c r="B8" t="s">
        <v>122</v>
      </c>
      <c r="C8" t="s">
        <v>11</v>
      </c>
      <c r="D8" s="45">
        <v>43497</v>
      </c>
      <c r="E8" s="46">
        <v>43524</v>
      </c>
      <c r="F8" t="s">
        <v>141</v>
      </c>
      <c r="G8" t="s">
        <v>152</v>
      </c>
      <c r="H8" s="38">
        <v>557366</v>
      </c>
      <c r="I8" s="13">
        <v>0.99</v>
      </c>
      <c r="K8" t="s">
        <v>143</v>
      </c>
      <c r="L8" t="s">
        <v>144</v>
      </c>
      <c r="M8" t="s">
        <v>145</v>
      </c>
      <c r="N8" t="s">
        <v>146</v>
      </c>
      <c r="O8" t="s">
        <v>147</v>
      </c>
      <c r="P8" s="3">
        <v>965742</v>
      </c>
      <c r="Q8" s="3">
        <v>6609</v>
      </c>
      <c r="R8" s="34">
        <v>9711</v>
      </c>
    </row>
    <row r="9" spans="1:18" x14ac:dyDescent="0.25">
      <c r="A9" t="s">
        <v>121</v>
      </c>
      <c r="B9" t="s">
        <v>122</v>
      </c>
      <c r="C9" t="s">
        <v>11</v>
      </c>
      <c r="D9" s="45">
        <v>43497</v>
      </c>
      <c r="E9" s="46">
        <v>43524</v>
      </c>
      <c r="F9" t="s">
        <v>141</v>
      </c>
      <c r="G9" t="s">
        <v>153</v>
      </c>
      <c r="H9" s="38">
        <v>305204</v>
      </c>
      <c r="I9" s="13">
        <v>0.99</v>
      </c>
      <c r="K9" t="s">
        <v>143</v>
      </c>
      <c r="L9" t="s">
        <v>144</v>
      </c>
      <c r="M9" t="s">
        <v>145</v>
      </c>
      <c r="N9" t="s">
        <v>146</v>
      </c>
      <c r="O9" t="s">
        <v>147</v>
      </c>
      <c r="P9" s="3">
        <v>552062</v>
      </c>
      <c r="Q9" s="3">
        <v>8227</v>
      </c>
      <c r="R9" s="34">
        <v>9711</v>
      </c>
    </row>
    <row r="10" spans="1:18" x14ac:dyDescent="0.25">
      <c r="A10" t="s">
        <v>121</v>
      </c>
      <c r="B10" t="s">
        <v>122</v>
      </c>
      <c r="C10" t="s">
        <v>11</v>
      </c>
      <c r="D10" s="45">
        <v>43525</v>
      </c>
      <c r="E10" s="46">
        <v>43555</v>
      </c>
      <c r="F10" t="s">
        <v>141</v>
      </c>
      <c r="G10" t="s">
        <v>154</v>
      </c>
      <c r="H10" s="38">
        <v>253710</v>
      </c>
      <c r="I10" s="13">
        <v>0.99</v>
      </c>
      <c r="K10" t="s">
        <v>143</v>
      </c>
      <c r="L10" t="s">
        <v>144</v>
      </c>
      <c r="M10" t="s">
        <v>145</v>
      </c>
      <c r="N10" t="s">
        <v>146</v>
      </c>
      <c r="O10" t="s">
        <v>147</v>
      </c>
      <c r="P10" s="3">
        <v>954862</v>
      </c>
      <c r="Q10" s="3">
        <v>8233</v>
      </c>
      <c r="R10" s="34">
        <v>19018</v>
      </c>
    </row>
    <row r="11" spans="1:18" x14ac:dyDescent="0.25">
      <c r="A11" t="s">
        <v>121</v>
      </c>
      <c r="B11" t="s">
        <v>122</v>
      </c>
      <c r="C11" t="s">
        <v>11</v>
      </c>
      <c r="D11" s="45">
        <v>43525</v>
      </c>
      <c r="E11" s="46">
        <v>43555</v>
      </c>
      <c r="F11" t="s">
        <v>141</v>
      </c>
      <c r="G11" t="s">
        <v>151</v>
      </c>
      <c r="H11" s="38">
        <v>455331</v>
      </c>
      <c r="I11" s="13">
        <v>0.99</v>
      </c>
      <c r="K11" t="s">
        <v>143</v>
      </c>
      <c r="L11" t="s">
        <v>144</v>
      </c>
      <c r="M11" t="s">
        <v>145</v>
      </c>
      <c r="N11" t="s">
        <v>149</v>
      </c>
      <c r="O11" t="s">
        <v>147</v>
      </c>
      <c r="P11" s="3">
        <v>704832</v>
      </c>
      <c r="Q11" s="3">
        <v>9839</v>
      </c>
      <c r="R11" s="34">
        <v>7826.53</v>
      </c>
    </row>
    <row r="12" spans="1:18" x14ac:dyDescent="0.25">
      <c r="A12" t="s">
        <v>121</v>
      </c>
      <c r="B12" t="s">
        <v>122</v>
      </c>
      <c r="C12" t="s">
        <v>11</v>
      </c>
      <c r="D12" s="45">
        <v>43525</v>
      </c>
      <c r="E12" s="46">
        <v>43555</v>
      </c>
      <c r="F12" t="s">
        <v>141</v>
      </c>
      <c r="G12" t="s">
        <v>155</v>
      </c>
      <c r="H12" s="38">
        <v>201515</v>
      </c>
      <c r="I12" s="13">
        <v>0.99</v>
      </c>
      <c r="K12" t="s">
        <v>143</v>
      </c>
      <c r="L12" t="s">
        <v>144</v>
      </c>
      <c r="M12" t="s">
        <v>145</v>
      </c>
      <c r="N12" t="s">
        <v>156</v>
      </c>
      <c r="O12" t="s">
        <v>147</v>
      </c>
      <c r="P12" s="3">
        <v>666402</v>
      </c>
      <c r="Q12" s="3">
        <v>7027</v>
      </c>
      <c r="R12" s="34">
        <v>9509</v>
      </c>
    </row>
    <row r="13" spans="1:18" x14ac:dyDescent="0.25">
      <c r="A13" t="s">
        <v>121</v>
      </c>
      <c r="B13" t="s">
        <v>122</v>
      </c>
      <c r="C13" t="s">
        <v>11</v>
      </c>
      <c r="D13" s="45">
        <v>43556</v>
      </c>
      <c r="E13" s="46">
        <v>43585</v>
      </c>
      <c r="F13" t="s">
        <v>141</v>
      </c>
      <c r="G13" t="s">
        <v>154</v>
      </c>
      <c r="H13" s="38">
        <v>633637</v>
      </c>
      <c r="I13" s="13">
        <v>0.99</v>
      </c>
      <c r="K13" t="s">
        <v>143</v>
      </c>
      <c r="L13" t="s">
        <v>144</v>
      </c>
      <c r="M13" t="s">
        <v>145</v>
      </c>
      <c r="N13" t="s">
        <v>146</v>
      </c>
      <c r="O13" t="s">
        <v>147</v>
      </c>
      <c r="P13" s="3">
        <v>2096152</v>
      </c>
      <c r="Q13" s="3">
        <v>15156</v>
      </c>
      <c r="R13" s="34">
        <v>29099</v>
      </c>
    </row>
    <row r="14" spans="1:18" x14ac:dyDescent="0.25">
      <c r="A14" t="s">
        <v>121</v>
      </c>
      <c r="B14" t="s">
        <v>122</v>
      </c>
      <c r="C14" t="s">
        <v>11</v>
      </c>
      <c r="D14" s="45">
        <v>43556</v>
      </c>
      <c r="E14" s="46">
        <v>43585</v>
      </c>
      <c r="F14" t="s">
        <v>141</v>
      </c>
      <c r="G14" t="s">
        <v>155</v>
      </c>
      <c r="H14" s="3">
        <v>175985</v>
      </c>
      <c r="I14" s="13">
        <v>0.99</v>
      </c>
      <c r="K14" t="s">
        <v>143</v>
      </c>
      <c r="L14" t="s">
        <v>144</v>
      </c>
      <c r="M14" t="s">
        <v>145</v>
      </c>
      <c r="N14" t="s">
        <v>156</v>
      </c>
      <c r="O14" t="s">
        <v>147</v>
      </c>
      <c r="P14" s="3">
        <v>268489</v>
      </c>
      <c r="Q14" s="3">
        <v>4550</v>
      </c>
      <c r="R14" s="34">
        <v>3823</v>
      </c>
    </row>
    <row r="15" spans="1:18" x14ac:dyDescent="0.25">
      <c r="A15" t="s">
        <v>121</v>
      </c>
      <c r="B15" t="s">
        <v>122</v>
      </c>
      <c r="C15" t="s">
        <v>11</v>
      </c>
      <c r="D15" s="45">
        <v>43556</v>
      </c>
      <c r="E15" s="46">
        <v>43585</v>
      </c>
      <c r="F15" t="s">
        <v>141</v>
      </c>
      <c r="G15" t="s">
        <v>157</v>
      </c>
      <c r="H15" s="3">
        <v>1896463</v>
      </c>
      <c r="I15" s="13">
        <v>0.99</v>
      </c>
      <c r="K15" t="s">
        <v>143</v>
      </c>
      <c r="L15" t="s">
        <v>144</v>
      </c>
      <c r="M15" t="s">
        <v>145</v>
      </c>
      <c r="N15" t="s">
        <v>146</v>
      </c>
      <c r="O15" t="s">
        <v>147</v>
      </c>
      <c r="P15" s="3">
        <v>2794059</v>
      </c>
      <c r="Q15" s="3">
        <v>19853</v>
      </c>
      <c r="R15" s="34">
        <v>39911.01</v>
      </c>
    </row>
    <row r="16" spans="1:18" x14ac:dyDescent="0.25">
      <c r="A16" t="s">
        <v>121</v>
      </c>
      <c r="B16" t="s">
        <v>122</v>
      </c>
      <c r="C16" t="s">
        <v>11</v>
      </c>
      <c r="D16" s="45">
        <v>43586</v>
      </c>
      <c r="E16" s="46">
        <v>43616</v>
      </c>
      <c r="F16" t="s">
        <v>141</v>
      </c>
      <c r="G16" t="s">
        <v>154</v>
      </c>
      <c r="H16" s="3">
        <v>875807</v>
      </c>
      <c r="I16" s="13">
        <v>0.99</v>
      </c>
      <c r="K16" t="s">
        <v>143</v>
      </c>
      <c r="L16" t="s">
        <v>144</v>
      </c>
      <c r="M16" t="s">
        <v>145</v>
      </c>
      <c r="N16" t="s">
        <v>146</v>
      </c>
      <c r="O16" t="s">
        <v>147</v>
      </c>
      <c r="P16" s="3">
        <v>2672284</v>
      </c>
      <c r="Q16" s="3">
        <v>15539</v>
      </c>
      <c r="R16" s="34">
        <v>28700</v>
      </c>
    </row>
    <row r="17" spans="1:18" x14ac:dyDescent="0.25">
      <c r="A17" t="s">
        <v>121</v>
      </c>
      <c r="B17" t="s">
        <v>122</v>
      </c>
      <c r="C17" t="s">
        <v>11</v>
      </c>
      <c r="D17" s="45">
        <v>43586</v>
      </c>
      <c r="E17" s="46">
        <v>43616</v>
      </c>
      <c r="F17" t="s">
        <v>141</v>
      </c>
      <c r="G17" t="s">
        <v>151</v>
      </c>
      <c r="H17" s="3">
        <v>365831</v>
      </c>
      <c r="I17" s="13">
        <v>0.99</v>
      </c>
      <c r="K17" t="s">
        <v>143</v>
      </c>
      <c r="L17" t="s">
        <v>144</v>
      </c>
      <c r="M17" t="s">
        <v>145</v>
      </c>
      <c r="N17" t="s">
        <v>149</v>
      </c>
      <c r="O17" t="s">
        <v>147</v>
      </c>
      <c r="P17" s="3">
        <v>1344216</v>
      </c>
      <c r="Q17" s="3">
        <v>7738</v>
      </c>
      <c r="R17" s="34">
        <v>19131.419999999998</v>
      </c>
    </row>
    <row r="18" spans="1:18" x14ac:dyDescent="0.25">
      <c r="A18" t="s">
        <v>121</v>
      </c>
      <c r="B18" t="s">
        <v>122</v>
      </c>
      <c r="C18" t="s">
        <v>11</v>
      </c>
      <c r="D18" s="45">
        <v>43586</v>
      </c>
      <c r="E18" s="46">
        <v>43616</v>
      </c>
      <c r="F18" t="s">
        <v>141</v>
      </c>
      <c r="G18" t="s">
        <v>158</v>
      </c>
      <c r="H18" s="3">
        <v>657368</v>
      </c>
      <c r="I18" s="13">
        <v>0.99</v>
      </c>
      <c r="K18" t="s">
        <v>143</v>
      </c>
      <c r="L18" t="s">
        <v>144</v>
      </c>
      <c r="M18" t="s">
        <v>145</v>
      </c>
      <c r="N18" t="s">
        <v>149</v>
      </c>
      <c r="O18" t="s">
        <v>147</v>
      </c>
      <c r="P18" s="3">
        <v>1755926</v>
      </c>
      <c r="Q18" s="3">
        <v>9320</v>
      </c>
      <c r="R18" s="34">
        <v>38264.14</v>
      </c>
    </row>
    <row r="19" spans="1:18" x14ac:dyDescent="0.25">
      <c r="A19" t="s">
        <v>121</v>
      </c>
      <c r="B19" t="s">
        <v>122</v>
      </c>
      <c r="C19" t="s">
        <v>11</v>
      </c>
      <c r="D19" s="45">
        <v>43586</v>
      </c>
      <c r="E19" s="46">
        <v>43616</v>
      </c>
      <c r="F19" t="s">
        <v>141</v>
      </c>
      <c r="G19" t="s">
        <v>158</v>
      </c>
      <c r="H19" s="3">
        <v>2511408</v>
      </c>
      <c r="I19" s="13">
        <v>0.99</v>
      </c>
      <c r="K19" t="s">
        <v>143</v>
      </c>
      <c r="L19" t="s">
        <v>144</v>
      </c>
      <c r="M19" t="s">
        <v>145</v>
      </c>
      <c r="N19" t="s">
        <v>146</v>
      </c>
      <c r="O19" t="s">
        <v>147</v>
      </c>
      <c r="P19" s="3">
        <v>3900196</v>
      </c>
      <c r="Q19" s="3">
        <v>22325</v>
      </c>
      <c r="R19" s="34">
        <v>52722.400000000009</v>
      </c>
    </row>
    <row r="20" spans="1:18" x14ac:dyDescent="0.25">
      <c r="A20" t="s">
        <v>121</v>
      </c>
      <c r="B20" t="s">
        <v>122</v>
      </c>
      <c r="C20" t="s">
        <v>11</v>
      </c>
      <c r="D20" s="45">
        <v>43586</v>
      </c>
      <c r="E20" s="46">
        <v>43616</v>
      </c>
      <c r="F20" t="s">
        <v>141</v>
      </c>
      <c r="G20" t="s">
        <v>159</v>
      </c>
      <c r="H20" s="3">
        <v>753215</v>
      </c>
      <c r="I20" s="13">
        <v>0.99</v>
      </c>
      <c r="K20" t="s">
        <v>143</v>
      </c>
      <c r="L20" t="s">
        <v>144</v>
      </c>
      <c r="M20" t="s">
        <v>145</v>
      </c>
      <c r="N20" t="s">
        <v>146</v>
      </c>
      <c r="O20" t="s">
        <v>147</v>
      </c>
      <c r="P20" s="3">
        <v>1387727</v>
      </c>
      <c r="Q20" s="3">
        <v>8258</v>
      </c>
      <c r="R20" s="34">
        <v>19130.809999999998</v>
      </c>
    </row>
    <row r="21" spans="1:18" x14ac:dyDescent="0.25">
      <c r="A21" t="s">
        <v>121</v>
      </c>
      <c r="B21" t="s">
        <v>122</v>
      </c>
      <c r="C21" t="s">
        <v>11</v>
      </c>
      <c r="D21" s="45">
        <v>43586</v>
      </c>
      <c r="E21" s="46">
        <v>43616</v>
      </c>
      <c r="F21" t="s">
        <v>141</v>
      </c>
      <c r="G21" t="s">
        <v>160</v>
      </c>
      <c r="H21" s="3">
        <v>134263</v>
      </c>
      <c r="I21" s="13">
        <v>0.99</v>
      </c>
      <c r="K21" t="s">
        <v>143</v>
      </c>
      <c r="L21" t="s">
        <v>144</v>
      </c>
      <c r="M21" t="s">
        <v>145</v>
      </c>
      <c r="N21" t="s">
        <v>149</v>
      </c>
      <c r="O21" t="s">
        <v>147</v>
      </c>
      <c r="P21" s="3">
        <v>247512</v>
      </c>
      <c r="Q21" s="3">
        <v>1756</v>
      </c>
      <c r="R21" s="34">
        <v>4781.6099999999997</v>
      </c>
    </row>
    <row r="22" spans="1:18" x14ac:dyDescent="0.25">
      <c r="A22" t="s">
        <v>121</v>
      </c>
      <c r="B22" t="s">
        <v>122</v>
      </c>
      <c r="C22" t="s">
        <v>11</v>
      </c>
      <c r="D22" s="45">
        <v>43586</v>
      </c>
      <c r="E22" s="46">
        <v>43616</v>
      </c>
      <c r="F22" t="s">
        <v>141</v>
      </c>
      <c r="G22" t="s">
        <v>161</v>
      </c>
      <c r="H22" s="3">
        <v>154810</v>
      </c>
      <c r="I22" s="13">
        <v>0.99</v>
      </c>
      <c r="K22" t="s">
        <v>143</v>
      </c>
      <c r="L22" t="s">
        <v>144</v>
      </c>
      <c r="M22" t="s">
        <v>145</v>
      </c>
      <c r="N22" t="s">
        <v>149</v>
      </c>
      <c r="O22" t="s">
        <v>147</v>
      </c>
      <c r="P22" s="3">
        <v>309408</v>
      </c>
      <c r="Q22" s="3">
        <v>1828</v>
      </c>
      <c r="R22" s="34">
        <v>4782.4399999999996</v>
      </c>
    </row>
    <row r="23" spans="1:18" x14ac:dyDescent="0.25">
      <c r="A23" t="s">
        <v>121</v>
      </c>
      <c r="B23" t="s">
        <v>122</v>
      </c>
      <c r="C23" t="s">
        <v>11</v>
      </c>
      <c r="D23" s="45">
        <v>43617</v>
      </c>
      <c r="E23" s="46">
        <v>43646</v>
      </c>
      <c r="F23" t="s">
        <v>141</v>
      </c>
      <c r="G23" t="s">
        <v>154</v>
      </c>
      <c r="H23" s="3">
        <v>863476</v>
      </c>
      <c r="I23" s="13">
        <v>0.99</v>
      </c>
      <c r="K23" t="s">
        <v>143</v>
      </c>
      <c r="L23" t="s">
        <v>144</v>
      </c>
      <c r="M23" t="s">
        <v>145</v>
      </c>
      <c r="N23" t="s">
        <v>146</v>
      </c>
      <c r="O23" t="s">
        <v>147</v>
      </c>
      <c r="P23" s="3">
        <v>2062909</v>
      </c>
      <c r="Q23" s="3">
        <v>11905</v>
      </c>
      <c r="R23" s="34">
        <v>19132.379999999997</v>
      </c>
    </row>
    <row r="24" spans="1:18" x14ac:dyDescent="0.25">
      <c r="A24" t="s">
        <v>121</v>
      </c>
      <c r="B24" t="s">
        <v>122</v>
      </c>
      <c r="C24" t="s">
        <v>11</v>
      </c>
      <c r="D24" s="45">
        <v>43617</v>
      </c>
      <c r="E24" s="46">
        <v>43646</v>
      </c>
      <c r="F24" t="s">
        <v>141</v>
      </c>
      <c r="G24" t="s">
        <v>162</v>
      </c>
      <c r="H24" s="3">
        <v>928510</v>
      </c>
      <c r="I24" s="13">
        <v>0.99</v>
      </c>
      <c r="K24" t="s">
        <v>143</v>
      </c>
      <c r="L24" t="s">
        <v>144</v>
      </c>
      <c r="M24" t="s">
        <v>145</v>
      </c>
      <c r="N24" t="s">
        <v>156</v>
      </c>
      <c r="O24" t="s">
        <v>147</v>
      </c>
      <c r="P24" s="3">
        <v>2130765</v>
      </c>
      <c r="Q24" s="3">
        <v>5913</v>
      </c>
      <c r="R24" s="34">
        <v>30612</v>
      </c>
    </row>
    <row r="25" spans="1:18" x14ac:dyDescent="0.25">
      <c r="A25" t="s">
        <v>121</v>
      </c>
      <c r="B25" t="s">
        <v>122</v>
      </c>
      <c r="C25" t="s">
        <v>11</v>
      </c>
      <c r="D25" s="45">
        <v>43617</v>
      </c>
      <c r="E25" s="46">
        <v>43646</v>
      </c>
      <c r="F25" t="s">
        <v>141</v>
      </c>
      <c r="G25" t="s">
        <v>163</v>
      </c>
      <c r="H25" s="3">
        <v>381377</v>
      </c>
      <c r="I25" s="13">
        <v>0.99</v>
      </c>
      <c r="K25" t="s">
        <v>143</v>
      </c>
      <c r="L25" t="s">
        <v>144</v>
      </c>
      <c r="M25" t="s">
        <v>145</v>
      </c>
      <c r="N25" t="s">
        <v>156</v>
      </c>
      <c r="O25" t="s">
        <v>147</v>
      </c>
      <c r="P25" s="3">
        <v>721297</v>
      </c>
      <c r="Q25" s="3">
        <v>2970</v>
      </c>
      <c r="R25" s="34">
        <v>10554.56</v>
      </c>
    </row>
    <row r="26" spans="1:18" x14ac:dyDescent="0.25">
      <c r="A26" t="s">
        <v>121</v>
      </c>
      <c r="B26" t="s">
        <v>122</v>
      </c>
      <c r="C26" t="s">
        <v>11</v>
      </c>
      <c r="D26" s="45">
        <v>43617</v>
      </c>
      <c r="E26" s="46">
        <v>43646</v>
      </c>
      <c r="F26" t="s">
        <v>141</v>
      </c>
      <c r="G26" t="s">
        <v>164</v>
      </c>
      <c r="H26" s="3">
        <v>108902</v>
      </c>
      <c r="I26" s="13">
        <v>0.99</v>
      </c>
      <c r="K26" t="s">
        <v>143</v>
      </c>
      <c r="L26" t="s">
        <v>144</v>
      </c>
      <c r="M26" t="s">
        <v>145</v>
      </c>
      <c r="N26" t="s">
        <v>146</v>
      </c>
      <c r="O26" t="s">
        <v>147</v>
      </c>
      <c r="P26" s="3">
        <v>188083</v>
      </c>
      <c r="Q26" s="3">
        <v>582</v>
      </c>
      <c r="R26" s="34">
        <v>2874.65</v>
      </c>
    </row>
    <row r="27" spans="1:18" x14ac:dyDescent="0.25">
      <c r="A27" t="s">
        <v>121</v>
      </c>
      <c r="B27" t="s">
        <v>122</v>
      </c>
      <c r="C27" t="s">
        <v>11</v>
      </c>
      <c r="D27" s="45">
        <v>43617</v>
      </c>
      <c r="E27" s="46">
        <v>43646</v>
      </c>
      <c r="F27" t="s">
        <v>141</v>
      </c>
      <c r="G27" t="s">
        <v>165</v>
      </c>
      <c r="H27" s="3">
        <v>495329</v>
      </c>
      <c r="I27" s="13">
        <v>0.99</v>
      </c>
      <c r="K27" t="s">
        <v>143</v>
      </c>
      <c r="L27" t="s">
        <v>144</v>
      </c>
      <c r="M27" t="s">
        <v>145</v>
      </c>
      <c r="N27" t="s">
        <v>149</v>
      </c>
      <c r="O27" t="s">
        <v>147</v>
      </c>
      <c r="P27" s="3">
        <v>1202206</v>
      </c>
      <c r="Q27" s="3">
        <v>2349</v>
      </c>
      <c r="R27" s="34">
        <v>19133</v>
      </c>
    </row>
    <row r="28" spans="1:18" x14ac:dyDescent="0.25">
      <c r="A28" t="s">
        <v>121</v>
      </c>
      <c r="B28" t="s">
        <v>122</v>
      </c>
      <c r="C28" t="s">
        <v>11</v>
      </c>
      <c r="D28" s="45">
        <v>43617</v>
      </c>
      <c r="E28" s="46">
        <v>43646</v>
      </c>
      <c r="F28" t="s">
        <v>141</v>
      </c>
      <c r="G28" t="s">
        <v>160</v>
      </c>
      <c r="H28" s="3">
        <v>388492</v>
      </c>
      <c r="I28" s="13">
        <v>0.99</v>
      </c>
      <c r="K28" t="s">
        <v>143</v>
      </c>
      <c r="L28" t="s">
        <v>144</v>
      </c>
      <c r="M28" t="s">
        <v>145</v>
      </c>
      <c r="N28" t="s">
        <v>146</v>
      </c>
      <c r="O28" t="s">
        <v>147</v>
      </c>
      <c r="P28" s="3">
        <v>887882</v>
      </c>
      <c r="Q28" s="3">
        <v>3244</v>
      </c>
      <c r="R28" s="34">
        <v>12576</v>
      </c>
    </row>
    <row r="29" spans="1:18" x14ac:dyDescent="0.25">
      <c r="A29" t="s">
        <v>121</v>
      </c>
      <c r="B29" t="s">
        <v>122</v>
      </c>
      <c r="C29" t="s">
        <v>11</v>
      </c>
      <c r="D29" s="45">
        <v>43647</v>
      </c>
      <c r="E29" s="46">
        <v>43677</v>
      </c>
      <c r="F29" t="s">
        <v>141</v>
      </c>
      <c r="G29" t="s">
        <v>166</v>
      </c>
      <c r="H29" s="3">
        <v>190414</v>
      </c>
      <c r="I29" s="13">
        <v>0.99</v>
      </c>
      <c r="K29" t="s">
        <v>143</v>
      </c>
      <c r="L29" t="s">
        <v>144</v>
      </c>
      <c r="M29" t="s">
        <v>145</v>
      </c>
      <c r="N29" t="s">
        <v>156</v>
      </c>
      <c r="O29" t="s">
        <v>147</v>
      </c>
      <c r="P29" s="3">
        <v>495513</v>
      </c>
      <c r="Q29" s="3">
        <v>3343</v>
      </c>
      <c r="R29" s="34">
        <v>12742.1</v>
      </c>
    </row>
    <row r="30" spans="1:18" x14ac:dyDescent="0.25">
      <c r="A30" t="s">
        <v>121</v>
      </c>
      <c r="B30" t="s">
        <v>122</v>
      </c>
      <c r="C30" t="s">
        <v>11</v>
      </c>
      <c r="D30" s="45">
        <v>43647</v>
      </c>
      <c r="E30" s="46">
        <v>43677</v>
      </c>
      <c r="F30" t="s">
        <v>141</v>
      </c>
      <c r="G30" t="s">
        <v>154</v>
      </c>
      <c r="H30" s="3">
        <v>270394</v>
      </c>
      <c r="I30" s="13">
        <v>0.99</v>
      </c>
      <c r="K30" t="s">
        <v>143</v>
      </c>
      <c r="L30" t="s">
        <v>144</v>
      </c>
      <c r="M30" t="s">
        <v>145</v>
      </c>
      <c r="N30" t="s">
        <v>146</v>
      </c>
      <c r="O30" t="s">
        <v>147</v>
      </c>
      <c r="P30" s="3">
        <v>688371</v>
      </c>
      <c r="Q30" s="3">
        <v>2861</v>
      </c>
      <c r="R30" s="34">
        <v>19022.000000000004</v>
      </c>
    </row>
    <row r="31" spans="1:18" x14ac:dyDescent="0.25">
      <c r="A31" t="s">
        <v>121</v>
      </c>
      <c r="B31" t="s">
        <v>122</v>
      </c>
      <c r="C31" t="s">
        <v>11</v>
      </c>
      <c r="D31" s="45">
        <v>43647</v>
      </c>
      <c r="E31" s="46">
        <v>43677</v>
      </c>
      <c r="F31" t="s">
        <v>141</v>
      </c>
      <c r="G31" t="s">
        <v>167</v>
      </c>
      <c r="H31" s="3">
        <v>528549</v>
      </c>
      <c r="I31" s="13">
        <v>0.99</v>
      </c>
      <c r="K31" t="s">
        <v>143</v>
      </c>
      <c r="L31" t="s">
        <v>144</v>
      </c>
      <c r="M31" t="s">
        <v>145</v>
      </c>
      <c r="N31" t="s">
        <v>149</v>
      </c>
      <c r="O31" t="s">
        <v>147</v>
      </c>
      <c r="P31" s="3">
        <v>1128480</v>
      </c>
      <c r="Q31" s="3">
        <v>9111</v>
      </c>
      <c r="R31" s="34">
        <v>24674.85</v>
      </c>
    </row>
    <row r="32" spans="1:18" x14ac:dyDescent="0.25">
      <c r="A32" t="s">
        <v>121</v>
      </c>
      <c r="B32" t="s">
        <v>122</v>
      </c>
      <c r="C32" t="s">
        <v>11</v>
      </c>
      <c r="D32" s="45">
        <v>43647</v>
      </c>
      <c r="E32" s="46">
        <v>43677</v>
      </c>
      <c r="F32" t="s">
        <v>141</v>
      </c>
      <c r="G32" t="s">
        <v>163</v>
      </c>
      <c r="H32" s="3">
        <v>752659</v>
      </c>
      <c r="I32" s="13">
        <v>0.99</v>
      </c>
      <c r="K32" t="s">
        <v>143</v>
      </c>
      <c r="L32" t="s">
        <v>144</v>
      </c>
      <c r="M32" t="s">
        <v>145</v>
      </c>
      <c r="N32" t="s">
        <v>149</v>
      </c>
      <c r="O32" t="s">
        <v>147</v>
      </c>
      <c r="P32" s="3">
        <v>2069442</v>
      </c>
      <c r="Q32" s="3">
        <v>25359</v>
      </c>
      <c r="R32" s="34">
        <v>29022</v>
      </c>
    </row>
    <row r="33" spans="1:18" x14ac:dyDescent="0.25">
      <c r="A33" t="s">
        <v>121</v>
      </c>
      <c r="B33" t="s">
        <v>122</v>
      </c>
      <c r="C33" t="s">
        <v>11</v>
      </c>
      <c r="D33" s="45">
        <v>43647</v>
      </c>
      <c r="E33" s="46">
        <v>43677</v>
      </c>
      <c r="F33" t="s">
        <v>141</v>
      </c>
      <c r="G33" t="s">
        <v>168</v>
      </c>
      <c r="H33" s="3">
        <v>496478</v>
      </c>
      <c r="I33" s="13">
        <v>0.99</v>
      </c>
      <c r="K33" t="s">
        <v>143</v>
      </c>
      <c r="L33" t="s">
        <v>144</v>
      </c>
      <c r="M33" t="s">
        <v>145</v>
      </c>
      <c r="N33" t="s">
        <v>156</v>
      </c>
      <c r="O33" t="s">
        <v>147</v>
      </c>
      <c r="P33" s="3">
        <v>1077783</v>
      </c>
      <c r="Q33" s="3">
        <v>5244</v>
      </c>
      <c r="R33" s="34">
        <v>13663.15</v>
      </c>
    </row>
    <row r="34" spans="1:18" x14ac:dyDescent="0.25">
      <c r="A34" t="s">
        <v>121</v>
      </c>
      <c r="B34" t="s">
        <v>122</v>
      </c>
      <c r="C34" t="s">
        <v>11</v>
      </c>
      <c r="D34" s="45">
        <v>43647</v>
      </c>
      <c r="E34" s="46">
        <v>43677</v>
      </c>
      <c r="F34" t="s">
        <v>141</v>
      </c>
      <c r="G34" t="s">
        <v>169</v>
      </c>
      <c r="H34" s="3">
        <v>534536</v>
      </c>
      <c r="I34" s="13">
        <v>0.99</v>
      </c>
      <c r="K34" t="s">
        <v>143</v>
      </c>
      <c r="L34" t="s">
        <v>144</v>
      </c>
      <c r="M34" t="s">
        <v>145</v>
      </c>
      <c r="N34" t="s">
        <v>156</v>
      </c>
      <c r="O34" t="s">
        <v>147</v>
      </c>
      <c r="P34" s="3">
        <v>1307332</v>
      </c>
      <c r="Q34" s="3">
        <v>9471</v>
      </c>
      <c r="R34" s="34">
        <v>24022</v>
      </c>
    </row>
    <row r="35" spans="1:18" x14ac:dyDescent="0.25">
      <c r="A35" t="s">
        <v>121</v>
      </c>
      <c r="B35" t="s">
        <v>122</v>
      </c>
      <c r="C35" t="s">
        <v>11</v>
      </c>
      <c r="D35" s="45">
        <v>43678</v>
      </c>
      <c r="E35" s="46">
        <v>43708</v>
      </c>
      <c r="F35" t="s">
        <v>141</v>
      </c>
      <c r="G35" t="s">
        <v>154</v>
      </c>
      <c r="H35" s="3">
        <v>178831</v>
      </c>
      <c r="I35" s="13">
        <v>0.99</v>
      </c>
      <c r="K35" t="s">
        <v>143</v>
      </c>
      <c r="L35" t="s">
        <v>144</v>
      </c>
      <c r="M35" t="s">
        <v>145</v>
      </c>
      <c r="N35" t="s">
        <v>146</v>
      </c>
      <c r="O35" t="s">
        <v>147</v>
      </c>
      <c r="P35" s="3">
        <v>463201</v>
      </c>
      <c r="Q35" s="3">
        <v>1604</v>
      </c>
      <c r="R35" s="34">
        <v>13311.75</v>
      </c>
    </row>
    <row r="36" spans="1:18" x14ac:dyDescent="0.25">
      <c r="A36" t="s">
        <v>121</v>
      </c>
      <c r="B36" t="s">
        <v>122</v>
      </c>
      <c r="C36" t="s">
        <v>11</v>
      </c>
      <c r="D36" s="45">
        <v>43678</v>
      </c>
      <c r="E36" s="46">
        <v>43708</v>
      </c>
      <c r="F36" t="s">
        <v>141</v>
      </c>
      <c r="G36" t="s">
        <v>163</v>
      </c>
      <c r="H36" s="3">
        <v>385617</v>
      </c>
      <c r="I36" s="13">
        <v>0.99</v>
      </c>
      <c r="K36" t="s">
        <v>143</v>
      </c>
      <c r="L36" t="s">
        <v>144</v>
      </c>
      <c r="M36" t="s">
        <v>145</v>
      </c>
      <c r="N36" t="s">
        <v>149</v>
      </c>
      <c r="O36" t="s">
        <v>147</v>
      </c>
      <c r="P36" s="3">
        <v>962781</v>
      </c>
      <c r="Q36" s="3">
        <v>7303</v>
      </c>
      <c r="R36" s="34">
        <v>28361.15</v>
      </c>
    </row>
    <row r="37" spans="1:18" x14ac:dyDescent="0.25">
      <c r="A37" t="s">
        <v>121</v>
      </c>
      <c r="B37" t="s">
        <v>122</v>
      </c>
      <c r="C37" t="s">
        <v>11</v>
      </c>
      <c r="D37" s="45">
        <v>43678</v>
      </c>
      <c r="E37" s="46">
        <v>43708</v>
      </c>
      <c r="F37" t="s">
        <v>141</v>
      </c>
      <c r="G37" t="s">
        <v>170</v>
      </c>
      <c r="H37" s="3">
        <v>594815</v>
      </c>
      <c r="I37" s="13">
        <v>0.99</v>
      </c>
      <c r="K37" t="s">
        <v>143</v>
      </c>
      <c r="L37" t="s">
        <v>144</v>
      </c>
      <c r="M37" t="s">
        <v>145</v>
      </c>
      <c r="N37" t="s">
        <v>156</v>
      </c>
      <c r="O37" t="s">
        <v>147</v>
      </c>
      <c r="P37" s="3">
        <v>1737859</v>
      </c>
      <c r="Q37" s="3">
        <v>6942</v>
      </c>
      <c r="R37" s="34">
        <v>25980.75</v>
      </c>
    </row>
    <row r="38" spans="1:18" x14ac:dyDescent="0.25">
      <c r="A38" t="s">
        <v>121</v>
      </c>
      <c r="B38" t="s">
        <v>122</v>
      </c>
      <c r="C38" t="s">
        <v>11</v>
      </c>
      <c r="D38" s="45">
        <v>43678</v>
      </c>
      <c r="E38" s="46">
        <v>43708</v>
      </c>
      <c r="F38" t="s">
        <v>141</v>
      </c>
      <c r="G38" t="s">
        <v>171</v>
      </c>
      <c r="H38" s="3">
        <v>256101</v>
      </c>
      <c r="I38" s="13">
        <v>0.99</v>
      </c>
      <c r="K38" t="s">
        <v>143</v>
      </c>
      <c r="L38" t="s">
        <v>144</v>
      </c>
      <c r="M38" t="s">
        <v>145</v>
      </c>
      <c r="N38" t="s">
        <v>149</v>
      </c>
      <c r="O38" t="s">
        <v>147</v>
      </c>
      <c r="P38" s="3">
        <v>1142918</v>
      </c>
      <c r="Q38" s="3">
        <v>2804</v>
      </c>
      <c r="R38" s="34">
        <v>33859</v>
      </c>
    </row>
    <row r="39" spans="1:18" x14ac:dyDescent="0.25">
      <c r="A39" t="s">
        <v>121</v>
      </c>
      <c r="B39" t="s">
        <v>122</v>
      </c>
      <c r="C39" t="s">
        <v>11</v>
      </c>
      <c r="D39" s="45">
        <v>43709</v>
      </c>
      <c r="E39" s="46">
        <v>43738</v>
      </c>
      <c r="F39" t="s">
        <v>141</v>
      </c>
      <c r="G39" t="s">
        <v>154</v>
      </c>
      <c r="H39" s="3">
        <v>415255</v>
      </c>
      <c r="I39" s="13">
        <v>0.99</v>
      </c>
      <c r="K39" t="s">
        <v>143</v>
      </c>
      <c r="L39" t="s">
        <v>144</v>
      </c>
      <c r="M39" t="s">
        <v>145</v>
      </c>
      <c r="N39" t="s">
        <v>146</v>
      </c>
      <c r="O39" t="s">
        <v>147</v>
      </c>
      <c r="P39" s="3">
        <v>827007</v>
      </c>
      <c r="Q39" s="3">
        <v>1788</v>
      </c>
      <c r="R39" s="34">
        <v>19324</v>
      </c>
    </row>
    <row r="40" spans="1:18" x14ac:dyDescent="0.25">
      <c r="A40" t="s">
        <v>121</v>
      </c>
      <c r="B40" t="s">
        <v>122</v>
      </c>
      <c r="C40" t="s">
        <v>11</v>
      </c>
      <c r="D40" s="45">
        <v>43709</v>
      </c>
      <c r="E40" s="46">
        <v>43738</v>
      </c>
      <c r="F40" t="s">
        <v>141</v>
      </c>
      <c r="G40" t="s">
        <v>163</v>
      </c>
      <c r="H40" s="3">
        <v>156038</v>
      </c>
      <c r="I40" s="13">
        <v>0.99</v>
      </c>
      <c r="K40" t="s">
        <v>143</v>
      </c>
      <c r="L40" t="s">
        <v>144</v>
      </c>
      <c r="M40" t="s">
        <v>145</v>
      </c>
      <c r="N40" t="s">
        <v>149</v>
      </c>
      <c r="O40" t="s">
        <v>147</v>
      </c>
      <c r="P40" s="3">
        <v>285345</v>
      </c>
      <c r="Q40" s="3">
        <v>2282</v>
      </c>
      <c r="R40" s="34">
        <v>7346.9900000000007</v>
      </c>
    </row>
    <row r="41" spans="1:18" x14ac:dyDescent="0.25">
      <c r="A41" t="s">
        <v>121</v>
      </c>
      <c r="B41" t="s">
        <v>122</v>
      </c>
      <c r="C41" t="s">
        <v>11</v>
      </c>
      <c r="D41" s="45">
        <v>43709</v>
      </c>
      <c r="E41" s="46">
        <v>43738</v>
      </c>
      <c r="F41" t="s">
        <v>141</v>
      </c>
      <c r="G41" t="s">
        <v>172</v>
      </c>
      <c r="H41" s="3">
        <v>1144716</v>
      </c>
      <c r="I41" s="13">
        <v>0.99</v>
      </c>
      <c r="K41" t="s">
        <v>143</v>
      </c>
      <c r="L41" t="s">
        <v>144</v>
      </c>
      <c r="M41" t="s">
        <v>145</v>
      </c>
      <c r="N41" t="s">
        <v>149</v>
      </c>
      <c r="O41" t="s">
        <v>147</v>
      </c>
      <c r="P41" s="3">
        <v>2188945</v>
      </c>
      <c r="Q41" s="3">
        <v>4230</v>
      </c>
      <c r="R41" s="34">
        <v>36328.559999999998</v>
      </c>
    </row>
    <row r="42" spans="1:18" x14ac:dyDescent="0.25">
      <c r="A42" t="s">
        <v>121</v>
      </c>
      <c r="B42" t="s">
        <v>122</v>
      </c>
      <c r="C42" t="s">
        <v>11</v>
      </c>
      <c r="D42" s="45">
        <v>43709</v>
      </c>
      <c r="E42" s="46">
        <v>43738</v>
      </c>
      <c r="F42" t="s">
        <v>141</v>
      </c>
      <c r="G42" t="s">
        <v>172</v>
      </c>
      <c r="H42" s="3">
        <v>9683</v>
      </c>
      <c r="I42" s="13">
        <v>0.99</v>
      </c>
      <c r="K42" t="s">
        <v>143</v>
      </c>
      <c r="L42" t="s">
        <v>144</v>
      </c>
      <c r="M42" t="s">
        <v>145</v>
      </c>
      <c r="N42" t="s">
        <v>156</v>
      </c>
      <c r="O42" t="s">
        <v>147</v>
      </c>
      <c r="P42" s="3">
        <v>11407</v>
      </c>
      <c r="Q42" s="3">
        <v>121</v>
      </c>
      <c r="R42" s="34">
        <v>368.05</v>
      </c>
    </row>
    <row r="43" spans="1:18" x14ac:dyDescent="0.25">
      <c r="A43" t="s">
        <v>121</v>
      </c>
      <c r="B43" t="s">
        <v>122</v>
      </c>
      <c r="C43" t="s">
        <v>11</v>
      </c>
      <c r="D43" s="45">
        <v>43709</v>
      </c>
      <c r="E43" s="46">
        <v>43738</v>
      </c>
      <c r="F43" t="s">
        <v>141</v>
      </c>
      <c r="G43" t="s">
        <v>172</v>
      </c>
      <c r="H43" s="3">
        <v>356450</v>
      </c>
      <c r="I43" s="13">
        <v>0.99</v>
      </c>
      <c r="K43" t="s">
        <v>143</v>
      </c>
      <c r="L43" t="s">
        <v>144</v>
      </c>
      <c r="M43" t="s">
        <v>145</v>
      </c>
      <c r="N43" t="s">
        <v>146</v>
      </c>
      <c r="O43" t="s">
        <v>147</v>
      </c>
      <c r="P43" s="3">
        <v>858024</v>
      </c>
      <c r="Q43" s="3">
        <v>2346</v>
      </c>
      <c r="R43" s="34">
        <v>22247</v>
      </c>
    </row>
    <row r="44" spans="1:18" x14ac:dyDescent="0.25">
      <c r="A44" t="s">
        <v>121</v>
      </c>
      <c r="B44" t="s">
        <v>122</v>
      </c>
      <c r="C44" t="s">
        <v>11</v>
      </c>
      <c r="D44" s="45">
        <v>43709</v>
      </c>
      <c r="E44" s="46">
        <v>43738</v>
      </c>
      <c r="F44" t="s">
        <v>141</v>
      </c>
      <c r="G44" t="s">
        <v>172</v>
      </c>
      <c r="H44" s="3">
        <v>238914</v>
      </c>
      <c r="I44" s="13">
        <v>0.99</v>
      </c>
      <c r="K44" t="s">
        <v>143</v>
      </c>
      <c r="L44" t="s">
        <v>144</v>
      </c>
      <c r="M44" t="s">
        <v>173</v>
      </c>
      <c r="N44" t="s">
        <v>174</v>
      </c>
      <c r="O44" t="s">
        <v>147</v>
      </c>
      <c r="P44" s="3">
        <v>252107</v>
      </c>
      <c r="Q44" s="3">
        <v>296</v>
      </c>
      <c r="R44" s="34">
        <v>2539.38</v>
      </c>
    </row>
    <row r="45" spans="1:18" x14ac:dyDescent="0.25">
      <c r="A45" t="s">
        <v>121</v>
      </c>
      <c r="B45" t="s">
        <v>122</v>
      </c>
      <c r="C45" t="s">
        <v>11</v>
      </c>
      <c r="D45" s="45">
        <v>43709</v>
      </c>
      <c r="E45" s="46">
        <v>43738</v>
      </c>
      <c r="F45" t="s">
        <v>141</v>
      </c>
      <c r="G45" t="s">
        <v>175</v>
      </c>
      <c r="H45" s="3">
        <v>800289</v>
      </c>
      <c r="I45" s="13">
        <v>0.99</v>
      </c>
      <c r="K45" t="s">
        <v>143</v>
      </c>
      <c r="L45" t="s">
        <v>144</v>
      </c>
      <c r="M45" t="s">
        <v>145</v>
      </c>
      <c r="N45" t="s">
        <v>149</v>
      </c>
      <c r="O45" t="s">
        <v>147</v>
      </c>
      <c r="P45" s="3">
        <v>1571558</v>
      </c>
      <c r="Q45" s="3">
        <v>4676</v>
      </c>
      <c r="R45" s="34">
        <v>32218</v>
      </c>
    </row>
    <row r="46" spans="1:18" x14ac:dyDescent="0.25">
      <c r="A46" t="s">
        <v>121</v>
      </c>
      <c r="B46" t="s">
        <v>122</v>
      </c>
      <c r="C46" t="s">
        <v>11</v>
      </c>
      <c r="D46" s="45">
        <v>43739</v>
      </c>
      <c r="E46" s="46">
        <v>43769</v>
      </c>
      <c r="F46" t="s">
        <v>141</v>
      </c>
      <c r="G46" t="s">
        <v>176</v>
      </c>
      <c r="H46" s="3">
        <v>82632</v>
      </c>
      <c r="I46" s="13">
        <v>0.99</v>
      </c>
      <c r="K46" t="s">
        <v>143</v>
      </c>
      <c r="L46" t="s">
        <v>144</v>
      </c>
      <c r="M46" t="s">
        <v>177</v>
      </c>
      <c r="N46" t="s">
        <v>174</v>
      </c>
      <c r="O46" t="s">
        <v>147</v>
      </c>
      <c r="P46" s="3">
        <v>89308</v>
      </c>
      <c r="Q46" s="3">
        <v>979</v>
      </c>
      <c r="R46" s="34">
        <v>1915.7200000000003</v>
      </c>
    </row>
    <row r="47" spans="1:18" x14ac:dyDescent="0.25">
      <c r="A47" t="s">
        <v>121</v>
      </c>
      <c r="B47" t="s">
        <v>122</v>
      </c>
      <c r="C47" t="s">
        <v>11</v>
      </c>
      <c r="D47" s="45">
        <v>43739</v>
      </c>
      <c r="E47" s="46">
        <v>43769</v>
      </c>
      <c r="F47" t="s">
        <v>141</v>
      </c>
      <c r="G47" t="s">
        <v>176</v>
      </c>
      <c r="H47" s="3">
        <v>182448</v>
      </c>
      <c r="I47" s="13">
        <v>0.99</v>
      </c>
      <c r="K47" t="s">
        <v>143</v>
      </c>
      <c r="L47" t="s">
        <v>144</v>
      </c>
      <c r="M47" t="s">
        <v>145</v>
      </c>
      <c r="N47" t="s">
        <v>174</v>
      </c>
      <c r="O47" t="s">
        <v>147</v>
      </c>
      <c r="P47" s="3">
        <v>200833</v>
      </c>
      <c r="Q47" s="3">
        <v>1701</v>
      </c>
      <c r="R47" s="34">
        <v>2882.98</v>
      </c>
    </row>
    <row r="48" spans="1:18" x14ac:dyDescent="0.25">
      <c r="A48" t="s">
        <v>121</v>
      </c>
      <c r="B48" t="s">
        <v>122</v>
      </c>
      <c r="C48" t="s">
        <v>11</v>
      </c>
      <c r="D48" s="45">
        <v>43739</v>
      </c>
      <c r="E48" s="46">
        <v>43769</v>
      </c>
      <c r="F48" t="s">
        <v>141</v>
      </c>
      <c r="G48" t="s">
        <v>154</v>
      </c>
      <c r="H48" s="3">
        <v>175702</v>
      </c>
      <c r="I48" s="13">
        <v>0.99</v>
      </c>
      <c r="K48" t="s">
        <v>143</v>
      </c>
      <c r="L48" t="s">
        <v>144</v>
      </c>
      <c r="M48" t="s">
        <v>145</v>
      </c>
      <c r="N48" t="s">
        <v>146</v>
      </c>
      <c r="O48" t="s">
        <v>147</v>
      </c>
      <c r="P48" s="3">
        <v>1093234</v>
      </c>
      <c r="Q48" s="3">
        <v>10492</v>
      </c>
      <c r="R48" s="34">
        <v>24714</v>
      </c>
    </row>
    <row r="49" spans="1:18" x14ac:dyDescent="0.25">
      <c r="A49" t="s">
        <v>121</v>
      </c>
      <c r="B49" t="s">
        <v>122</v>
      </c>
      <c r="C49" t="s">
        <v>11</v>
      </c>
      <c r="D49" s="45">
        <v>43739</v>
      </c>
      <c r="E49" s="46">
        <v>43769</v>
      </c>
      <c r="F49" t="s">
        <v>141</v>
      </c>
      <c r="G49" t="s">
        <v>163</v>
      </c>
      <c r="H49" s="3">
        <v>444196</v>
      </c>
      <c r="I49" s="13">
        <v>0.99</v>
      </c>
      <c r="K49" t="s">
        <v>143</v>
      </c>
      <c r="L49" t="s">
        <v>144</v>
      </c>
      <c r="M49" t="s">
        <v>145</v>
      </c>
      <c r="N49" t="s">
        <v>149</v>
      </c>
      <c r="O49" t="s">
        <v>147</v>
      </c>
      <c r="P49" s="3">
        <v>704901</v>
      </c>
      <c r="Q49" s="3">
        <v>2009</v>
      </c>
      <c r="R49" s="34">
        <v>9662</v>
      </c>
    </row>
    <row r="50" spans="1:18" x14ac:dyDescent="0.25">
      <c r="A50" t="s">
        <v>121</v>
      </c>
      <c r="B50" t="s">
        <v>122</v>
      </c>
      <c r="C50" t="s">
        <v>11</v>
      </c>
      <c r="D50" s="45">
        <v>43739</v>
      </c>
      <c r="E50" s="46">
        <v>43769</v>
      </c>
      <c r="F50" t="s">
        <v>141</v>
      </c>
      <c r="G50" t="s">
        <v>160</v>
      </c>
      <c r="H50" s="3">
        <v>457714</v>
      </c>
      <c r="I50" s="13">
        <v>0.99</v>
      </c>
      <c r="K50" t="s">
        <v>143</v>
      </c>
      <c r="L50" t="s">
        <v>144</v>
      </c>
      <c r="M50" t="s">
        <v>145</v>
      </c>
      <c r="N50" t="s">
        <v>149</v>
      </c>
      <c r="O50" t="s">
        <v>147</v>
      </c>
      <c r="P50" s="3">
        <v>1185107</v>
      </c>
      <c r="Q50" s="3">
        <v>18046</v>
      </c>
      <c r="R50" s="34">
        <v>19221</v>
      </c>
    </row>
    <row r="51" spans="1:18" x14ac:dyDescent="0.25">
      <c r="A51" t="s">
        <v>121</v>
      </c>
      <c r="B51" t="s">
        <v>122</v>
      </c>
      <c r="C51" t="s">
        <v>11</v>
      </c>
      <c r="D51" s="45">
        <v>43739</v>
      </c>
      <c r="E51" s="46">
        <v>43769</v>
      </c>
      <c r="F51" t="s">
        <v>141</v>
      </c>
      <c r="G51" t="s">
        <v>160</v>
      </c>
      <c r="H51" s="3">
        <v>519372</v>
      </c>
      <c r="I51" s="13">
        <v>0.99</v>
      </c>
      <c r="K51" t="s">
        <v>143</v>
      </c>
      <c r="L51" t="s">
        <v>144</v>
      </c>
      <c r="M51" t="s">
        <v>145</v>
      </c>
      <c r="N51" t="s">
        <v>156</v>
      </c>
      <c r="O51" t="s">
        <v>147</v>
      </c>
      <c r="P51" s="3">
        <v>1470884</v>
      </c>
      <c r="Q51" s="3">
        <v>5759</v>
      </c>
      <c r="R51" s="34">
        <v>28825.599999999999</v>
      </c>
    </row>
    <row r="52" spans="1:18" x14ac:dyDescent="0.25">
      <c r="A52" t="s">
        <v>121</v>
      </c>
      <c r="B52" t="s">
        <v>122</v>
      </c>
      <c r="C52" t="s">
        <v>11</v>
      </c>
      <c r="D52" s="45">
        <v>43739</v>
      </c>
      <c r="E52" s="46">
        <v>43769</v>
      </c>
      <c r="F52" t="s">
        <v>141</v>
      </c>
      <c r="G52" t="s">
        <v>178</v>
      </c>
      <c r="H52" s="3">
        <v>69200</v>
      </c>
      <c r="I52" s="13">
        <v>0.99</v>
      </c>
      <c r="K52" t="s">
        <v>143</v>
      </c>
      <c r="L52" t="s">
        <v>144</v>
      </c>
      <c r="M52" t="s">
        <v>145</v>
      </c>
      <c r="N52" t="s">
        <v>146</v>
      </c>
      <c r="O52" t="s">
        <v>147</v>
      </c>
      <c r="P52" s="3">
        <v>340866</v>
      </c>
      <c r="Q52" s="3">
        <v>1611</v>
      </c>
      <c r="R52" s="34">
        <v>8922.36</v>
      </c>
    </row>
    <row r="53" spans="1:18" x14ac:dyDescent="0.25">
      <c r="A53" t="s">
        <v>121</v>
      </c>
      <c r="B53" t="s">
        <v>122</v>
      </c>
      <c r="C53" t="s">
        <v>11</v>
      </c>
      <c r="D53" s="45">
        <v>43739</v>
      </c>
      <c r="E53" s="46">
        <v>43769</v>
      </c>
      <c r="F53" t="s">
        <v>141</v>
      </c>
      <c r="G53" t="s">
        <v>179</v>
      </c>
      <c r="H53" s="3">
        <v>396795</v>
      </c>
      <c r="I53" s="13">
        <v>0.99</v>
      </c>
      <c r="K53" t="s">
        <v>143</v>
      </c>
      <c r="L53" t="s">
        <v>144</v>
      </c>
      <c r="M53" t="s">
        <v>145</v>
      </c>
      <c r="N53" t="s">
        <v>149</v>
      </c>
      <c r="O53" t="s">
        <v>147</v>
      </c>
      <c r="P53" s="3">
        <v>900008</v>
      </c>
      <c r="Q53" s="3">
        <v>2468</v>
      </c>
      <c r="R53" s="34">
        <v>22593.59</v>
      </c>
    </row>
    <row r="54" spans="1:18" x14ac:dyDescent="0.25">
      <c r="A54" t="s">
        <v>121</v>
      </c>
      <c r="B54" t="s">
        <v>122</v>
      </c>
      <c r="C54" t="s">
        <v>11</v>
      </c>
      <c r="D54" s="45">
        <v>43770</v>
      </c>
      <c r="E54" s="46">
        <v>43799</v>
      </c>
      <c r="F54" t="s">
        <v>141</v>
      </c>
      <c r="G54" t="s">
        <v>154</v>
      </c>
      <c r="H54" s="3">
        <v>292600</v>
      </c>
      <c r="I54" s="13">
        <v>0.99</v>
      </c>
      <c r="K54" t="s">
        <v>143</v>
      </c>
      <c r="L54" t="s">
        <v>144</v>
      </c>
      <c r="M54" t="s">
        <v>145</v>
      </c>
      <c r="N54" t="s">
        <v>146</v>
      </c>
      <c r="O54" t="s">
        <v>147</v>
      </c>
      <c r="P54" s="3">
        <v>728144</v>
      </c>
      <c r="Q54" s="3">
        <v>2360</v>
      </c>
      <c r="R54" s="34">
        <v>27651</v>
      </c>
    </row>
    <row r="55" spans="1:18" x14ac:dyDescent="0.25">
      <c r="A55" t="s">
        <v>121</v>
      </c>
      <c r="B55" t="s">
        <v>122</v>
      </c>
      <c r="C55" t="s">
        <v>11</v>
      </c>
      <c r="D55" s="45">
        <v>43770</v>
      </c>
      <c r="E55" s="46">
        <v>43799</v>
      </c>
      <c r="F55" t="s">
        <v>141</v>
      </c>
      <c r="G55" t="s">
        <v>180</v>
      </c>
      <c r="H55" s="3">
        <v>369702</v>
      </c>
      <c r="I55" s="13">
        <v>0.99</v>
      </c>
      <c r="K55" t="s">
        <v>143</v>
      </c>
      <c r="L55" t="s">
        <v>144</v>
      </c>
      <c r="M55" t="s">
        <v>145</v>
      </c>
      <c r="N55" t="s">
        <v>156</v>
      </c>
      <c r="O55" t="s">
        <v>147</v>
      </c>
      <c r="P55" s="3">
        <v>516343</v>
      </c>
      <c r="Q55" s="3">
        <v>5033</v>
      </c>
      <c r="R55" s="34">
        <v>27651</v>
      </c>
    </row>
    <row r="56" spans="1:18" x14ac:dyDescent="0.25">
      <c r="A56" t="s">
        <v>121</v>
      </c>
      <c r="B56" t="s">
        <v>122</v>
      </c>
      <c r="C56" t="s">
        <v>11</v>
      </c>
      <c r="D56" s="45">
        <v>43770</v>
      </c>
      <c r="E56" s="46">
        <v>43799</v>
      </c>
      <c r="F56" t="s">
        <v>141</v>
      </c>
      <c r="G56" t="s">
        <v>180</v>
      </c>
      <c r="H56" s="3">
        <v>987997</v>
      </c>
      <c r="I56" s="13">
        <v>0.99</v>
      </c>
      <c r="K56" t="s">
        <v>143</v>
      </c>
      <c r="L56" t="s">
        <v>144</v>
      </c>
      <c r="M56" t="s">
        <v>145</v>
      </c>
      <c r="N56" t="s">
        <v>146</v>
      </c>
      <c r="O56" t="s">
        <v>147</v>
      </c>
      <c r="P56" s="3">
        <v>1290285</v>
      </c>
      <c r="Q56" s="3">
        <v>7511</v>
      </c>
      <c r="R56" s="34">
        <v>63771.069999999992</v>
      </c>
    </row>
    <row r="57" spans="1:18" x14ac:dyDescent="0.25">
      <c r="A57" t="s">
        <v>121</v>
      </c>
      <c r="B57" t="s">
        <v>122</v>
      </c>
      <c r="C57" t="s">
        <v>11</v>
      </c>
      <c r="D57" s="45">
        <v>43770</v>
      </c>
      <c r="E57" s="46">
        <v>43799</v>
      </c>
      <c r="F57" t="s">
        <v>141</v>
      </c>
      <c r="G57" t="s">
        <v>180</v>
      </c>
      <c r="H57" s="3">
        <v>704987</v>
      </c>
      <c r="I57" s="13">
        <v>0.99</v>
      </c>
      <c r="K57" t="s">
        <v>143</v>
      </c>
      <c r="L57" t="s">
        <v>144</v>
      </c>
      <c r="M57" t="s">
        <v>145</v>
      </c>
      <c r="N57" t="s">
        <v>174</v>
      </c>
      <c r="O57" t="s">
        <v>147</v>
      </c>
      <c r="P57" s="3">
        <v>751615</v>
      </c>
      <c r="Q57" s="3">
        <v>2638</v>
      </c>
      <c r="R57" s="34">
        <v>19217</v>
      </c>
    </row>
    <row r="58" spans="1:18" x14ac:dyDescent="0.25">
      <c r="A58" t="s">
        <v>121</v>
      </c>
      <c r="B58" t="s">
        <v>122</v>
      </c>
      <c r="C58" t="s">
        <v>11</v>
      </c>
      <c r="D58" s="45">
        <v>43770</v>
      </c>
      <c r="E58" s="46">
        <v>43799</v>
      </c>
      <c r="F58" t="s">
        <v>141</v>
      </c>
      <c r="G58" t="s">
        <v>163</v>
      </c>
      <c r="H58" s="3">
        <v>10792</v>
      </c>
      <c r="I58" s="13">
        <v>0.99</v>
      </c>
      <c r="K58" t="s">
        <v>143</v>
      </c>
      <c r="L58" t="s">
        <v>144</v>
      </c>
      <c r="M58" t="s">
        <v>145</v>
      </c>
      <c r="N58" t="s">
        <v>149</v>
      </c>
      <c r="O58" t="s">
        <v>147</v>
      </c>
      <c r="P58" s="3">
        <v>62996</v>
      </c>
      <c r="Q58" s="3">
        <v>1924</v>
      </c>
      <c r="R58" s="34">
        <v>19270</v>
      </c>
    </row>
    <row r="59" spans="1:18" x14ac:dyDescent="0.25">
      <c r="A59" t="s">
        <v>121</v>
      </c>
      <c r="B59" t="s">
        <v>122</v>
      </c>
      <c r="C59" t="s">
        <v>11</v>
      </c>
      <c r="D59" s="45">
        <v>43770</v>
      </c>
      <c r="E59" s="46">
        <v>43799</v>
      </c>
      <c r="F59" t="s">
        <v>141</v>
      </c>
      <c r="G59" t="s">
        <v>181</v>
      </c>
      <c r="H59" s="3">
        <v>290752</v>
      </c>
      <c r="I59" s="13">
        <v>0.99</v>
      </c>
      <c r="K59" t="s">
        <v>143</v>
      </c>
      <c r="L59" t="s">
        <v>144</v>
      </c>
      <c r="M59" t="s">
        <v>145</v>
      </c>
      <c r="N59" t="s">
        <v>156</v>
      </c>
      <c r="O59" t="s">
        <v>147</v>
      </c>
      <c r="P59" s="3">
        <v>787124</v>
      </c>
      <c r="Q59" s="3">
        <v>13937</v>
      </c>
      <c r="R59" s="34">
        <v>27651</v>
      </c>
    </row>
    <row r="60" spans="1:18" x14ac:dyDescent="0.25">
      <c r="A60" t="s">
        <v>121</v>
      </c>
      <c r="B60" t="s">
        <v>122</v>
      </c>
      <c r="C60" t="s">
        <v>11</v>
      </c>
      <c r="D60" s="45">
        <v>43770</v>
      </c>
      <c r="E60" s="46">
        <v>43799</v>
      </c>
      <c r="F60" t="s">
        <v>141</v>
      </c>
      <c r="G60" t="s">
        <v>182</v>
      </c>
      <c r="H60" s="3">
        <v>246143</v>
      </c>
      <c r="I60" s="13">
        <v>0.99</v>
      </c>
      <c r="K60" t="s">
        <v>143</v>
      </c>
      <c r="L60" t="s">
        <v>144</v>
      </c>
      <c r="M60" t="s">
        <v>145</v>
      </c>
      <c r="N60" t="s">
        <v>149</v>
      </c>
      <c r="O60" t="s">
        <v>147</v>
      </c>
      <c r="P60" s="3">
        <v>588986</v>
      </c>
      <c r="Q60" s="3">
        <v>2751</v>
      </c>
      <c r="R60" s="34">
        <v>27651</v>
      </c>
    </row>
    <row r="61" spans="1:18" x14ac:dyDescent="0.25">
      <c r="A61" t="s">
        <v>121</v>
      </c>
      <c r="B61" t="s">
        <v>122</v>
      </c>
      <c r="C61" t="s">
        <v>11</v>
      </c>
      <c r="D61" s="45">
        <v>43770</v>
      </c>
      <c r="E61" s="46">
        <v>43799</v>
      </c>
      <c r="F61" t="s">
        <v>141</v>
      </c>
      <c r="G61" t="s">
        <v>183</v>
      </c>
      <c r="H61" s="3">
        <v>334793</v>
      </c>
      <c r="I61" s="13">
        <v>0.99</v>
      </c>
      <c r="K61" t="s">
        <v>143</v>
      </c>
      <c r="L61" t="s">
        <v>144</v>
      </c>
      <c r="M61" t="s">
        <v>145</v>
      </c>
      <c r="N61" t="s">
        <v>149</v>
      </c>
      <c r="O61" t="s">
        <v>147</v>
      </c>
      <c r="P61" s="3">
        <v>897625</v>
      </c>
      <c r="Q61" s="3">
        <v>4892</v>
      </c>
      <c r="R61" s="34">
        <v>27651</v>
      </c>
    </row>
    <row r="62" spans="1:18" x14ac:dyDescent="0.25">
      <c r="A62" t="s">
        <v>121</v>
      </c>
      <c r="B62" t="s">
        <v>122</v>
      </c>
      <c r="C62" t="s">
        <v>11</v>
      </c>
      <c r="D62" s="45">
        <v>43800</v>
      </c>
      <c r="E62" s="46">
        <v>43830</v>
      </c>
      <c r="F62" t="s">
        <v>141</v>
      </c>
      <c r="G62" t="s">
        <v>154</v>
      </c>
      <c r="H62" s="3">
        <v>262209</v>
      </c>
      <c r="I62" s="13">
        <v>0.99</v>
      </c>
      <c r="K62" t="s">
        <v>143</v>
      </c>
      <c r="L62" t="s">
        <v>144</v>
      </c>
      <c r="M62" t="s">
        <v>145</v>
      </c>
      <c r="N62" t="s">
        <v>146</v>
      </c>
      <c r="O62" t="s">
        <v>147</v>
      </c>
      <c r="P62" s="3">
        <v>818769</v>
      </c>
      <c r="Q62" s="3">
        <v>1941</v>
      </c>
      <c r="R62" s="34">
        <v>27248</v>
      </c>
    </row>
    <row r="63" spans="1:18" x14ac:dyDescent="0.25">
      <c r="A63" t="s">
        <v>121</v>
      </c>
      <c r="B63" t="s">
        <v>122</v>
      </c>
      <c r="C63" t="s">
        <v>11</v>
      </c>
      <c r="D63" s="45">
        <v>43800</v>
      </c>
      <c r="E63" s="46">
        <v>43830</v>
      </c>
      <c r="F63" t="s">
        <v>141</v>
      </c>
      <c r="G63" t="s">
        <v>180</v>
      </c>
      <c r="H63" s="3">
        <v>0</v>
      </c>
      <c r="I63" s="13">
        <v>0.99</v>
      </c>
      <c r="K63" t="s">
        <v>143</v>
      </c>
      <c r="L63" t="s">
        <v>144</v>
      </c>
      <c r="M63" t="s">
        <v>145</v>
      </c>
      <c r="N63" t="s">
        <v>156</v>
      </c>
      <c r="O63" t="s">
        <v>147</v>
      </c>
      <c r="P63" s="3">
        <v>0</v>
      </c>
      <c r="Q63" s="3">
        <v>0</v>
      </c>
      <c r="R63" s="34">
        <v>0</v>
      </c>
    </row>
    <row r="64" spans="1:18" x14ac:dyDescent="0.25">
      <c r="A64" t="s">
        <v>121</v>
      </c>
      <c r="B64" t="s">
        <v>122</v>
      </c>
      <c r="C64" t="s">
        <v>11</v>
      </c>
      <c r="D64" s="45">
        <v>43800</v>
      </c>
      <c r="E64" s="46">
        <v>43830</v>
      </c>
      <c r="F64" t="s">
        <v>141</v>
      </c>
      <c r="G64" t="s">
        <v>180</v>
      </c>
      <c r="H64" s="3">
        <v>0</v>
      </c>
      <c r="I64" s="13">
        <v>0.99</v>
      </c>
      <c r="K64" t="s">
        <v>143</v>
      </c>
      <c r="L64" t="s">
        <v>144</v>
      </c>
      <c r="M64" t="s">
        <v>145</v>
      </c>
      <c r="N64" t="s">
        <v>146</v>
      </c>
      <c r="O64" t="s">
        <v>147</v>
      </c>
      <c r="P64" s="3">
        <v>0</v>
      </c>
      <c r="Q64" s="3">
        <v>0</v>
      </c>
      <c r="R64" s="34">
        <v>0</v>
      </c>
    </row>
    <row r="65" spans="1:18" x14ac:dyDescent="0.25">
      <c r="A65" t="s">
        <v>121</v>
      </c>
      <c r="B65" t="s">
        <v>122</v>
      </c>
      <c r="C65" t="s">
        <v>11</v>
      </c>
      <c r="D65" s="45">
        <v>43800</v>
      </c>
      <c r="E65" s="46">
        <v>43830</v>
      </c>
      <c r="F65" t="s">
        <v>141</v>
      </c>
      <c r="G65" t="s">
        <v>180</v>
      </c>
      <c r="H65" s="3">
        <v>0</v>
      </c>
      <c r="I65" s="13">
        <v>0.99</v>
      </c>
      <c r="K65" t="s">
        <v>143</v>
      </c>
      <c r="L65" t="s">
        <v>144</v>
      </c>
      <c r="M65" t="s">
        <v>145</v>
      </c>
      <c r="N65" t="s">
        <v>174</v>
      </c>
      <c r="O65" t="s">
        <v>147</v>
      </c>
      <c r="P65" s="3">
        <v>0</v>
      </c>
      <c r="Q65" s="3">
        <v>0</v>
      </c>
      <c r="R65" s="34">
        <v>0</v>
      </c>
    </row>
    <row r="66" spans="1:18" x14ac:dyDescent="0.25">
      <c r="A66" t="s">
        <v>121</v>
      </c>
      <c r="B66" t="s">
        <v>122</v>
      </c>
      <c r="C66" t="s">
        <v>11</v>
      </c>
      <c r="D66" s="45">
        <v>43800</v>
      </c>
      <c r="E66" s="46">
        <v>43830</v>
      </c>
      <c r="F66" t="s">
        <v>141</v>
      </c>
      <c r="G66" t="s">
        <v>163</v>
      </c>
      <c r="H66" s="3">
        <v>25848</v>
      </c>
      <c r="I66" s="13">
        <v>0.99</v>
      </c>
      <c r="K66" t="s">
        <v>143</v>
      </c>
      <c r="L66" t="s">
        <v>144</v>
      </c>
      <c r="M66" t="s">
        <v>145</v>
      </c>
      <c r="N66" t="s">
        <v>149</v>
      </c>
      <c r="O66" t="s">
        <v>147</v>
      </c>
      <c r="P66" s="3">
        <v>665720</v>
      </c>
      <c r="Q66" s="3">
        <v>10520</v>
      </c>
      <c r="R66" s="34">
        <v>40876</v>
      </c>
    </row>
    <row r="67" spans="1:18" x14ac:dyDescent="0.25">
      <c r="A67" t="s">
        <v>121</v>
      </c>
      <c r="B67" t="s">
        <v>122</v>
      </c>
      <c r="C67" t="s">
        <v>11</v>
      </c>
      <c r="D67" s="45">
        <v>43800</v>
      </c>
      <c r="E67" s="46">
        <v>43830</v>
      </c>
      <c r="F67" t="s">
        <v>141</v>
      </c>
      <c r="G67" t="s">
        <v>184</v>
      </c>
      <c r="H67" s="3">
        <v>141152</v>
      </c>
      <c r="I67" s="13">
        <v>0.99</v>
      </c>
      <c r="K67" t="s">
        <v>143</v>
      </c>
      <c r="L67" t="s">
        <v>144</v>
      </c>
      <c r="M67" t="s">
        <v>145</v>
      </c>
      <c r="N67" t="s">
        <v>149</v>
      </c>
      <c r="O67" t="s">
        <v>147</v>
      </c>
      <c r="P67" s="3">
        <v>194147</v>
      </c>
      <c r="Q67" s="3">
        <v>1330</v>
      </c>
      <c r="R67" s="34">
        <v>12060.67</v>
      </c>
    </row>
    <row r="68" spans="1:18" x14ac:dyDescent="0.25">
      <c r="A68" t="s">
        <v>121</v>
      </c>
      <c r="B68" t="s">
        <v>122</v>
      </c>
      <c r="C68" t="s">
        <v>11</v>
      </c>
      <c r="D68" s="45">
        <v>43800</v>
      </c>
      <c r="E68" s="46">
        <v>43830</v>
      </c>
      <c r="F68" t="s">
        <v>141</v>
      </c>
      <c r="G68" t="s">
        <v>184</v>
      </c>
      <c r="H68" s="3">
        <v>118304</v>
      </c>
      <c r="I68" s="13">
        <v>0.99</v>
      </c>
      <c r="K68" t="s">
        <v>143</v>
      </c>
      <c r="L68" t="s">
        <v>144</v>
      </c>
      <c r="M68" t="s">
        <v>145</v>
      </c>
      <c r="N68" t="s">
        <v>146</v>
      </c>
      <c r="O68" t="s">
        <v>147</v>
      </c>
      <c r="P68" s="3">
        <v>176716</v>
      </c>
      <c r="Q68" s="3">
        <v>989</v>
      </c>
      <c r="R68" s="34">
        <v>11748.33</v>
      </c>
    </row>
    <row r="69" spans="1:18" x14ac:dyDescent="0.25">
      <c r="A69" t="s">
        <v>121</v>
      </c>
      <c r="B69" t="s">
        <v>122</v>
      </c>
      <c r="C69" t="s">
        <v>11</v>
      </c>
      <c r="D69" s="45">
        <v>43800</v>
      </c>
      <c r="E69" s="46">
        <v>43830</v>
      </c>
      <c r="F69" t="s">
        <v>141</v>
      </c>
      <c r="G69" t="s">
        <v>181</v>
      </c>
      <c r="H69" s="3">
        <v>0</v>
      </c>
      <c r="I69" s="13">
        <v>0.99</v>
      </c>
      <c r="K69" t="s">
        <v>143</v>
      </c>
      <c r="L69" t="s">
        <v>144</v>
      </c>
      <c r="M69" t="s">
        <v>145</v>
      </c>
      <c r="N69" t="s">
        <v>156</v>
      </c>
      <c r="O69" t="s">
        <v>147</v>
      </c>
      <c r="P69" s="3">
        <v>0</v>
      </c>
      <c r="Q69" s="3">
        <v>0</v>
      </c>
      <c r="R69" s="34">
        <v>0</v>
      </c>
    </row>
    <row r="70" spans="1:18" x14ac:dyDescent="0.25">
      <c r="A70" t="s">
        <v>121</v>
      </c>
      <c r="B70" t="s">
        <v>122</v>
      </c>
      <c r="C70" t="s">
        <v>11</v>
      </c>
      <c r="D70" s="45">
        <v>43800</v>
      </c>
      <c r="E70" s="46">
        <v>43830</v>
      </c>
      <c r="F70" t="s">
        <v>141</v>
      </c>
      <c r="G70" t="s">
        <v>181</v>
      </c>
      <c r="H70" s="3">
        <v>74128</v>
      </c>
      <c r="I70" s="13">
        <v>0.99</v>
      </c>
      <c r="K70" t="s">
        <v>143</v>
      </c>
      <c r="L70" t="s">
        <v>144</v>
      </c>
      <c r="M70" t="s">
        <v>185</v>
      </c>
      <c r="N70" t="s">
        <v>186</v>
      </c>
      <c r="O70" t="s">
        <v>147</v>
      </c>
      <c r="P70" s="3">
        <v>76563</v>
      </c>
      <c r="Q70" s="3">
        <v>90</v>
      </c>
      <c r="R70" s="34">
        <v>2051</v>
      </c>
    </row>
    <row r="71" spans="1:18" x14ac:dyDescent="0.25">
      <c r="A71" t="s">
        <v>121</v>
      </c>
      <c r="B71" t="s">
        <v>122</v>
      </c>
      <c r="C71" t="s">
        <v>11</v>
      </c>
      <c r="D71" s="45">
        <v>43800</v>
      </c>
      <c r="E71" s="46">
        <v>43830</v>
      </c>
      <c r="F71" t="s">
        <v>141</v>
      </c>
      <c r="G71" t="s">
        <v>182</v>
      </c>
      <c r="H71" s="3">
        <v>269666</v>
      </c>
      <c r="I71" s="13">
        <v>0.99</v>
      </c>
      <c r="K71" t="s">
        <v>143</v>
      </c>
      <c r="L71" t="s">
        <v>144</v>
      </c>
      <c r="M71" t="s">
        <v>145</v>
      </c>
      <c r="N71" t="s">
        <v>149</v>
      </c>
      <c r="O71" t="s">
        <v>147</v>
      </c>
      <c r="P71" s="3">
        <v>807664</v>
      </c>
      <c r="Q71" s="3">
        <v>2755</v>
      </c>
      <c r="R71" s="34">
        <v>27520.27</v>
      </c>
    </row>
    <row r="72" spans="1:18" x14ac:dyDescent="0.25">
      <c r="A72" t="s">
        <v>121</v>
      </c>
      <c r="B72" t="s">
        <v>122</v>
      </c>
      <c r="C72" t="s">
        <v>11</v>
      </c>
      <c r="D72" s="45">
        <v>43800</v>
      </c>
      <c r="E72" s="46">
        <v>43830</v>
      </c>
      <c r="F72" t="s">
        <v>141</v>
      </c>
      <c r="G72" t="s">
        <v>183</v>
      </c>
      <c r="H72" s="3">
        <v>325695</v>
      </c>
      <c r="I72" s="13">
        <v>0.99</v>
      </c>
      <c r="K72" t="s">
        <v>143</v>
      </c>
      <c r="L72" t="s">
        <v>144</v>
      </c>
      <c r="M72" t="s">
        <v>145</v>
      </c>
      <c r="N72" t="s">
        <v>149</v>
      </c>
      <c r="O72" t="s">
        <v>147</v>
      </c>
      <c r="P72" s="3">
        <v>1047766</v>
      </c>
      <c r="Q72" s="3">
        <v>4434</v>
      </c>
      <c r="R72" s="34">
        <v>26901</v>
      </c>
    </row>
    <row r="73" spans="1:18" x14ac:dyDescent="0.25">
      <c r="A73" t="s">
        <v>121</v>
      </c>
      <c r="B73" t="s">
        <v>122</v>
      </c>
      <c r="C73" t="s">
        <v>11</v>
      </c>
      <c r="D73" s="45">
        <v>43831</v>
      </c>
      <c r="E73" s="46">
        <v>43848</v>
      </c>
      <c r="F73" t="s">
        <v>141</v>
      </c>
      <c r="G73" t="s">
        <v>154</v>
      </c>
      <c r="H73" s="3">
        <v>277931</v>
      </c>
      <c r="I73" s="13">
        <v>0.99</v>
      </c>
      <c r="K73" t="s">
        <v>143</v>
      </c>
      <c r="L73" t="s">
        <v>144</v>
      </c>
      <c r="M73" t="s">
        <v>145</v>
      </c>
      <c r="N73" t="s">
        <v>146</v>
      </c>
      <c r="O73" t="s">
        <v>147</v>
      </c>
      <c r="P73" s="3">
        <v>534217</v>
      </c>
      <c r="Q73" s="3">
        <v>1659</v>
      </c>
      <c r="R73" s="34">
        <v>8543.82</v>
      </c>
    </row>
    <row r="74" spans="1:18" x14ac:dyDescent="0.25">
      <c r="A74" t="s">
        <v>121</v>
      </c>
      <c r="B74" t="s">
        <v>122</v>
      </c>
      <c r="C74" t="s">
        <v>11</v>
      </c>
      <c r="D74" s="45">
        <v>43831</v>
      </c>
      <c r="E74" s="46">
        <v>43848</v>
      </c>
      <c r="F74" t="s">
        <v>141</v>
      </c>
      <c r="G74" t="s">
        <v>181</v>
      </c>
      <c r="H74" s="3">
        <v>0</v>
      </c>
      <c r="I74" s="13">
        <v>0.99</v>
      </c>
      <c r="K74" t="s">
        <v>143</v>
      </c>
      <c r="L74" t="s">
        <v>144</v>
      </c>
      <c r="M74" t="s">
        <v>185</v>
      </c>
      <c r="N74" t="s">
        <v>186</v>
      </c>
      <c r="O74" t="s">
        <v>147</v>
      </c>
      <c r="P74" s="3">
        <v>0</v>
      </c>
      <c r="Q74" s="3">
        <v>0</v>
      </c>
      <c r="R74" s="34">
        <v>0</v>
      </c>
    </row>
    <row r="75" spans="1:18" x14ac:dyDescent="0.25">
      <c r="A75" t="s">
        <v>121</v>
      </c>
      <c r="B75" t="s">
        <v>122</v>
      </c>
      <c r="C75" t="s">
        <v>11</v>
      </c>
      <c r="D75" s="45">
        <v>43831</v>
      </c>
      <c r="E75" s="46">
        <v>43848</v>
      </c>
      <c r="F75" t="s">
        <v>141</v>
      </c>
      <c r="G75" t="s">
        <v>187</v>
      </c>
      <c r="H75" s="3">
        <v>73881</v>
      </c>
      <c r="I75" s="13">
        <v>0.99</v>
      </c>
      <c r="K75" t="s">
        <v>143</v>
      </c>
      <c r="L75" t="s">
        <v>144</v>
      </c>
      <c r="M75" t="s">
        <v>145</v>
      </c>
      <c r="N75" t="s">
        <v>156</v>
      </c>
      <c r="O75" t="s">
        <v>147</v>
      </c>
      <c r="P75" s="3">
        <v>143841</v>
      </c>
      <c r="Q75" s="3">
        <v>2824</v>
      </c>
      <c r="R75" s="34">
        <v>3907.18</v>
      </c>
    </row>
    <row r="76" spans="1:18" x14ac:dyDescent="0.25">
      <c r="A76" t="s">
        <v>121</v>
      </c>
      <c r="B76" t="s">
        <v>122</v>
      </c>
      <c r="C76" t="s">
        <v>11</v>
      </c>
      <c r="D76" s="45">
        <v>43831</v>
      </c>
      <c r="E76" s="46">
        <v>43848</v>
      </c>
      <c r="F76" t="s">
        <v>141</v>
      </c>
      <c r="G76" t="s">
        <v>187</v>
      </c>
      <c r="H76" s="3">
        <v>65676</v>
      </c>
      <c r="I76" s="13">
        <v>0.99</v>
      </c>
      <c r="K76" t="s">
        <v>143</v>
      </c>
      <c r="L76" t="s">
        <v>144</v>
      </c>
      <c r="M76" t="s">
        <v>185</v>
      </c>
      <c r="N76" t="s">
        <v>174</v>
      </c>
      <c r="O76" t="s">
        <v>147</v>
      </c>
      <c r="P76" s="3">
        <v>112687</v>
      </c>
      <c r="Q76" s="3">
        <v>378</v>
      </c>
      <c r="R76" s="34">
        <v>2024.94</v>
      </c>
    </row>
    <row r="77" spans="1:18" x14ac:dyDescent="0.25">
      <c r="A77" t="s">
        <v>121</v>
      </c>
      <c r="B77" t="s">
        <v>122</v>
      </c>
      <c r="C77" t="s">
        <v>11</v>
      </c>
      <c r="D77" s="45">
        <v>43831</v>
      </c>
      <c r="E77" s="46">
        <v>43848</v>
      </c>
      <c r="F77" t="s">
        <v>141</v>
      </c>
      <c r="G77" t="s">
        <v>188</v>
      </c>
      <c r="H77" s="3">
        <v>0</v>
      </c>
      <c r="I77" s="13">
        <v>0.99</v>
      </c>
      <c r="K77" t="s">
        <v>143</v>
      </c>
      <c r="L77" t="s">
        <v>144</v>
      </c>
      <c r="M77" t="s">
        <v>145</v>
      </c>
      <c r="N77" t="s">
        <v>149</v>
      </c>
      <c r="O77" t="s">
        <v>147</v>
      </c>
      <c r="P77" s="3">
        <v>0</v>
      </c>
      <c r="Q77" s="3">
        <v>0</v>
      </c>
      <c r="R77" s="34">
        <v>0</v>
      </c>
    </row>
    <row r="78" spans="1:18" x14ac:dyDescent="0.25">
      <c r="A78" t="s">
        <v>121</v>
      </c>
      <c r="B78" t="s">
        <v>122</v>
      </c>
      <c r="C78" t="s">
        <v>11</v>
      </c>
      <c r="D78" s="45">
        <v>43831</v>
      </c>
      <c r="E78" s="46">
        <v>43848</v>
      </c>
      <c r="F78" t="s">
        <v>141</v>
      </c>
      <c r="G78" t="s">
        <v>183</v>
      </c>
      <c r="H78" s="3">
        <v>0</v>
      </c>
      <c r="I78" s="13">
        <v>0.99</v>
      </c>
      <c r="K78" t="s">
        <v>143</v>
      </c>
      <c r="L78" t="s">
        <v>144</v>
      </c>
      <c r="M78" t="s">
        <v>145</v>
      </c>
      <c r="N78" t="s">
        <v>149</v>
      </c>
      <c r="O78" t="s">
        <v>147</v>
      </c>
      <c r="P78" s="3">
        <v>0</v>
      </c>
      <c r="Q78" s="3">
        <v>0</v>
      </c>
      <c r="R78" s="34">
        <v>0</v>
      </c>
    </row>
    <row r="79" spans="1:18" x14ac:dyDescent="0.25">
      <c r="A79" t="s">
        <v>121</v>
      </c>
      <c r="B79" t="s">
        <v>122</v>
      </c>
      <c r="C79" t="s">
        <v>11</v>
      </c>
      <c r="D79" s="45">
        <v>43831</v>
      </c>
      <c r="E79" s="46">
        <v>43848</v>
      </c>
      <c r="F79" t="s">
        <v>141</v>
      </c>
      <c r="G79" t="s">
        <v>183</v>
      </c>
      <c r="H79" s="3">
        <v>95024</v>
      </c>
      <c r="I79" s="13">
        <v>0.99</v>
      </c>
      <c r="K79" t="s">
        <v>143</v>
      </c>
      <c r="L79" t="s">
        <v>144</v>
      </c>
      <c r="M79" t="s">
        <v>145</v>
      </c>
      <c r="N79" t="s">
        <v>156</v>
      </c>
      <c r="O79" t="s">
        <v>147</v>
      </c>
      <c r="P79" s="3">
        <v>250322</v>
      </c>
      <c r="Q79" s="3">
        <v>2010</v>
      </c>
      <c r="R79" s="34">
        <v>6266.1299999999992</v>
      </c>
    </row>
    <row r="80" spans="1:18" x14ac:dyDescent="0.25">
      <c r="A80" t="s">
        <v>121</v>
      </c>
      <c r="B80" t="s">
        <v>122</v>
      </c>
      <c r="C80" t="s">
        <v>11</v>
      </c>
      <c r="D80" s="45">
        <v>43831</v>
      </c>
      <c r="E80" s="46">
        <v>43848</v>
      </c>
      <c r="F80" t="s">
        <v>141</v>
      </c>
      <c r="G80" t="s">
        <v>150</v>
      </c>
      <c r="H80" s="3">
        <v>75551</v>
      </c>
      <c r="I80" s="13">
        <v>0.99</v>
      </c>
      <c r="K80" t="s">
        <v>143</v>
      </c>
      <c r="L80" t="s">
        <v>144</v>
      </c>
      <c r="M80" t="s">
        <v>145</v>
      </c>
      <c r="N80" t="s">
        <v>149</v>
      </c>
      <c r="O80" t="s">
        <v>147</v>
      </c>
      <c r="P80" s="3">
        <v>133664</v>
      </c>
      <c r="Q80" s="3">
        <v>930</v>
      </c>
      <c r="R80" s="34">
        <v>3019.11</v>
      </c>
    </row>
    <row r="81" spans="1:18" x14ac:dyDescent="0.25">
      <c r="A81" t="s">
        <v>121</v>
      </c>
      <c r="B81" t="s">
        <v>122</v>
      </c>
      <c r="C81" t="s">
        <v>11</v>
      </c>
      <c r="D81" s="45">
        <v>43831</v>
      </c>
      <c r="E81" s="46">
        <v>43848</v>
      </c>
      <c r="F81" t="s">
        <v>141</v>
      </c>
      <c r="G81" t="s">
        <v>150</v>
      </c>
      <c r="H81" s="3">
        <v>118615</v>
      </c>
      <c r="I81" s="13">
        <v>0.99</v>
      </c>
      <c r="K81" t="s">
        <v>143</v>
      </c>
      <c r="L81" t="s">
        <v>144</v>
      </c>
      <c r="M81" t="s">
        <v>145</v>
      </c>
      <c r="N81" t="s">
        <v>146</v>
      </c>
      <c r="O81" t="s">
        <v>147</v>
      </c>
      <c r="P81" s="3">
        <v>244202</v>
      </c>
      <c r="Q81" s="3">
        <v>1686</v>
      </c>
      <c r="R81" s="34">
        <v>6049.1</v>
      </c>
    </row>
    <row r="82" spans="1:18" x14ac:dyDescent="0.25">
      <c r="A82" t="s">
        <v>121</v>
      </c>
      <c r="B82" t="s">
        <v>122</v>
      </c>
      <c r="C82" t="s">
        <v>11</v>
      </c>
      <c r="D82" s="45">
        <v>43831</v>
      </c>
      <c r="E82" s="46">
        <v>43848</v>
      </c>
      <c r="F82" t="s">
        <v>141</v>
      </c>
      <c r="G82" t="s">
        <v>150</v>
      </c>
      <c r="H82" s="3">
        <v>309392</v>
      </c>
      <c r="I82" s="13">
        <v>0.99</v>
      </c>
      <c r="K82" t="s">
        <v>143</v>
      </c>
      <c r="L82" t="s">
        <v>144</v>
      </c>
      <c r="M82" t="s">
        <v>145</v>
      </c>
      <c r="N82" t="s">
        <v>174</v>
      </c>
      <c r="O82" t="s">
        <v>147</v>
      </c>
      <c r="P82" s="3">
        <v>506393</v>
      </c>
      <c r="Q82" s="3">
        <v>2901</v>
      </c>
      <c r="R82" s="34">
        <v>6963.71</v>
      </c>
    </row>
    <row r="83" spans="1:18" x14ac:dyDescent="0.25">
      <c r="A83" t="s">
        <v>121</v>
      </c>
      <c r="B83" t="s">
        <v>122</v>
      </c>
      <c r="C83" t="s">
        <v>11</v>
      </c>
      <c r="D83" s="45">
        <v>43849</v>
      </c>
      <c r="E83" s="46">
        <v>43861</v>
      </c>
      <c r="F83" t="s">
        <v>141</v>
      </c>
      <c r="G83" t="s">
        <v>154</v>
      </c>
      <c r="H83" s="3">
        <v>335488</v>
      </c>
      <c r="I83" s="13">
        <v>0.99</v>
      </c>
      <c r="K83" t="s">
        <v>143</v>
      </c>
      <c r="L83" t="s">
        <v>144</v>
      </c>
      <c r="M83" t="s">
        <v>145</v>
      </c>
      <c r="N83" t="s">
        <v>146</v>
      </c>
      <c r="O83" t="s">
        <v>147</v>
      </c>
      <c r="P83" s="3">
        <v>487025</v>
      </c>
      <c r="Q83" s="3">
        <v>1878</v>
      </c>
      <c r="R83" s="34">
        <v>9802.4599999999991</v>
      </c>
    </row>
    <row r="84" spans="1:18" x14ac:dyDescent="0.25">
      <c r="A84" t="s">
        <v>121</v>
      </c>
      <c r="B84" t="s">
        <v>122</v>
      </c>
      <c r="C84" t="s">
        <v>11</v>
      </c>
      <c r="D84" s="45">
        <v>43849</v>
      </c>
      <c r="E84" s="46">
        <v>43861</v>
      </c>
      <c r="F84" t="s">
        <v>141</v>
      </c>
      <c r="G84" t="s">
        <v>187</v>
      </c>
      <c r="H84" s="3">
        <v>176023</v>
      </c>
      <c r="I84" s="13">
        <v>0.99</v>
      </c>
      <c r="K84" t="s">
        <v>143</v>
      </c>
      <c r="L84" t="s">
        <v>144</v>
      </c>
      <c r="M84" t="s">
        <v>145</v>
      </c>
      <c r="N84" t="s">
        <v>156</v>
      </c>
      <c r="O84" t="s">
        <v>147</v>
      </c>
      <c r="P84" s="3">
        <v>260371</v>
      </c>
      <c r="Q84" s="3">
        <v>2638</v>
      </c>
      <c r="R84" s="34">
        <v>4694.5499999999993</v>
      </c>
    </row>
    <row r="85" spans="1:18" x14ac:dyDescent="0.25">
      <c r="A85" t="s">
        <v>121</v>
      </c>
      <c r="B85" t="s">
        <v>122</v>
      </c>
      <c r="C85" t="s">
        <v>11</v>
      </c>
      <c r="D85" s="45">
        <v>43849</v>
      </c>
      <c r="E85" s="46">
        <v>43861</v>
      </c>
      <c r="F85" t="s">
        <v>141</v>
      </c>
      <c r="G85" t="s">
        <v>187</v>
      </c>
      <c r="H85" s="3">
        <v>125380</v>
      </c>
      <c r="I85" s="13">
        <v>0.99</v>
      </c>
      <c r="K85" t="s">
        <v>143</v>
      </c>
      <c r="L85" t="s">
        <v>144</v>
      </c>
      <c r="M85" t="s">
        <v>185</v>
      </c>
      <c r="N85" t="s">
        <v>174</v>
      </c>
      <c r="O85" t="s">
        <v>147</v>
      </c>
      <c r="P85" s="3">
        <v>169637</v>
      </c>
      <c r="Q85" s="3">
        <v>345</v>
      </c>
      <c r="R85" s="34">
        <v>2277.33</v>
      </c>
    </row>
    <row r="86" spans="1:18" x14ac:dyDescent="0.25">
      <c r="A86" t="s">
        <v>121</v>
      </c>
      <c r="B86" t="s">
        <v>122</v>
      </c>
      <c r="C86" t="s">
        <v>11</v>
      </c>
      <c r="D86" s="45">
        <v>43849</v>
      </c>
      <c r="E86" s="46">
        <v>43861</v>
      </c>
      <c r="F86" t="s">
        <v>141</v>
      </c>
      <c r="G86" t="s">
        <v>189</v>
      </c>
      <c r="H86" s="3">
        <v>136999</v>
      </c>
      <c r="I86" s="13">
        <v>0.99</v>
      </c>
      <c r="K86" t="s">
        <v>143</v>
      </c>
      <c r="L86" t="s">
        <v>144</v>
      </c>
      <c r="M86" t="s">
        <v>145</v>
      </c>
      <c r="N86" t="s">
        <v>146</v>
      </c>
      <c r="O86" t="s">
        <v>147</v>
      </c>
      <c r="P86" s="3">
        <v>262287</v>
      </c>
      <c r="Q86" s="3">
        <v>1210</v>
      </c>
      <c r="R86" s="34">
        <v>9217</v>
      </c>
    </row>
    <row r="87" spans="1:18" x14ac:dyDescent="0.25">
      <c r="A87" t="s">
        <v>121</v>
      </c>
      <c r="B87" t="s">
        <v>122</v>
      </c>
      <c r="C87" t="s">
        <v>11</v>
      </c>
      <c r="D87" s="45">
        <v>43849</v>
      </c>
      <c r="E87" s="46">
        <v>43861</v>
      </c>
      <c r="F87" t="s">
        <v>141</v>
      </c>
      <c r="G87" t="s">
        <v>183</v>
      </c>
      <c r="H87" s="3">
        <v>252414</v>
      </c>
      <c r="I87" s="13">
        <v>0.99</v>
      </c>
      <c r="K87" t="s">
        <v>143</v>
      </c>
      <c r="L87" t="s">
        <v>144</v>
      </c>
      <c r="M87" t="s">
        <v>145</v>
      </c>
      <c r="N87" t="s">
        <v>156</v>
      </c>
      <c r="O87" t="s">
        <v>147</v>
      </c>
      <c r="P87" s="3">
        <v>471646</v>
      </c>
      <c r="Q87" s="3">
        <v>1981</v>
      </c>
      <c r="R87" s="34">
        <v>7558.87</v>
      </c>
    </row>
    <row r="88" spans="1:18" x14ac:dyDescent="0.25">
      <c r="A88" t="s">
        <v>121</v>
      </c>
      <c r="B88" t="s">
        <v>122</v>
      </c>
      <c r="C88" t="s">
        <v>11</v>
      </c>
      <c r="D88" s="45">
        <v>43849</v>
      </c>
      <c r="E88" s="46">
        <v>43861</v>
      </c>
      <c r="F88" t="s">
        <v>141</v>
      </c>
      <c r="G88" t="s">
        <v>150</v>
      </c>
      <c r="H88" s="3">
        <v>96551</v>
      </c>
      <c r="I88" s="13">
        <v>0.99</v>
      </c>
      <c r="K88" t="s">
        <v>143</v>
      </c>
      <c r="L88" t="s">
        <v>144</v>
      </c>
      <c r="M88" t="s">
        <v>145</v>
      </c>
      <c r="N88" t="s">
        <v>149</v>
      </c>
      <c r="O88" t="s">
        <v>147</v>
      </c>
      <c r="P88" s="3">
        <v>147389</v>
      </c>
      <c r="Q88" s="3">
        <v>795</v>
      </c>
      <c r="R88" s="34">
        <v>2695.1899999999996</v>
      </c>
    </row>
    <row r="89" spans="1:18" x14ac:dyDescent="0.25">
      <c r="A89" t="s">
        <v>121</v>
      </c>
      <c r="B89" t="s">
        <v>122</v>
      </c>
      <c r="C89" t="s">
        <v>11</v>
      </c>
      <c r="D89" s="45">
        <v>43849</v>
      </c>
      <c r="E89" s="46">
        <v>43861</v>
      </c>
      <c r="F89" t="s">
        <v>141</v>
      </c>
      <c r="G89" t="s">
        <v>150</v>
      </c>
      <c r="H89" s="3">
        <v>259663</v>
      </c>
      <c r="I89" s="13">
        <v>0.99</v>
      </c>
      <c r="K89" t="s">
        <v>143</v>
      </c>
      <c r="L89" t="s">
        <v>144</v>
      </c>
      <c r="M89" t="s">
        <v>145</v>
      </c>
      <c r="N89" t="s">
        <v>146</v>
      </c>
      <c r="O89" t="s">
        <v>147</v>
      </c>
      <c r="P89" s="3">
        <v>384577</v>
      </c>
      <c r="Q89" s="3">
        <v>1584</v>
      </c>
      <c r="R89" s="34">
        <v>6834.4</v>
      </c>
    </row>
    <row r="90" spans="1:18" x14ac:dyDescent="0.25">
      <c r="A90" t="s">
        <v>121</v>
      </c>
      <c r="B90" t="s">
        <v>122</v>
      </c>
      <c r="C90" t="s">
        <v>11</v>
      </c>
      <c r="D90" s="45">
        <v>43849</v>
      </c>
      <c r="E90" s="46">
        <v>43861</v>
      </c>
      <c r="F90" t="s">
        <v>141</v>
      </c>
      <c r="G90" t="s">
        <v>150</v>
      </c>
      <c r="H90" s="3">
        <v>673957</v>
      </c>
      <c r="I90" s="13">
        <v>0.99</v>
      </c>
      <c r="K90" t="s">
        <v>143</v>
      </c>
      <c r="L90" t="s">
        <v>144</v>
      </c>
      <c r="M90" t="s">
        <v>145</v>
      </c>
      <c r="N90" t="s">
        <v>174</v>
      </c>
      <c r="O90" t="s">
        <v>147</v>
      </c>
      <c r="P90" s="3">
        <v>1031051</v>
      </c>
      <c r="Q90" s="3">
        <v>3973</v>
      </c>
      <c r="R90" s="34">
        <v>9002.4900000000016</v>
      </c>
    </row>
    <row r="91" spans="1:18" x14ac:dyDescent="0.25">
      <c r="A91" t="s">
        <v>121</v>
      </c>
      <c r="B91" t="s">
        <v>122</v>
      </c>
      <c r="C91" t="s">
        <v>11</v>
      </c>
      <c r="D91" s="45">
        <v>43862</v>
      </c>
      <c r="E91" s="46">
        <v>43890</v>
      </c>
      <c r="F91" t="s">
        <v>141</v>
      </c>
      <c r="G91" t="s">
        <v>154</v>
      </c>
      <c r="H91" s="3">
        <v>294272</v>
      </c>
      <c r="I91" s="13">
        <v>0.99</v>
      </c>
      <c r="K91" t="s">
        <v>143</v>
      </c>
      <c r="L91" t="s">
        <v>144</v>
      </c>
      <c r="M91" t="s">
        <v>145</v>
      </c>
      <c r="N91" t="s">
        <v>146</v>
      </c>
      <c r="O91" t="s">
        <v>147</v>
      </c>
      <c r="P91" s="3">
        <v>990546</v>
      </c>
      <c r="Q91" s="3">
        <v>5562</v>
      </c>
      <c r="R91" s="34">
        <v>27651</v>
      </c>
    </row>
    <row r="92" spans="1:18" x14ac:dyDescent="0.25">
      <c r="A92" t="s">
        <v>121</v>
      </c>
      <c r="B92" t="s">
        <v>122</v>
      </c>
      <c r="C92" t="s">
        <v>11</v>
      </c>
      <c r="D92" s="45">
        <v>43862</v>
      </c>
      <c r="E92" s="46">
        <v>43890</v>
      </c>
      <c r="F92" t="s">
        <v>141</v>
      </c>
      <c r="G92" t="s">
        <v>190</v>
      </c>
      <c r="H92" s="3">
        <v>633171</v>
      </c>
      <c r="I92" s="13">
        <v>0.99</v>
      </c>
      <c r="K92" t="s">
        <v>143</v>
      </c>
      <c r="L92" t="s">
        <v>144</v>
      </c>
      <c r="M92" t="s">
        <v>145</v>
      </c>
      <c r="N92" t="s">
        <v>149</v>
      </c>
      <c r="O92" t="s">
        <v>147</v>
      </c>
      <c r="P92" s="3">
        <v>1236737</v>
      </c>
      <c r="Q92" s="3">
        <v>16190</v>
      </c>
      <c r="R92" s="34">
        <v>27651</v>
      </c>
    </row>
    <row r="93" spans="1:18" x14ac:dyDescent="0.25">
      <c r="A93" t="s">
        <v>121</v>
      </c>
      <c r="B93" t="s">
        <v>122</v>
      </c>
      <c r="C93" t="s">
        <v>11</v>
      </c>
      <c r="D93" s="45">
        <v>43862</v>
      </c>
      <c r="E93" s="46">
        <v>43890</v>
      </c>
      <c r="F93" t="s">
        <v>141</v>
      </c>
      <c r="G93" t="s">
        <v>142</v>
      </c>
      <c r="H93" s="3">
        <v>284804</v>
      </c>
      <c r="I93" s="13">
        <v>0.99</v>
      </c>
      <c r="K93" t="s">
        <v>143</v>
      </c>
      <c r="L93" t="s">
        <v>144</v>
      </c>
      <c r="M93" t="s">
        <v>145</v>
      </c>
      <c r="N93" t="s">
        <v>174</v>
      </c>
      <c r="O93" t="s">
        <v>147</v>
      </c>
      <c r="P93" s="3">
        <v>397984</v>
      </c>
      <c r="Q93" s="3">
        <v>1309</v>
      </c>
      <c r="R93" s="34">
        <v>4608</v>
      </c>
    </row>
    <row r="94" spans="1:18" x14ac:dyDescent="0.25">
      <c r="A94" t="s">
        <v>121</v>
      </c>
      <c r="B94" t="s">
        <v>122</v>
      </c>
      <c r="C94" t="s">
        <v>11</v>
      </c>
      <c r="D94" s="45">
        <v>43862</v>
      </c>
      <c r="E94" s="46">
        <v>43890</v>
      </c>
      <c r="F94" t="s">
        <v>141</v>
      </c>
      <c r="G94" t="s">
        <v>191</v>
      </c>
      <c r="H94" s="3">
        <v>219841</v>
      </c>
      <c r="I94" s="13">
        <v>0.99</v>
      </c>
      <c r="K94" t="s">
        <v>143</v>
      </c>
      <c r="L94" t="s">
        <v>144</v>
      </c>
      <c r="M94" t="s">
        <v>192</v>
      </c>
      <c r="N94" t="s">
        <v>174</v>
      </c>
      <c r="O94" t="s">
        <v>147</v>
      </c>
      <c r="P94" s="3">
        <v>483859</v>
      </c>
      <c r="Q94" s="3">
        <v>2191</v>
      </c>
      <c r="R94" s="34">
        <v>4608</v>
      </c>
    </row>
    <row r="95" spans="1:18" x14ac:dyDescent="0.25">
      <c r="A95" t="s">
        <v>121</v>
      </c>
      <c r="B95" t="s">
        <v>122</v>
      </c>
      <c r="C95" t="s">
        <v>11</v>
      </c>
      <c r="D95" s="45">
        <v>43862</v>
      </c>
      <c r="E95" s="46">
        <v>43890</v>
      </c>
      <c r="F95" t="s">
        <v>141</v>
      </c>
      <c r="G95" t="s">
        <v>193</v>
      </c>
      <c r="H95" s="3">
        <v>207458</v>
      </c>
      <c r="I95" s="13">
        <v>0.99</v>
      </c>
      <c r="K95" t="s">
        <v>143</v>
      </c>
      <c r="L95" t="s">
        <v>144</v>
      </c>
      <c r="M95" t="s">
        <v>185</v>
      </c>
      <c r="N95" t="s">
        <v>174</v>
      </c>
      <c r="O95" t="s">
        <v>147</v>
      </c>
      <c r="P95" s="3">
        <v>288313</v>
      </c>
      <c r="Q95" s="3">
        <v>547</v>
      </c>
      <c r="R95" s="34">
        <v>4608</v>
      </c>
    </row>
    <row r="96" spans="1:18" x14ac:dyDescent="0.25">
      <c r="A96" t="s">
        <v>121</v>
      </c>
      <c r="B96" t="s">
        <v>122</v>
      </c>
      <c r="C96" t="s">
        <v>11</v>
      </c>
      <c r="D96" s="45">
        <v>43862</v>
      </c>
      <c r="E96" s="46">
        <v>43890</v>
      </c>
      <c r="F96" t="s">
        <v>141</v>
      </c>
      <c r="G96" t="s">
        <v>183</v>
      </c>
      <c r="H96" s="3">
        <v>597060</v>
      </c>
      <c r="I96" s="13">
        <v>0.99</v>
      </c>
      <c r="K96" t="s">
        <v>143</v>
      </c>
      <c r="L96" t="s">
        <v>144</v>
      </c>
      <c r="M96" t="s">
        <v>145</v>
      </c>
      <c r="N96" t="s">
        <v>156</v>
      </c>
      <c r="O96" t="s">
        <v>147</v>
      </c>
      <c r="P96" s="3">
        <v>1453731</v>
      </c>
      <c r="Q96" s="3">
        <v>9918</v>
      </c>
      <c r="R96" s="34">
        <v>27651</v>
      </c>
    </row>
    <row r="97" spans="1:18" x14ac:dyDescent="0.25">
      <c r="A97" t="s">
        <v>121</v>
      </c>
      <c r="B97" t="s">
        <v>122</v>
      </c>
      <c r="C97" t="s">
        <v>11</v>
      </c>
      <c r="D97" s="45">
        <v>43891</v>
      </c>
      <c r="E97" s="46">
        <v>43921</v>
      </c>
      <c r="F97" t="s">
        <v>141</v>
      </c>
      <c r="G97" t="s">
        <v>142</v>
      </c>
      <c r="H97" s="3">
        <v>418240</v>
      </c>
      <c r="I97" s="13">
        <v>0.99</v>
      </c>
      <c r="K97" t="s">
        <v>143</v>
      </c>
      <c r="L97" t="s">
        <v>144</v>
      </c>
      <c r="M97" t="s">
        <v>145</v>
      </c>
      <c r="N97" t="s">
        <v>146</v>
      </c>
      <c r="O97" t="s">
        <v>147</v>
      </c>
      <c r="P97" s="3">
        <v>1016898</v>
      </c>
      <c r="Q97" s="3">
        <v>3036</v>
      </c>
      <c r="R97" s="34">
        <v>40825.129999999997</v>
      </c>
    </row>
    <row r="98" spans="1:18" x14ac:dyDescent="0.25">
      <c r="A98" t="s">
        <v>121</v>
      </c>
      <c r="B98" t="s">
        <v>122</v>
      </c>
      <c r="C98" t="s">
        <v>11</v>
      </c>
      <c r="D98" s="45">
        <v>43891</v>
      </c>
      <c r="E98" s="46">
        <v>43921</v>
      </c>
      <c r="F98" t="s">
        <v>141</v>
      </c>
      <c r="G98" t="s">
        <v>142</v>
      </c>
      <c r="H98" s="3">
        <v>49160</v>
      </c>
      <c r="I98" s="13">
        <v>0.99</v>
      </c>
      <c r="K98" t="s">
        <v>143</v>
      </c>
      <c r="L98" t="s">
        <v>144</v>
      </c>
      <c r="M98" t="s">
        <v>194</v>
      </c>
      <c r="N98" t="s">
        <v>174</v>
      </c>
      <c r="O98" t="s">
        <v>147</v>
      </c>
      <c r="P98" s="3">
        <v>69688</v>
      </c>
      <c r="Q98" s="3">
        <v>172</v>
      </c>
      <c r="R98" s="34">
        <v>3416.87</v>
      </c>
    </row>
    <row r="99" spans="1:18" x14ac:dyDescent="0.25">
      <c r="A99" t="s">
        <v>121</v>
      </c>
      <c r="B99" t="s">
        <v>122</v>
      </c>
      <c r="C99" t="s">
        <v>11</v>
      </c>
      <c r="D99" s="45">
        <v>43891</v>
      </c>
      <c r="E99" s="46">
        <v>43921</v>
      </c>
      <c r="F99" t="s">
        <v>141</v>
      </c>
      <c r="G99" t="s">
        <v>195</v>
      </c>
      <c r="H99" s="3">
        <v>439326</v>
      </c>
      <c r="I99" s="13">
        <v>0.99</v>
      </c>
      <c r="K99" t="s">
        <v>143</v>
      </c>
      <c r="L99" t="s">
        <v>144</v>
      </c>
      <c r="M99" t="s">
        <v>145</v>
      </c>
      <c r="N99" t="s">
        <v>149</v>
      </c>
      <c r="O99" t="s">
        <v>147</v>
      </c>
      <c r="P99" s="3">
        <v>874260</v>
      </c>
      <c r="Q99" s="3">
        <v>2417</v>
      </c>
      <c r="R99" s="34">
        <v>8668.7999999999993</v>
      </c>
    </row>
    <row r="100" spans="1:18" x14ac:dyDescent="0.25">
      <c r="A100" t="s">
        <v>121</v>
      </c>
      <c r="B100" t="s">
        <v>122</v>
      </c>
      <c r="C100" t="s">
        <v>11</v>
      </c>
      <c r="D100" s="45">
        <v>43891</v>
      </c>
      <c r="E100" s="46">
        <v>43921</v>
      </c>
      <c r="F100" t="s">
        <v>141</v>
      </c>
      <c r="G100" t="s">
        <v>195</v>
      </c>
      <c r="H100" s="3">
        <v>154427</v>
      </c>
      <c r="I100" s="13">
        <v>0.99</v>
      </c>
      <c r="K100" t="s">
        <v>143</v>
      </c>
      <c r="L100" t="s">
        <v>144</v>
      </c>
      <c r="M100" t="s">
        <v>145</v>
      </c>
      <c r="N100" t="s">
        <v>156</v>
      </c>
      <c r="O100" t="s">
        <v>147</v>
      </c>
      <c r="P100" s="3">
        <v>257302</v>
      </c>
      <c r="Q100" s="3">
        <v>3028</v>
      </c>
      <c r="R100" s="34">
        <v>4211.75</v>
      </c>
    </row>
    <row r="101" spans="1:18" x14ac:dyDescent="0.25">
      <c r="A101" t="s">
        <v>121</v>
      </c>
      <c r="B101" t="s">
        <v>122</v>
      </c>
      <c r="C101" t="s">
        <v>11</v>
      </c>
      <c r="D101" s="45">
        <v>43891</v>
      </c>
      <c r="E101" s="46">
        <v>43921</v>
      </c>
      <c r="F101" t="s">
        <v>141</v>
      </c>
      <c r="G101" t="s">
        <v>195</v>
      </c>
      <c r="H101" s="3">
        <v>387277</v>
      </c>
      <c r="I101" s="13">
        <v>0.99</v>
      </c>
      <c r="K101" t="s">
        <v>143</v>
      </c>
      <c r="L101" t="s">
        <v>144</v>
      </c>
      <c r="M101" t="s">
        <v>145</v>
      </c>
      <c r="N101" t="s">
        <v>146</v>
      </c>
      <c r="O101" t="s">
        <v>147</v>
      </c>
      <c r="P101" s="3">
        <v>686546</v>
      </c>
      <c r="Q101" s="3">
        <v>1876</v>
      </c>
      <c r="R101" s="34">
        <v>7857.45</v>
      </c>
    </row>
    <row r="102" spans="1:18" x14ac:dyDescent="0.25">
      <c r="A102" t="s">
        <v>121</v>
      </c>
      <c r="B102" t="s">
        <v>122</v>
      </c>
      <c r="C102" t="s">
        <v>11</v>
      </c>
      <c r="D102" s="45">
        <v>43891</v>
      </c>
      <c r="E102" s="46">
        <v>43921</v>
      </c>
      <c r="F102" t="s">
        <v>141</v>
      </c>
      <c r="G102" t="s">
        <v>191</v>
      </c>
      <c r="H102" s="3">
        <v>283455</v>
      </c>
      <c r="I102" s="13">
        <v>0.99</v>
      </c>
      <c r="K102" t="s">
        <v>143</v>
      </c>
      <c r="L102" t="s">
        <v>144</v>
      </c>
      <c r="M102" t="s">
        <v>192</v>
      </c>
      <c r="N102" t="s">
        <v>174</v>
      </c>
      <c r="O102" t="s">
        <v>147</v>
      </c>
      <c r="P102" s="3">
        <v>1265328</v>
      </c>
      <c r="Q102" s="3">
        <v>2156</v>
      </c>
      <c r="R102" s="34">
        <v>20738</v>
      </c>
    </row>
    <row r="103" spans="1:18" x14ac:dyDescent="0.25">
      <c r="A103" t="s">
        <v>121</v>
      </c>
      <c r="B103" t="s">
        <v>122</v>
      </c>
      <c r="C103" t="s">
        <v>11</v>
      </c>
      <c r="D103" s="45">
        <v>43891</v>
      </c>
      <c r="E103" s="46">
        <v>43921</v>
      </c>
      <c r="F103" t="s">
        <v>141</v>
      </c>
      <c r="G103" t="s">
        <v>183</v>
      </c>
      <c r="H103" s="3">
        <v>504992</v>
      </c>
      <c r="I103" s="13">
        <v>0.99</v>
      </c>
      <c r="K103" t="s">
        <v>143</v>
      </c>
      <c r="L103" t="s">
        <v>144</v>
      </c>
      <c r="M103" t="s">
        <v>145</v>
      </c>
      <c r="N103" t="s">
        <v>156</v>
      </c>
      <c r="O103" t="s">
        <v>147</v>
      </c>
      <c r="P103" s="3">
        <v>1319572</v>
      </c>
      <c r="Q103" s="3">
        <v>4435</v>
      </c>
      <c r="R103" s="34">
        <v>22170.400000000001</v>
      </c>
    </row>
    <row r="104" spans="1:18" x14ac:dyDescent="0.25">
      <c r="A104" t="s">
        <v>121</v>
      </c>
      <c r="B104" t="s">
        <v>122</v>
      </c>
      <c r="C104" t="s">
        <v>11</v>
      </c>
      <c r="D104" s="45">
        <v>43891</v>
      </c>
      <c r="E104" s="46">
        <v>43921</v>
      </c>
      <c r="F104" t="s">
        <v>141</v>
      </c>
      <c r="G104" t="s">
        <v>183</v>
      </c>
      <c r="H104" s="3">
        <v>64415</v>
      </c>
      <c r="I104" s="13">
        <v>0.99</v>
      </c>
      <c r="K104" t="s">
        <v>143</v>
      </c>
      <c r="L104" t="s">
        <v>144</v>
      </c>
      <c r="M104" t="s">
        <v>145</v>
      </c>
      <c r="N104" t="s">
        <v>146</v>
      </c>
      <c r="O104" t="s">
        <v>147</v>
      </c>
      <c r="P104" s="3">
        <v>104856</v>
      </c>
      <c r="Q104" s="3">
        <v>497</v>
      </c>
      <c r="R104" s="34">
        <v>2715.6000000000004</v>
      </c>
    </row>
    <row r="105" spans="1:18" x14ac:dyDescent="0.25">
      <c r="A105" t="s">
        <v>121</v>
      </c>
      <c r="B105" t="s">
        <v>122</v>
      </c>
      <c r="C105" t="s">
        <v>11</v>
      </c>
      <c r="D105" s="45">
        <v>43922</v>
      </c>
      <c r="E105" s="46">
        <v>43951</v>
      </c>
      <c r="F105" t="s">
        <v>141</v>
      </c>
      <c r="G105" t="s">
        <v>124</v>
      </c>
      <c r="H105" s="3">
        <v>11324626</v>
      </c>
      <c r="I105" s="13">
        <v>0.99</v>
      </c>
      <c r="K105" t="s">
        <v>143</v>
      </c>
      <c r="L105" t="s">
        <v>144</v>
      </c>
      <c r="M105" t="s">
        <v>145</v>
      </c>
      <c r="N105" t="s">
        <v>149</v>
      </c>
      <c r="O105" t="s">
        <v>147</v>
      </c>
      <c r="P105" s="3">
        <v>46978326</v>
      </c>
      <c r="Q105" s="3">
        <v>383217</v>
      </c>
      <c r="R105" s="34">
        <v>488770.60999999993</v>
      </c>
    </row>
    <row r="106" spans="1:18" x14ac:dyDescent="0.25">
      <c r="A106" t="s">
        <v>121</v>
      </c>
      <c r="B106" t="s">
        <v>122</v>
      </c>
      <c r="C106" t="s">
        <v>11</v>
      </c>
      <c r="D106" s="45">
        <v>43922</v>
      </c>
      <c r="E106" s="46">
        <v>43951</v>
      </c>
      <c r="F106" t="s">
        <v>141</v>
      </c>
      <c r="G106" t="s">
        <v>124</v>
      </c>
      <c r="H106" s="3">
        <v>213690</v>
      </c>
      <c r="I106" s="13">
        <v>0.99</v>
      </c>
      <c r="K106" t="s">
        <v>143</v>
      </c>
      <c r="L106" t="s">
        <v>144</v>
      </c>
      <c r="M106" t="s">
        <v>145</v>
      </c>
      <c r="N106" t="s">
        <v>156</v>
      </c>
      <c r="O106" t="s">
        <v>147</v>
      </c>
      <c r="P106" s="3">
        <v>273562</v>
      </c>
      <c r="Q106" s="3">
        <v>991</v>
      </c>
      <c r="R106" s="34">
        <v>16917.32</v>
      </c>
    </row>
    <row r="107" spans="1:18" x14ac:dyDescent="0.25">
      <c r="A107" t="s">
        <v>121</v>
      </c>
      <c r="B107" t="s">
        <v>122</v>
      </c>
      <c r="C107" t="s">
        <v>11</v>
      </c>
      <c r="D107" s="45">
        <v>43922</v>
      </c>
      <c r="E107" s="46">
        <v>43951</v>
      </c>
      <c r="F107" t="s">
        <v>141</v>
      </c>
      <c r="G107" t="s">
        <v>124</v>
      </c>
      <c r="H107" s="3">
        <v>1581159</v>
      </c>
      <c r="I107" s="13">
        <v>0.99</v>
      </c>
      <c r="K107" t="s">
        <v>143</v>
      </c>
      <c r="L107" t="s">
        <v>144</v>
      </c>
      <c r="M107" t="s">
        <v>145</v>
      </c>
      <c r="N107" t="s">
        <v>146</v>
      </c>
      <c r="O107" t="s">
        <v>147</v>
      </c>
      <c r="P107" s="3">
        <v>9019485</v>
      </c>
      <c r="Q107" s="3">
        <v>33481</v>
      </c>
      <c r="R107" s="34">
        <v>452263.56</v>
      </c>
    </row>
    <row r="108" spans="1:18" x14ac:dyDescent="0.25">
      <c r="A108" t="s">
        <v>121</v>
      </c>
      <c r="B108" t="s">
        <v>122</v>
      </c>
      <c r="C108" t="s">
        <v>11</v>
      </c>
      <c r="D108" s="45">
        <v>43922</v>
      </c>
      <c r="E108" s="46">
        <v>43951</v>
      </c>
      <c r="F108" t="s">
        <v>141</v>
      </c>
      <c r="G108" t="s">
        <v>124</v>
      </c>
      <c r="H108" s="3">
        <v>138687</v>
      </c>
      <c r="I108" s="13">
        <v>0.99</v>
      </c>
      <c r="K108" t="s">
        <v>143</v>
      </c>
      <c r="L108" t="s">
        <v>144</v>
      </c>
      <c r="M108" t="s">
        <v>145</v>
      </c>
      <c r="N108" t="s">
        <v>174</v>
      </c>
      <c r="O108" t="s">
        <v>147</v>
      </c>
      <c r="P108" s="3">
        <v>209227</v>
      </c>
      <c r="Q108" s="3">
        <v>542</v>
      </c>
      <c r="R108" s="34">
        <v>9861.92</v>
      </c>
    </row>
    <row r="109" spans="1:18" x14ac:dyDescent="0.25">
      <c r="A109" t="s">
        <v>121</v>
      </c>
      <c r="B109" t="s">
        <v>122</v>
      </c>
      <c r="C109" t="s">
        <v>11</v>
      </c>
      <c r="D109" s="45">
        <v>43922</v>
      </c>
      <c r="E109" s="46">
        <v>43951</v>
      </c>
      <c r="F109" t="s">
        <v>141</v>
      </c>
      <c r="G109" t="s">
        <v>196</v>
      </c>
      <c r="H109" s="3">
        <v>298113</v>
      </c>
      <c r="I109" s="13">
        <v>0.99</v>
      </c>
      <c r="K109" t="s">
        <v>143</v>
      </c>
      <c r="L109" t="s">
        <v>144</v>
      </c>
      <c r="M109" t="s">
        <v>145</v>
      </c>
      <c r="N109" t="s">
        <v>149</v>
      </c>
      <c r="O109" t="s">
        <v>147</v>
      </c>
      <c r="P109" s="3">
        <v>737787</v>
      </c>
      <c r="Q109" s="3">
        <v>4633</v>
      </c>
      <c r="R109" s="34">
        <v>31208.52</v>
      </c>
    </row>
    <row r="110" spans="1:18" x14ac:dyDescent="0.25">
      <c r="A110" t="s">
        <v>121</v>
      </c>
      <c r="B110" t="s">
        <v>122</v>
      </c>
      <c r="C110" t="s">
        <v>11</v>
      </c>
      <c r="D110" s="45">
        <v>43922</v>
      </c>
      <c r="E110" s="46">
        <v>43951</v>
      </c>
      <c r="F110" t="s">
        <v>141</v>
      </c>
      <c r="G110" t="s">
        <v>196</v>
      </c>
      <c r="H110" s="3">
        <v>205376</v>
      </c>
      <c r="I110" s="13">
        <v>0.99</v>
      </c>
      <c r="K110" t="s">
        <v>143</v>
      </c>
      <c r="L110" t="s">
        <v>144</v>
      </c>
      <c r="M110" t="s">
        <v>145</v>
      </c>
      <c r="N110" t="s">
        <v>156</v>
      </c>
      <c r="O110" t="s">
        <v>147</v>
      </c>
      <c r="P110" s="3">
        <v>471360</v>
      </c>
      <c r="Q110" s="3">
        <v>1672</v>
      </c>
      <c r="R110" s="34">
        <v>18194.330000000002</v>
      </c>
    </row>
    <row r="111" spans="1:18" x14ac:dyDescent="0.25">
      <c r="A111" t="s">
        <v>121</v>
      </c>
      <c r="B111" t="s">
        <v>122</v>
      </c>
      <c r="C111" t="s">
        <v>11</v>
      </c>
      <c r="D111" s="45">
        <v>43922</v>
      </c>
      <c r="E111" s="46">
        <v>43951</v>
      </c>
      <c r="F111" t="s">
        <v>141</v>
      </c>
      <c r="G111" t="s">
        <v>196</v>
      </c>
      <c r="H111" s="3">
        <v>317184</v>
      </c>
      <c r="I111" s="13">
        <v>0.99</v>
      </c>
      <c r="K111" t="s">
        <v>143</v>
      </c>
      <c r="L111" t="s">
        <v>144</v>
      </c>
      <c r="M111" t="s">
        <v>145</v>
      </c>
      <c r="N111" t="s">
        <v>146</v>
      </c>
      <c r="O111" t="s">
        <v>147</v>
      </c>
      <c r="P111" s="3">
        <v>763015</v>
      </c>
      <c r="Q111" s="3">
        <v>2201</v>
      </c>
      <c r="R111" s="34">
        <v>25261.43</v>
      </c>
    </row>
    <row r="112" spans="1:18" x14ac:dyDescent="0.25">
      <c r="A112" t="s">
        <v>121</v>
      </c>
      <c r="B112" t="s">
        <v>122</v>
      </c>
      <c r="C112" t="s">
        <v>11</v>
      </c>
      <c r="D112" s="45">
        <v>43922</v>
      </c>
      <c r="E112" s="46">
        <v>43951</v>
      </c>
      <c r="F112" t="s">
        <v>141</v>
      </c>
      <c r="G112" t="s">
        <v>196</v>
      </c>
      <c r="H112" s="3">
        <v>1179135</v>
      </c>
      <c r="I112" s="13">
        <v>0.99</v>
      </c>
      <c r="K112" t="s">
        <v>143</v>
      </c>
      <c r="L112" t="s">
        <v>144</v>
      </c>
      <c r="M112" t="s">
        <v>177</v>
      </c>
      <c r="N112" t="s">
        <v>174</v>
      </c>
      <c r="O112" t="s">
        <v>147</v>
      </c>
      <c r="P112" s="3">
        <v>4165045</v>
      </c>
      <c r="Q112" s="3">
        <v>4141</v>
      </c>
      <c r="R112" s="34">
        <v>43239.72</v>
      </c>
    </row>
    <row r="113" spans="1:18" x14ac:dyDescent="0.25">
      <c r="A113" t="s">
        <v>121</v>
      </c>
      <c r="B113" t="s">
        <v>122</v>
      </c>
      <c r="C113" t="s">
        <v>11</v>
      </c>
      <c r="D113" s="45">
        <v>43922</v>
      </c>
      <c r="E113" s="46">
        <v>43951</v>
      </c>
      <c r="F113" t="s">
        <v>141</v>
      </c>
      <c r="G113" t="s">
        <v>142</v>
      </c>
      <c r="H113" s="3">
        <v>991488</v>
      </c>
      <c r="I113" s="13">
        <v>0.99</v>
      </c>
      <c r="K113" t="s">
        <v>143</v>
      </c>
      <c r="L113" t="s">
        <v>144</v>
      </c>
      <c r="M113" t="s">
        <v>145</v>
      </c>
      <c r="N113" t="s">
        <v>146</v>
      </c>
      <c r="O113" t="s">
        <v>147</v>
      </c>
      <c r="P113" s="3">
        <v>4271707</v>
      </c>
      <c r="Q113" s="3">
        <v>10958</v>
      </c>
      <c r="R113" s="34">
        <v>110902.06</v>
      </c>
    </row>
    <row r="114" spans="1:18" x14ac:dyDescent="0.25">
      <c r="A114" t="s">
        <v>121</v>
      </c>
      <c r="B114" t="s">
        <v>122</v>
      </c>
      <c r="C114" t="s">
        <v>11</v>
      </c>
      <c r="D114" s="45">
        <v>43922</v>
      </c>
      <c r="E114" s="46">
        <v>43951</v>
      </c>
      <c r="F114" t="s">
        <v>141</v>
      </c>
      <c r="G114" t="s">
        <v>142</v>
      </c>
      <c r="H114" s="3">
        <v>314176</v>
      </c>
      <c r="I114" s="13">
        <v>0.99</v>
      </c>
      <c r="K114" t="s">
        <v>143</v>
      </c>
      <c r="L114" t="s">
        <v>144</v>
      </c>
      <c r="M114" t="s">
        <v>194</v>
      </c>
      <c r="N114" t="s">
        <v>174</v>
      </c>
      <c r="O114" t="s">
        <v>147</v>
      </c>
      <c r="P114" s="3">
        <v>1121742</v>
      </c>
      <c r="Q114" s="3">
        <v>1783</v>
      </c>
      <c r="R114" s="34">
        <v>23508.94</v>
      </c>
    </row>
    <row r="115" spans="1:18" x14ac:dyDescent="0.25">
      <c r="A115" t="s">
        <v>121</v>
      </c>
      <c r="B115" t="s">
        <v>122</v>
      </c>
      <c r="C115" t="s">
        <v>11</v>
      </c>
      <c r="D115" s="45">
        <v>43922</v>
      </c>
      <c r="E115" s="46">
        <v>43951</v>
      </c>
      <c r="F115" t="s">
        <v>141</v>
      </c>
      <c r="G115" t="s">
        <v>197</v>
      </c>
      <c r="H115" s="3">
        <v>1231102</v>
      </c>
      <c r="I115" s="13">
        <v>0.99</v>
      </c>
      <c r="K115" t="s">
        <v>143</v>
      </c>
      <c r="L115" t="s">
        <v>144</v>
      </c>
      <c r="M115" t="s">
        <v>145</v>
      </c>
      <c r="N115" t="s">
        <v>149</v>
      </c>
      <c r="O115" t="s">
        <v>147</v>
      </c>
      <c r="P115" s="3">
        <v>3039179</v>
      </c>
      <c r="Q115" s="3">
        <v>8162</v>
      </c>
      <c r="R115" s="34">
        <v>76868.570000000007</v>
      </c>
    </row>
    <row r="116" spans="1:18" x14ac:dyDescent="0.25">
      <c r="A116" t="s">
        <v>121</v>
      </c>
      <c r="B116" t="s">
        <v>122</v>
      </c>
      <c r="C116" t="s">
        <v>11</v>
      </c>
      <c r="D116" s="45">
        <v>43922</v>
      </c>
      <c r="E116" s="46">
        <v>43951</v>
      </c>
      <c r="F116" t="s">
        <v>141</v>
      </c>
      <c r="G116" t="s">
        <v>197</v>
      </c>
      <c r="H116" s="3">
        <v>1139196</v>
      </c>
      <c r="I116" s="13">
        <v>0.99</v>
      </c>
      <c r="K116" t="s">
        <v>143</v>
      </c>
      <c r="L116" t="s">
        <v>144</v>
      </c>
      <c r="M116" t="s">
        <v>145</v>
      </c>
      <c r="N116" t="s">
        <v>156</v>
      </c>
      <c r="O116" t="s">
        <v>147</v>
      </c>
      <c r="P116" s="3">
        <v>2835746</v>
      </c>
      <c r="Q116" s="3">
        <v>6447</v>
      </c>
      <c r="R116" s="34">
        <v>87156.989999999991</v>
      </c>
    </row>
    <row r="117" spans="1:18" x14ac:dyDescent="0.25">
      <c r="A117" t="s">
        <v>121</v>
      </c>
      <c r="B117" t="s">
        <v>122</v>
      </c>
      <c r="C117" t="s">
        <v>11</v>
      </c>
      <c r="D117" s="45">
        <v>43922</v>
      </c>
      <c r="E117" s="46">
        <v>43951</v>
      </c>
      <c r="F117" t="s">
        <v>141</v>
      </c>
      <c r="G117" t="s">
        <v>197</v>
      </c>
      <c r="H117" s="3">
        <v>2212870</v>
      </c>
      <c r="I117" s="13">
        <v>0.99</v>
      </c>
      <c r="K117" t="s">
        <v>143</v>
      </c>
      <c r="L117" t="s">
        <v>144</v>
      </c>
      <c r="M117" t="s">
        <v>145</v>
      </c>
      <c r="N117" t="s">
        <v>146</v>
      </c>
      <c r="O117" t="s">
        <v>147</v>
      </c>
      <c r="P117" s="3">
        <v>8201770</v>
      </c>
      <c r="Q117" s="3">
        <v>14630</v>
      </c>
      <c r="R117" s="34">
        <v>212415.44</v>
      </c>
    </row>
    <row r="118" spans="1:18" x14ac:dyDescent="0.25">
      <c r="A118" t="s">
        <v>121</v>
      </c>
      <c r="B118" t="s">
        <v>122</v>
      </c>
      <c r="C118" t="s">
        <v>11</v>
      </c>
      <c r="D118" s="45">
        <v>43952</v>
      </c>
      <c r="E118" s="46">
        <v>43982</v>
      </c>
      <c r="F118" t="s">
        <v>141</v>
      </c>
      <c r="G118" t="s">
        <v>198</v>
      </c>
      <c r="H118" s="3">
        <v>266946</v>
      </c>
      <c r="I118" s="13">
        <v>0.99</v>
      </c>
      <c r="K118" t="s">
        <v>143</v>
      </c>
      <c r="L118" t="s">
        <v>144</v>
      </c>
      <c r="M118" t="s">
        <v>145</v>
      </c>
      <c r="N118" t="s">
        <v>149</v>
      </c>
      <c r="O118" t="s">
        <v>147</v>
      </c>
      <c r="P118" s="3">
        <v>357475</v>
      </c>
      <c r="Q118" s="3">
        <v>1584</v>
      </c>
      <c r="R118" s="34">
        <v>8903.84</v>
      </c>
    </row>
    <row r="119" spans="1:18" x14ac:dyDescent="0.25">
      <c r="A119" t="s">
        <v>121</v>
      </c>
      <c r="B119" t="s">
        <v>122</v>
      </c>
      <c r="C119" t="s">
        <v>11</v>
      </c>
      <c r="D119" s="45">
        <v>43952</v>
      </c>
      <c r="E119" s="46">
        <v>43982</v>
      </c>
      <c r="F119" t="s">
        <v>141</v>
      </c>
      <c r="G119" t="s">
        <v>198</v>
      </c>
      <c r="H119" s="3">
        <v>685466</v>
      </c>
      <c r="I119" s="13">
        <v>0.99</v>
      </c>
      <c r="K119" t="s">
        <v>143</v>
      </c>
      <c r="L119" t="s">
        <v>144</v>
      </c>
      <c r="M119" t="s">
        <v>145</v>
      </c>
      <c r="N119" t="s">
        <v>146</v>
      </c>
      <c r="O119" t="s">
        <v>147</v>
      </c>
      <c r="P119" s="3">
        <v>1251340</v>
      </c>
      <c r="Q119" s="3">
        <v>6933</v>
      </c>
      <c r="R119" s="34">
        <v>31908.170000000002</v>
      </c>
    </row>
    <row r="120" spans="1:18" x14ac:dyDescent="0.25">
      <c r="A120" t="s">
        <v>121</v>
      </c>
      <c r="B120" t="s">
        <v>122</v>
      </c>
      <c r="C120" t="s">
        <v>11</v>
      </c>
      <c r="D120" s="45">
        <v>43952</v>
      </c>
      <c r="E120" s="46">
        <v>43982</v>
      </c>
      <c r="F120" t="s">
        <v>141</v>
      </c>
      <c r="G120" t="s">
        <v>198</v>
      </c>
      <c r="H120" s="3">
        <v>433502</v>
      </c>
      <c r="I120" s="13">
        <v>0.99</v>
      </c>
      <c r="K120" t="s">
        <v>143</v>
      </c>
      <c r="L120" t="s">
        <v>144</v>
      </c>
      <c r="M120" t="s">
        <v>194</v>
      </c>
      <c r="N120" t="s">
        <v>174</v>
      </c>
      <c r="O120" t="s">
        <v>147</v>
      </c>
      <c r="P120" s="3">
        <v>627819</v>
      </c>
      <c r="Q120" s="3">
        <v>1273</v>
      </c>
      <c r="R120" s="34">
        <v>8657.99</v>
      </c>
    </row>
    <row r="121" spans="1:18" x14ac:dyDescent="0.25">
      <c r="A121" t="s">
        <v>121</v>
      </c>
      <c r="B121" t="s">
        <v>122</v>
      </c>
      <c r="C121" t="s">
        <v>11</v>
      </c>
      <c r="D121" s="45">
        <v>43952</v>
      </c>
      <c r="E121" s="46">
        <v>43982</v>
      </c>
      <c r="F121" t="s">
        <v>141</v>
      </c>
      <c r="G121" t="s">
        <v>142</v>
      </c>
      <c r="H121" s="3">
        <v>109248</v>
      </c>
      <c r="I121" s="13">
        <v>0.99</v>
      </c>
      <c r="K121" t="s">
        <v>143</v>
      </c>
      <c r="L121" t="s">
        <v>144</v>
      </c>
      <c r="M121" t="s">
        <v>145</v>
      </c>
      <c r="N121" t="s">
        <v>156</v>
      </c>
      <c r="O121" t="s">
        <v>147</v>
      </c>
      <c r="P121" s="3">
        <v>156683</v>
      </c>
      <c r="Q121" s="3">
        <v>842</v>
      </c>
      <c r="R121" s="34">
        <v>4473.41</v>
      </c>
    </row>
    <row r="122" spans="1:18" x14ac:dyDescent="0.25">
      <c r="A122" t="s">
        <v>121</v>
      </c>
      <c r="B122" t="s">
        <v>122</v>
      </c>
      <c r="C122" t="s">
        <v>11</v>
      </c>
      <c r="D122" s="45">
        <v>43952</v>
      </c>
      <c r="E122" s="46">
        <v>43982</v>
      </c>
      <c r="F122" t="s">
        <v>141</v>
      </c>
      <c r="G122" t="s">
        <v>142</v>
      </c>
      <c r="H122" s="3">
        <v>155360</v>
      </c>
      <c r="I122" s="13">
        <v>0.99</v>
      </c>
      <c r="K122" t="s">
        <v>143</v>
      </c>
      <c r="L122" t="s">
        <v>144</v>
      </c>
      <c r="M122" t="s">
        <v>145</v>
      </c>
      <c r="N122" t="s">
        <v>146</v>
      </c>
      <c r="O122" t="s">
        <v>147</v>
      </c>
      <c r="P122" s="3">
        <v>240588</v>
      </c>
      <c r="Q122" s="3">
        <v>1017</v>
      </c>
      <c r="R122" s="34">
        <v>10023.67</v>
      </c>
    </row>
    <row r="123" spans="1:18" x14ac:dyDescent="0.25">
      <c r="A123" t="s">
        <v>121</v>
      </c>
      <c r="B123" t="s">
        <v>122</v>
      </c>
      <c r="C123" t="s">
        <v>11</v>
      </c>
      <c r="D123" s="45">
        <v>43952</v>
      </c>
      <c r="E123" s="46">
        <v>43982</v>
      </c>
      <c r="F123" t="s">
        <v>141</v>
      </c>
      <c r="G123" t="s">
        <v>142</v>
      </c>
      <c r="H123" s="3">
        <v>292097</v>
      </c>
      <c r="I123" s="13">
        <v>0.99</v>
      </c>
      <c r="K123" t="s">
        <v>143</v>
      </c>
      <c r="L123" t="s">
        <v>144</v>
      </c>
      <c r="M123" t="s">
        <v>199</v>
      </c>
      <c r="N123" t="s">
        <v>174</v>
      </c>
      <c r="O123" t="s">
        <v>147</v>
      </c>
      <c r="P123" s="3">
        <v>497587</v>
      </c>
      <c r="Q123" s="3">
        <v>888</v>
      </c>
      <c r="R123" s="34">
        <v>6083.9</v>
      </c>
    </row>
    <row r="124" spans="1:18" x14ac:dyDescent="0.25">
      <c r="A124" t="s">
        <v>121</v>
      </c>
      <c r="B124" t="s">
        <v>122</v>
      </c>
      <c r="C124" t="s">
        <v>11</v>
      </c>
      <c r="D124" s="45">
        <v>43952</v>
      </c>
      <c r="E124" s="46">
        <v>43982</v>
      </c>
      <c r="F124" t="s">
        <v>141</v>
      </c>
      <c r="G124" t="s">
        <v>158</v>
      </c>
      <c r="H124" s="3">
        <v>2324598</v>
      </c>
      <c r="I124" s="13">
        <v>0.99</v>
      </c>
      <c r="K124" t="s">
        <v>143</v>
      </c>
      <c r="L124" t="s">
        <v>144</v>
      </c>
      <c r="M124" t="s">
        <v>145</v>
      </c>
      <c r="N124" t="s">
        <v>149</v>
      </c>
      <c r="O124" t="s">
        <v>147</v>
      </c>
      <c r="P124" s="3">
        <v>4707066</v>
      </c>
      <c r="Q124" s="3">
        <v>52391</v>
      </c>
      <c r="R124" s="34">
        <v>159905.93000000002</v>
      </c>
    </row>
    <row r="125" spans="1:18" x14ac:dyDescent="0.25">
      <c r="A125" t="s">
        <v>121</v>
      </c>
      <c r="B125" t="s">
        <v>122</v>
      </c>
      <c r="C125" t="s">
        <v>11</v>
      </c>
      <c r="D125" s="45">
        <v>43952</v>
      </c>
      <c r="E125" s="46">
        <v>43982</v>
      </c>
      <c r="F125" t="s">
        <v>141</v>
      </c>
      <c r="G125" t="s">
        <v>158</v>
      </c>
      <c r="H125" s="3">
        <v>800427</v>
      </c>
      <c r="I125" s="13">
        <v>0.99</v>
      </c>
      <c r="K125" t="s">
        <v>143</v>
      </c>
      <c r="L125" t="s">
        <v>144</v>
      </c>
      <c r="M125" t="s">
        <v>145</v>
      </c>
      <c r="N125" t="s">
        <v>156</v>
      </c>
      <c r="O125" t="s">
        <v>147</v>
      </c>
      <c r="P125" s="3">
        <v>1439220</v>
      </c>
      <c r="Q125" s="3">
        <v>10171</v>
      </c>
      <c r="R125" s="34">
        <v>85887.61</v>
      </c>
    </row>
    <row r="126" spans="1:18" x14ac:dyDescent="0.25">
      <c r="A126" t="s">
        <v>121</v>
      </c>
      <c r="B126" t="s">
        <v>122</v>
      </c>
      <c r="C126" t="s">
        <v>11</v>
      </c>
      <c r="D126" s="45">
        <v>43952</v>
      </c>
      <c r="E126" s="46">
        <v>43982</v>
      </c>
      <c r="F126" t="s">
        <v>141</v>
      </c>
      <c r="G126" t="s">
        <v>158</v>
      </c>
      <c r="H126" s="3">
        <v>364669</v>
      </c>
      <c r="I126" s="13">
        <v>0.99</v>
      </c>
      <c r="K126" t="s">
        <v>143</v>
      </c>
      <c r="L126" t="s">
        <v>144</v>
      </c>
      <c r="M126" t="s">
        <v>145</v>
      </c>
      <c r="N126" t="s">
        <v>200</v>
      </c>
      <c r="O126" t="s">
        <v>147</v>
      </c>
      <c r="P126" s="3">
        <v>699442</v>
      </c>
      <c r="Q126" s="3">
        <v>5599</v>
      </c>
      <c r="R126" s="34">
        <v>25172.12</v>
      </c>
    </row>
    <row r="127" spans="1:18" x14ac:dyDescent="0.25">
      <c r="A127" t="s">
        <v>121</v>
      </c>
      <c r="B127" t="s">
        <v>122</v>
      </c>
      <c r="C127" t="s">
        <v>11</v>
      </c>
      <c r="D127" s="45">
        <v>43952</v>
      </c>
      <c r="E127" s="46">
        <v>43982</v>
      </c>
      <c r="F127" t="s">
        <v>141</v>
      </c>
      <c r="G127" t="s">
        <v>158</v>
      </c>
      <c r="H127" s="3">
        <v>798325</v>
      </c>
      <c r="I127" s="13">
        <v>0.99</v>
      </c>
      <c r="K127" t="s">
        <v>143</v>
      </c>
      <c r="L127" t="s">
        <v>144</v>
      </c>
      <c r="M127" t="s">
        <v>145</v>
      </c>
      <c r="N127" t="s">
        <v>146</v>
      </c>
      <c r="O127" t="s">
        <v>147</v>
      </c>
      <c r="P127" s="3">
        <v>1347177</v>
      </c>
      <c r="Q127" s="3">
        <v>5084</v>
      </c>
      <c r="R127" s="34">
        <v>83401.460000000006</v>
      </c>
    </row>
    <row r="128" spans="1:18" x14ac:dyDescent="0.25">
      <c r="A128" t="s">
        <v>121</v>
      </c>
      <c r="B128" t="s">
        <v>122</v>
      </c>
      <c r="C128" t="s">
        <v>11</v>
      </c>
      <c r="D128" s="45">
        <v>43952</v>
      </c>
      <c r="E128" s="46">
        <v>43982</v>
      </c>
      <c r="F128" t="s">
        <v>141</v>
      </c>
      <c r="G128" t="s">
        <v>158</v>
      </c>
      <c r="H128" s="3">
        <v>510463</v>
      </c>
      <c r="I128" s="13">
        <v>0.99</v>
      </c>
      <c r="K128" t="s">
        <v>143</v>
      </c>
      <c r="L128" t="s">
        <v>144</v>
      </c>
      <c r="M128" t="s">
        <v>185</v>
      </c>
      <c r="N128" t="s">
        <v>174</v>
      </c>
      <c r="O128" t="s">
        <v>147</v>
      </c>
      <c r="P128" s="3">
        <v>785734</v>
      </c>
      <c r="Q128" s="3">
        <v>951</v>
      </c>
      <c r="R128" s="34">
        <v>13618.5</v>
      </c>
    </row>
    <row r="129" spans="1:18" x14ac:dyDescent="0.25">
      <c r="A129" t="s">
        <v>121</v>
      </c>
      <c r="B129" t="s">
        <v>122</v>
      </c>
      <c r="C129" t="s">
        <v>11</v>
      </c>
      <c r="D129" s="45">
        <v>43952</v>
      </c>
      <c r="E129" s="46">
        <v>43982</v>
      </c>
      <c r="F129" t="s">
        <v>141</v>
      </c>
      <c r="G129" t="s">
        <v>158</v>
      </c>
      <c r="H129" s="3">
        <v>918504</v>
      </c>
      <c r="I129" s="13">
        <v>0.99</v>
      </c>
      <c r="K129" t="s">
        <v>143</v>
      </c>
      <c r="L129" t="s">
        <v>144</v>
      </c>
      <c r="M129" t="s">
        <v>173</v>
      </c>
      <c r="N129" t="s">
        <v>174</v>
      </c>
      <c r="O129" t="s">
        <v>147</v>
      </c>
      <c r="P129" s="3">
        <v>1330222</v>
      </c>
      <c r="Q129" s="3">
        <v>1465</v>
      </c>
      <c r="R129" s="34">
        <v>31740.649999999998</v>
      </c>
    </row>
    <row r="130" spans="1:18" x14ac:dyDescent="0.25">
      <c r="A130" t="s">
        <v>121</v>
      </c>
      <c r="B130" t="s">
        <v>122</v>
      </c>
      <c r="C130" t="s">
        <v>11</v>
      </c>
      <c r="D130" s="45">
        <v>43952</v>
      </c>
      <c r="E130" s="46">
        <v>43982</v>
      </c>
      <c r="F130" t="s">
        <v>141</v>
      </c>
      <c r="G130" t="s">
        <v>201</v>
      </c>
      <c r="H130" s="3">
        <v>971296</v>
      </c>
      <c r="I130" s="13">
        <v>0.99</v>
      </c>
      <c r="K130" t="s">
        <v>143</v>
      </c>
      <c r="L130" t="s">
        <v>144</v>
      </c>
      <c r="M130" t="s">
        <v>145</v>
      </c>
      <c r="N130" t="s">
        <v>149</v>
      </c>
      <c r="O130" t="s">
        <v>147</v>
      </c>
      <c r="P130" s="3">
        <v>1508423</v>
      </c>
      <c r="Q130" s="3">
        <v>4677</v>
      </c>
      <c r="R130" s="34">
        <v>60871.94</v>
      </c>
    </row>
    <row r="131" spans="1:18" x14ac:dyDescent="0.25">
      <c r="A131" t="s">
        <v>121</v>
      </c>
      <c r="B131" t="s">
        <v>122</v>
      </c>
      <c r="C131" t="s">
        <v>11</v>
      </c>
      <c r="D131" s="45">
        <v>43952</v>
      </c>
      <c r="E131" s="46">
        <v>43982</v>
      </c>
      <c r="F131" t="s">
        <v>141</v>
      </c>
      <c r="G131" t="s">
        <v>201</v>
      </c>
      <c r="H131" s="3">
        <v>317247</v>
      </c>
      <c r="I131" s="13">
        <v>0.99</v>
      </c>
      <c r="K131" t="s">
        <v>143</v>
      </c>
      <c r="L131" t="s">
        <v>144</v>
      </c>
      <c r="M131" t="s">
        <v>145</v>
      </c>
      <c r="N131" t="s">
        <v>156</v>
      </c>
      <c r="O131" t="s">
        <v>147</v>
      </c>
      <c r="P131" s="3">
        <v>597810</v>
      </c>
      <c r="Q131" s="3">
        <v>4121</v>
      </c>
      <c r="R131" s="34">
        <v>22393.51</v>
      </c>
    </row>
    <row r="132" spans="1:18" x14ac:dyDescent="0.25">
      <c r="A132" t="s">
        <v>121</v>
      </c>
      <c r="B132" t="s">
        <v>122</v>
      </c>
      <c r="C132" t="s">
        <v>11</v>
      </c>
      <c r="D132" s="45">
        <v>43952</v>
      </c>
      <c r="E132" s="46">
        <v>43982</v>
      </c>
      <c r="F132" t="s">
        <v>141</v>
      </c>
      <c r="G132" t="s">
        <v>201</v>
      </c>
      <c r="H132" s="3">
        <v>461310</v>
      </c>
      <c r="I132" s="13">
        <v>0.99</v>
      </c>
      <c r="K132" t="s">
        <v>143</v>
      </c>
      <c r="L132" t="s">
        <v>144</v>
      </c>
      <c r="M132" t="s">
        <v>145</v>
      </c>
      <c r="N132" t="s">
        <v>146</v>
      </c>
      <c r="O132" t="s">
        <v>147</v>
      </c>
      <c r="P132" s="3">
        <v>904042</v>
      </c>
      <c r="Q132" s="3">
        <v>4511</v>
      </c>
      <c r="R132" s="34">
        <v>31148.55</v>
      </c>
    </row>
    <row r="133" spans="1:18" x14ac:dyDescent="0.25">
      <c r="A133" t="s">
        <v>121</v>
      </c>
      <c r="B133" t="s">
        <v>122</v>
      </c>
      <c r="C133" t="s">
        <v>11</v>
      </c>
      <c r="D133" s="45">
        <v>43952</v>
      </c>
      <c r="E133" s="46">
        <v>43982</v>
      </c>
      <c r="F133" t="s">
        <v>141</v>
      </c>
      <c r="G133" t="s">
        <v>197</v>
      </c>
      <c r="H133" s="3">
        <v>685762</v>
      </c>
      <c r="I133" s="13">
        <v>0.99</v>
      </c>
      <c r="K133" t="s">
        <v>143</v>
      </c>
      <c r="L133" t="s">
        <v>144</v>
      </c>
      <c r="M133" t="s">
        <v>145</v>
      </c>
      <c r="N133" t="s">
        <v>149</v>
      </c>
      <c r="O133" t="s">
        <v>147</v>
      </c>
      <c r="P133" s="3">
        <v>1791747</v>
      </c>
      <c r="Q133" s="3">
        <v>5298</v>
      </c>
      <c r="R133" s="34">
        <v>36933.620000000003</v>
      </c>
    </row>
    <row r="134" spans="1:18" x14ac:dyDescent="0.25">
      <c r="A134" t="s">
        <v>121</v>
      </c>
      <c r="B134" t="s">
        <v>122</v>
      </c>
      <c r="C134" t="s">
        <v>11</v>
      </c>
      <c r="D134" s="45">
        <v>43952</v>
      </c>
      <c r="E134" s="46">
        <v>43982</v>
      </c>
      <c r="F134" t="s">
        <v>141</v>
      </c>
      <c r="G134" t="s">
        <v>197</v>
      </c>
      <c r="H134" s="3">
        <v>391840</v>
      </c>
      <c r="I134" s="13">
        <v>0.99</v>
      </c>
      <c r="K134" t="s">
        <v>143</v>
      </c>
      <c r="L134" t="s">
        <v>144</v>
      </c>
      <c r="M134" t="s">
        <v>145</v>
      </c>
      <c r="N134" t="s">
        <v>156</v>
      </c>
      <c r="O134" t="s">
        <v>147</v>
      </c>
      <c r="P134" s="3">
        <v>789913</v>
      </c>
      <c r="Q134" s="3">
        <v>3158</v>
      </c>
      <c r="R134" s="34">
        <v>28210.07</v>
      </c>
    </row>
    <row r="135" spans="1:18" x14ac:dyDescent="0.25">
      <c r="A135" t="s">
        <v>121</v>
      </c>
      <c r="B135" t="s">
        <v>122</v>
      </c>
      <c r="C135" t="s">
        <v>11</v>
      </c>
      <c r="D135" s="45">
        <v>43952</v>
      </c>
      <c r="E135" s="46">
        <v>43982</v>
      </c>
      <c r="F135" t="s">
        <v>141</v>
      </c>
      <c r="G135" t="s">
        <v>197</v>
      </c>
      <c r="H135" s="3">
        <v>1013439</v>
      </c>
      <c r="I135" s="13">
        <v>0.99</v>
      </c>
      <c r="K135" t="s">
        <v>143</v>
      </c>
      <c r="L135" t="s">
        <v>144</v>
      </c>
      <c r="M135" t="s">
        <v>145</v>
      </c>
      <c r="N135" t="s">
        <v>146</v>
      </c>
      <c r="O135" t="s">
        <v>147</v>
      </c>
      <c r="P135" s="3">
        <v>2747056</v>
      </c>
      <c r="Q135" s="3">
        <v>7032</v>
      </c>
      <c r="R135" s="34">
        <v>77860.31</v>
      </c>
    </row>
    <row r="136" spans="1:18" x14ac:dyDescent="0.25">
      <c r="A136" t="s">
        <v>121</v>
      </c>
      <c r="B136" t="s">
        <v>122</v>
      </c>
      <c r="C136" t="s">
        <v>11</v>
      </c>
      <c r="D136" s="45">
        <v>43983</v>
      </c>
      <c r="E136" s="46">
        <v>44012</v>
      </c>
      <c r="F136" t="s">
        <v>141</v>
      </c>
      <c r="G136" t="s">
        <v>162</v>
      </c>
      <c r="H136" s="3">
        <v>573896</v>
      </c>
      <c r="I136" s="13">
        <v>0.99</v>
      </c>
      <c r="K136" t="s">
        <v>143</v>
      </c>
      <c r="L136" t="s">
        <v>144</v>
      </c>
      <c r="M136" t="s">
        <v>145</v>
      </c>
      <c r="N136" t="s">
        <v>149</v>
      </c>
      <c r="O136" t="s">
        <v>147</v>
      </c>
      <c r="P136" s="3">
        <v>1080591</v>
      </c>
      <c r="Q136" s="3">
        <v>3511</v>
      </c>
      <c r="R136" s="34">
        <v>39550.159999999996</v>
      </c>
    </row>
    <row r="137" spans="1:18" x14ac:dyDescent="0.25">
      <c r="A137" t="s">
        <v>121</v>
      </c>
      <c r="B137" t="s">
        <v>122</v>
      </c>
      <c r="C137" t="s">
        <v>11</v>
      </c>
      <c r="D137" s="45">
        <v>43983</v>
      </c>
      <c r="E137" s="46">
        <v>44012</v>
      </c>
      <c r="F137" t="s">
        <v>141</v>
      </c>
      <c r="G137" t="s">
        <v>162</v>
      </c>
      <c r="H137" s="3">
        <v>46592</v>
      </c>
      <c r="I137" s="13">
        <v>0.99</v>
      </c>
      <c r="K137" t="s">
        <v>143</v>
      </c>
      <c r="L137" t="s">
        <v>144</v>
      </c>
      <c r="M137" t="s">
        <v>145</v>
      </c>
      <c r="N137" t="s">
        <v>156</v>
      </c>
      <c r="O137" t="s">
        <v>147</v>
      </c>
      <c r="P137" s="3">
        <v>62404</v>
      </c>
      <c r="Q137" s="3">
        <v>1213</v>
      </c>
      <c r="R137" s="34">
        <v>1867.34</v>
      </c>
    </row>
    <row r="138" spans="1:18" x14ac:dyDescent="0.25">
      <c r="A138" t="s">
        <v>121</v>
      </c>
      <c r="B138" t="s">
        <v>122</v>
      </c>
      <c r="C138" t="s">
        <v>11</v>
      </c>
      <c r="D138" s="45">
        <v>43983</v>
      </c>
      <c r="E138" s="46">
        <v>44012</v>
      </c>
      <c r="F138" t="s">
        <v>141</v>
      </c>
      <c r="G138" t="s">
        <v>162</v>
      </c>
      <c r="H138" s="3">
        <v>805223</v>
      </c>
      <c r="I138" s="13">
        <v>0.99</v>
      </c>
      <c r="K138" t="s">
        <v>143</v>
      </c>
      <c r="L138" t="s">
        <v>144</v>
      </c>
      <c r="M138" t="s">
        <v>145</v>
      </c>
      <c r="N138" t="s">
        <v>146</v>
      </c>
      <c r="O138" t="s">
        <v>147</v>
      </c>
      <c r="P138" s="3">
        <v>1686895</v>
      </c>
      <c r="Q138" s="3">
        <v>6387</v>
      </c>
      <c r="R138" s="34">
        <v>58689.009999999995</v>
      </c>
    </row>
    <row r="139" spans="1:18" x14ac:dyDescent="0.25">
      <c r="A139" t="s">
        <v>121</v>
      </c>
      <c r="B139" t="s">
        <v>122</v>
      </c>
      <c r="C139" t="s">
        <v>11</v>
      </c>
      <c r="D139" s="45">
        <v>43983</v>
      </c>
      <c r="E139" s="46">
        <v>44012</v>
      </c>
      <c r="F139" t="s">
        <v>141</v>
      </c>
      <c r="G139" t="s">
        <v>162</v>
      </c>
      <c r="H139" s="3">
        <v>690562</v>
      </c>
      <c r="I139" s="13">
        <v>0.99</v>
      </c>
      <c r="K139" t="s">
        <v>143</v>
      </c>
      <c r="L139" t="s">
        <v>144</v>
      </c>
      <c r="M139" t="s">
        <v>202</v>
      </c>
      <c r="N139" t="s">
        <v>174</v>
      </c>
      <c r="O139" t="s">
        <v>147</v>
      </c>
      <c r="P139" s="3">
        <v>2274225</v>
      </c>
      <c r="Q139" s="3">
        <v>2276</v>
      </c>
      <c r="R139" s="34">
        <v>40320.49</v>
      </c>
    </row>
    <row r="140" spans="1:18" x14ac:dyDescent="0.25">
      <c r="A140" t="s">
        <v>121</v>
      </c>
      <c r="B140" t="s">
        <v>122</v>
      </c>
      <c r="C140" t="s">
        <v>11</v>
      </c>
      <c r="D140" s="45">
        <v>43983</v>
      </c>
      <c r="E140" s="46">
        <v>44012</v>
      </c>
      <c r="F140" t="s">
        <v>141</v>
      </c>
      <c r="G140" t="s">
        <v>158</v>
      </c>
      <c r="H140" s="3">
        <v>183861</v>
      </c>
      <c r="I140" s="13">
        <v>0.99</v>
      </c>
      <c r="K140" t="s">
        <v>143</v>
      </c>
      <c r="L140" t="s">
        <v>144</v>
      </c>
      <c r="M140" t="s">
        <v>145</v>
      </c>
      <c r="N140" t="s">
        <v>149</v>
      </c>
      <c r="O140" t="s">
        <v>147</v>
      </c>
      <c r="P140" s="3">
        <v>261444</v>
      </c>
      <c r="Q140" s="3">
        <v>1203</v>
      </c>
      <c r="R140" s="34">
        <v>20066</v>
      </c>
    </row>
    <row r="141" spans="1:18" x14ac:dyDescent="0.25">
      <c r="A141" t="s">
        <v>121</v>
      </c>
      <c r="B141" t="s">
        <v>122</v>
      </c>
      <c r="C141" t="s">
        <v>11</v>
      </c>
      <c r="D141" s="45">
        <v>43983</v>
      </c>
      <c r="E141" s="46">
        <v>44012</v>
      </c>
      <c r="F141" t="s">
        <v>141</v>
      </c>
      <c r="G141" t="s">
        <v>158</v>
      </c>
      <c r="H141" s="3">
        <v>97937</v>
      </c>
      <c r="I141" s="13">
        <v>0.99</v>
      </c>
      <c r="K141" t="s">
        <v>143</v>
      </c>
      <c r="L141" t="s">
        <v>144</v>
      </c>
      <c r="M141" t="s">
        <v>145</v>
      </c>
      <c r="N141" t="s">
        <v>156</v>
      </c>
      <c r="O141" t="s">
        <v>147</v>
      </c>
      <c r="P141" s="3">
        <v>118146</v>
      </c>
      <c r="Q141" s="3">
        <v>529</v>
      </c>
      <c r="R141" s="34">
        <v>4211.3900000000003</v>
      </c>
    </row>
    <row r="142" spans="1:18" x14ac:dyDescent="0.25">
      <c r="A142" t="s">
        <v>121</v>
      </c>
      <c r="B142" t="s">
        <v>122</v>
      </c>
      <c r="C142" t="s">
        <v>11</v>
      </c>
      <c r="D142" s="45">
        <v>43983</v>
      </c>
      <c r="E142" s="46">
        <v>44012</v>
      </c>
      <c r="F142" t="s">
        <v>141</v>
      </c>
      <c r="G142" t="s">
        <v>158</v>
      </c>
      <c r="H142" s="3">
        <v>230819</v>
      </c>
      <c r="I142" s="13">
        <v>0.99</v>
      </c>
      <c r="K142" t="s">
        <v>143</v>
      </c>
      <c r="L142" t="s">
        <v>144</v>
      </c>
      <c r="M142" t="s">
        <v>145</v>
      </c>
      <c r="N142" t="s">
        <v>146</v>
      </c>
      <c r="O142" t="s">
        <v>147</v>
      </c>
      <c r="P142" s="3">
        <v>274839</v>
      </c>
      <c r="Q142" s="3">
        <v>585</v>
      </c>
      <c r="R142" s="34">
        <v>13175.880000000001</v>
      </c>
    </row>
    <row r="143" spans="1:18" x14ac:dyDescent="0.25">
      <c r="A143" t="s">
        <v>121</v>
      </c>
      <c r="B143" t="s">
        <v>122</v>
      </c>
      <c r="C143" t="s">
        <v>11</v>
      </c>
      <c r="D143" s="45">
        <v>43983</v>
      </c>
      <c r="E143" s="46">
        <v>44012</v>
      </c>
      <c r="F143" t="s">
        <v>141</v>
      </c>
      <c r="G143" t="s">
        <v>158</v>
      </c>
      <c r="H143" s="3">
        <v>263840</v>
      </c>
      <c r="I143" s="13">
        <v>0.99</v>
      </c>
      <c r="K143" t="s">
        <v>143</v>
      </c>
      <c r="L143" t="s">
        <v>144</v>
      </c>
      <c r="M143" t="s">
        <v>173</v>
      </c>
      <c r="N143" t="s">
        <v>174</v>
      </c>
      <c r="O143" t="s">
        <v>147</v>
      </c>
      <c r="P143" s="3">
        <v>286183</v>
      </c>
      <c r="Q143" s="3">
        <v>222</v>
      </c>
      <c r="R143" s="34">
        <v>4658.25</v>
      </c>
    </row>
    <row r="144" spans="1:18" x14ac:dyDescent="0.25">
      <c r="A144" t="s">
        <v>121</v>
      </c>
      <c r="B144" t="s">
        <v>122</v>
      </c>
      <c r="C144" t="s">
        <v>11</v>
      </c>
      <c r="D144" s="45">
        <v>43983</v>
      </c>
      <c r="E144" s="46">
        <v>44012</v>
      </c>
      <c r="F144" t="s">
        <v>141</v>
      </c>
      <c r="G144" t="s">
        <v>165</v>
      </c>
      <c r="H144" s="3">
        <v>34032</v>
      </c>
      <c r="I144" s="13">
        <v>0.99</v>
      </c>
      <c r="K144" t="s">
        <v>143</v>
      </c>
      <c r="L144" t="s">
        <v>144</v>
      </c>
      <c r="M144" t="s">
        <v>145</v>
      </c>
      <c r="N144" t="s">
        <v>149</v>
      </c>
      <c r="O144" t="s">
        <v>147</v>
      </c>
      <c r="P144" s="3">
        <v>49279</v>
      </c>
      <c r="Q144" s="3">
        <v>339</v>
      </c>
      <c r="R144" s="34">
        <v>1990.99</v>
      </c>
    </row>
    <row r="145" spans="1:18" x14ac:dyDescent="0.25">
      <c r="A145" t="s">
        <v>121</v>
      </c>
      <c r="B145" t="s">
        <v>122</v>
      </c>
      <c r="C145" t="s">
        <v>11</v>
      </c>
      <c r="D145" s="45">
        <v>43983</v>
      </c>
      <c r="E145" s="46">
        <v>44012</v>
      </c>
      <c r="F145" t="s">
        <v>141</v>
      </c>
      <c r="G145" t="s">
        <v>165</v>
      </c>
      <c r="H145" s="3">
        <v>1636</v>
      </c>
      <c r="I145" s="13">
        <v>0.99</v>
      </c>
      <c r="K145" t="s">
        <v>143</v>
      </c>
      <c r="L145" t="s">
        <v>144</v>
      </c>
      <c r="M145" t="s">
        <v>145</v>
      </c>
      <c r="N145" t="s">
        <v>156</v>
      </c>
      <c r="O145" t="s">
        <v>147</v>
      </c>
      <c r="P145" s="3">
        <v>1885</v>
      </c>
      <c r="Q145" s="3">
        <v>20</v>
      </c>
      <c r="R145" s="34">
        <v>102.91</v>
      </c>
    </row>
    <row r="146" spans="1:18" x14ac:dyDescent="0.25">
      <c r="A146" t="s">
        <v>121</v>
      </c>
      <c r="B146" t="s">
        <v>122</v>
      </c>
      <c r="C146" t="s">
        <v>11</v>
      </c>
      <c r="D146" s="45">
        <v>43983</v>
      </c>
      <c r="E146" s="46">
        <v>44012</v>
      </c>
      <c r="F146" t="s">
        <v>141</v>
      </c>
      <c r="G146" t="s">
        <v>165</v>
      </c>
      <c r="H146" s="3">
        <v>490520</v>
      </c>
      <c r="I146" s="13">
        <v>0.99</v>
      </c>
      <c r="K146" t="s">
        <v>143</v>
      </c>
      <c r="L146" t="s">
        <v>144</v>
      </c>
      <c r="M146" t="s">
        <v>145</v>
      </c>
      <c r="N146" t="s">
        <v>146</v>
      </c>
      <c r="O146" t="s">
        <v>147</v>
      </c>
      <c r="P146" s="3">
        <v>808917</v>
      </c>
      <c r="Q146" s="3">
        <v>2185</v>
      </c>
      <c r="R146" s="34">
        <v>37377.39</v>
      </c>
    </row>
    <row r="147" spans="1:18" x14ac:dyDescent="0.25">
      <c r="A147" t="s">
        <v>121</v>
      </c>
      <c r="B147" t="s">
        <v>122</v>
      </c>
      <c r="C147" t="s">
        <v>11</v>
      </c>
      <c r="D147" s="45">
        <v>43983</v>
      </c>
      <c r="E147" s="46">
        <v>44012</v>
      </c>
      <c r="F147" t="s">
        <v>141</v>
      </c>
      <c r="G147" t="s">
        <v>165</v>
      </c>
      <c r="H147" s="3">
        <v>970494</v>
      </c>
      <c r="I147" s="13">
        <v>0.99</v>
      </c>
      <c r="K147" t="s">
        <v>143</v>
      </c>
      <c r="L147" t="s">
        <v>144</v>
      </c>
      <c r="M147" t="s">
        <v>177</v>
      </c>
      <c r="N147" t="s">
        <v>174</v>
      </c>
      <c r="O147" t="s">
        <v>147</v>
      </c>
      <c r="P147" s="3">
        <v>2408259</v>
      </c>
      <c r="Q147" s="3">
        <v>3953</v>
      </c>
      <c r="R147" s="34">
        <v>61288.43</v>
      </c>
    </row>
    <row r="148" spans="1:18" x14ac:dyDescent="0.25">
      <c r="A148" t="s">
        <v>121</v>
      </c>
      <c r="B148" t="s">
        <v>122</v>
      </c>
      <c r="C148" t="s">
        <v>11</v>
      </c>
      <c r="D148" s="45">
        <v>43983</v>
      </c>
      <c r="E148" s="46">
        <v>44012</v>
      </c>
      <c r="F148" t="s">
        <v>141</v>
      </c>
      <c r="G148" t="s">
        <v>165</v>
      </c>
      <c r="H148" s="3">
        <v>336383</v>
      </c>
      <c r="I148" s="13">
        <v>0.99</v>
      </c>
      <c r="K148" t="s">
        <v>143</v>
      </c>
      <c r="L148" t="s">
        <v>144</v>
      </c>
      <c r="M148" t="s">
        <v>192</v>
      </c>
      <c r="N148" t="s">
        <v>174</v>
      </c>
      <c r="O148" t="s">
        <v>147</v>
      </c>
      <c r="P148" s="3">
        <v>770785</v>
      </c>
      <c r="Q148" s="3">
        <v>1001</v>
      </c>
      <c r="R148" s="34">
        <v>20748.7</v>
      </c>
    </row>
    <row r="149" spans="1:18" x14ac:dyDescent="0.25">
      <c r="A149" t="s">
        <v>121</v>
      </c>
      <c r="B149" t="s">
        <v>122</v>
      </c>
      <c r="C149" t="s">
        <v>11</v>
      </c>
      <c r="D149" s="45">
        <v>43983</v>
      </c>
      <c r="E149" s="46">
        <v>44012</v>
      </c>
      <c r="F149" t="s">
        <v>141</v>
      </c>
      <c r="G149" t="s">
        <v>165</v>
      </c>
      <c r="H149" s="3">
        <v>101728</v>
      </c>
      <c r="I149" s="13">
        <v>0.99</v>
      </c>
      <c r="K149" t="s">
        <v>143</v>
      </c>
      <c r="L149" t="s">
        <v>144</v>
      </c>
      <c r="M149" t="s">
        <v>145</v>
      </c>
      <c r="N149" t="s">
        <v>174</v>
      </c>
      <c r="O149" t="s">
        <v>147</v>
      </c>
      <c r="P149" s="3">
        <v>223374</v>
      </c>
      <c r="Q149" s="3">
        <v>464</v>
      </c>
      <c r="R149" s="34">
        <v>5809.58</v>
      </c>
    </row>
    <row r="150" spans="1:18" x14ac:dyDescent="0.25">
      <c r="A150" t="s">
        <v>121</v>
      </c>
      <c r="B150" t="s">
        <v>122</v>
      </c>
      <c r="C150" t="s">
        <v>11</v>
      </c>
      <c r="D150" s="45">
        <v>43983</v>
      </c>
      <c r="E150" s="46">
        <v>44012</v>
      </c>
      <c r="F150" t="s">
        <v>141</v>
      </c>
      <c r="G150" t="s">
        <v>203</v>
      </c>
      <c r="H150" s="3">
        <v>99367</v>
      </c>
      <c r="I150" s="13">
        <v>0.99</v>
      </c>
      <c r="K150" t="s">
        <v>143</v>
      </c>
      <c r="L150" t="s">
        <v>144</v>
      </c>
      <c r="M150" t="s">
        <v>145</v>
      </c>
      <c r="N150" t="s">
        <v>149</v>
      </c>
      <c r="O150" t="s">
        <v>147</v>
      </c>
      <c r="P150" s="3">
        <v>163813</v>
      </c>
      <c r="Q150" s="3">
        <v>794</v>
      </c>
      <c r="R150" s="34">
        <v>10240.959999999999</v>
      </c>
    </row>
    <row r="151" spans="1:18" x14ac:dyDescent="0.25">
      <c r="A151" t="s">
        <v>121</v>
      </c>
      <c r="B151" t="s">
        <v>122</v>
      </c>
      <c r="C151" t="s">
        <v>11</v>
      </c>
      <c r="D151" s="45">
        <v>43983</v>
      </c>
      <c r="E151" s="46">
        <v>44012</v>
      </c>
      <c r="F151" t="s">
        <v>141</v>
      </c>
      <c r="G151" t="s">
        <v>203</v>
      </c>
      <c r="H151" s="3">
        <v>257529</v>
      </c>
      <c r="I151" s="13">
        <v>0.99</v>
      </c>
      <c r="K151" t="s">
        <v>143</v>
      </c>
      <c r="L151" t="s">
        <v>144</v>
      </c>
      <c r="M151" t="s">
        <v>145</v>
      </c>
      <c r="N151" t="s">
        <v>156</v>
      </c>
      <c r="O151" t="s">
        <v>147</v>
      </c>
      <c r="P151" s="3">
        <v>472939</v>
      </c>
      <c r="Q151" s="3">
        <v>4701</v>
      </c>
      <c r="R151" s="34">
        <v>35830.79</v>
      </c>
    </row>
    <row r="152" spans="1:18" x14ac:dyDescent="0.25">
      <c r="A152" t="s">
        <v>121</v>
      </c>
      <c r="B152" t="s">
        <v>122</v>
      </c>
      <c r="C152" t="s">
        <v>11</v>
      </c>
      <c r="D152" s="45">
        <v>43983</v>
      </c>
      <c r="E152" s="46">
        <v>44012</v>
      </c>
      <c r="F152" t="s">
        <v>141</v>
      </c>
      <c r="G152" t="s">
        <v>203</v>
      </c>
      <c r="H152" s="3">
        <v>184776</v>
      </c>
      <c r="I152" s="13">
        <v>0.99</v>
      </c>
      <c r="K152" t="s">
        <v>143</v>
      </c>
      <c r="L152" t="s">
        <v>144</v>
      </c>
      <c r="M152" t="s">
        <v>145</v>
      </c>
      <c r="N152" t="s">
        <v>146</v>
      </c>
      <c r="O152" t="s">
        <v>147</v>
      </c>
      <c r="P152" s="3">
        <v>288861</v>
      </c>
      <c r="Q152" s="3">
        <v>1764</v>
      </c>
      <c r="R152" s="34">
        <v>25755.339999999997</v>
      </c>
    </row>
    <row r="153" spans="1:18" x14ac:dyDescent="0.25">
      <c r="A153" t="s">
        <v>121</v>
      </c>
      <c r="B153" t="s">
        <v>122</v>
      </c>
      <c r="C153" t="s">
        <v>11</v>
      </c>
      <c r="D153" s="45">
        <v>43983</v>
      </c>
      <c r="E153" s="46">
        <v>44012</v>
      </c>
      <c r="F153" t="s">
        <v>141</v>
      </c>
      <c r="G153" t="s">
        <v>203</v>
      </c>
      <c r="H153" s="3">
        <v>2124</v>
      </c>
      <c r="I153" s="13">
        <v>0.99</v>
      </c>
      <c r="K153" t="s">
        <v>143</v>
      </c>
      <c r="L153" t="s">
        <v>144</v>
      </c>
      <c r="M153" t="s">
        <v>145</v>
      </c>
      <c r="N153" t="s">
        <v>174</v>
      </c>
      <c r="O153" t="s">
        <v>147</v>
      </c>
      <c r="P153" s="3">
        <v>4267</v>
      </c>
      <c r="Q153" s="3">
        <v>11</v>
      </c>
      <c r="R153" s="34">
        <v>563.91</v>
      </c>
    </row>
    <row r="154" spans="1:18" x14ac:dyDescent="0.25">
      <c r="A154" t="s">
        <v>121</v>
      </c>
      <c r="B154" t="s">
        <v>122</v>
      </c>
      <c r="C154" t="s">
        <v>11</v>
      </c>
      <c r="D154" s="45">
        <v>43983</v>
      </c>
      <c r="E154" s="46">
        <v>44012</v>
      </c>
      <c r="F154" t="s">
        <v>141</v>
      </c>
      <c r="G154" t="s">
        <v>204</v>
      </c>
      <c r="H154" s="3">
        <v>398274</v>
      </c>
      <c r="I154" s="13">
        <v>0.99</v>
      </c>
      <c r="K154" t="s">
        <v>143</v>
      </c>
      <c r="L154" t="s">
        <v>144</v>
      </c>
      <c r="M154" t="s">
        <v>145</v>
      </c>
      <c r="N154" t="s">
        <v>149</v>
      </c>
      <c r="O154" t="s">
        <v>147</v>
      </c>
      <c r="P154" s="3">
        <v>744151</v>
      </c>
      <c r="Q154" s="3">
        <v>4063</v>
      </c>
      <c r="R154" s="34">
        <v>37476.76</v>
      </c>
    </row>
    <row r="155" spans="1:18" x14ac:dyDescent="0.25">
      <c r="A155" t="s">
        <v>121</v>
      </c>
      <c r="B155" t="s">
        <v>122</v>
      </c>
      <c r="C155" t="s">
        <v>11</v>
      </c>
      <c r="D155" s="45">
        <v>43983</v>
      </c>
      <c r="E155" s="46">
        <v>44012</v>
      </c>
      <c r="F155" t="s">
        <v>141</v>
      </c>
      <c r="G155" t="s">
        <v>204</v>
      </c>
      <c r="H155" s="3">
        <v>160791</v>
      </c>
      <c r="I155" s="13">
        <v>0.99</v>
      </c>
      <c r="K155" t="s">
        <v>143</v>
      </c>
      <c r="L155" t="s">
        <v>144</v>
      </c>
      <c r="M155" t="s">
        <v>145</v>
      </c>
      <c r="N155" t="s">
        <v>156</v>
      </c>
      <c r="O155" t="s">
        <v>147</v>
      </c>
      <c r="P155" s="3">
        <v>258242</v>
      </c>
      <c r="Q155" s="3">
        <v>2362</v>
      </c>
      <c r="R155" s="34">
        <v>13693.01</v>
      </c>
    </row>
    <row r="156" spans="1:18" x14ac:dyDescent="0.25">
      <c r="A156" t="s">
        <v>121</v>
      </c>
      <c r="B156" t="s">
        <v>122</v>
      </c>
      <c r="C156" t="s">
        <v>11</v>
      </c>
      <c r="D156" s="45">
        <v>43983</v>
      </c>
      <c r="E156" s="46">
        <v>44012</v>
      </c>
      <c r="F156" t="s">
        <v>141</v>
      </c>
      <c r="G156" t="s">
        <v>204</v>
      </c>
      <c r="H156" s="3">
        <v>254296</v>
      </c>
      <c r="I156" s="13">
        <v>0.99</v>
      </c>
      <c r="K156" t="s">
        <v>143</v>
      </c>
      <c r="L156" t="s">
        <v>144</v>
      </c>
      <c r="M156" t="s">
        <v>145</v>
      </c>
      <c r="N156" t="s">
        <v>146</v>
      </c>
      <c r="O156" t="s">
        <v>147</v>
      </c>
      <c r="P156" s="3">
        <v>524196</v>
      </c>
      <c r="Q156" s="3">
        <v>3552</v>
      </c>
      <c r="R156" s="34">
        <v>27918.579999999998</v>
      </c>
    </row>
    <row r="157" spans="1:18" x14ac:dyDescent="0.25">
      <c r="A157" t="s">
        <v>121</v>
      </c>
      <c r="B157" t="s">
        <v>122</v>
      </c>
      <c r="C157" t="s">
        <v>11</v>
      </c>
      <c r="D157" s="45">
        <v>43983</v>
      </c>
      <c r="E157" s="46">
        <v>44012</v>
      </c>
      <c r="F157" t="s">
        <v>141</v>
      </c>
      <c r="G157" t="s">
        <v>204</v>
      </c>
      <c r="H157" s="3">
        <v>3478</v>
      </c>
      <c r="I157" s="13">
        <v>0.99</v>
      </c>
      <c r="K157" t="s">
        <v>143</v>
      </c>
      <c r="L157" t="s">
        <v>144</v>
      </c>
      <c r="M157" t="s">
        <v>145</v>
      </c>
      <c r="N157" t="s">
        <v>174</v>
      </c>
      <c r="O157" t="s">
        <v>147</v>
      </c>
      <c r="P157" s="3">
        <v>19783</v>
      </c>
      <c r="Q157" s="3">
        <v>63</v>
      </c>
      <c r="R157" s="34">
        <v>1691.65</v>
      </c>
    </row>
    <row r="158" spans="1:18" x14ac:dyDescent="0.25">
      <c r="A158" t="s">
        <v>121</v>
      </c>
      <c r="B158" t="s">
        <v>122</v>
      </c>
      <c r="C158" t="s">
        <v>11</v>
      </c>
      <c r="D158" s="45">
        <v>43983</v>
      </c>
      <c r="E158" s="46">
        <v>44012</v>
      </c>
      <c r="F158" t="s">
        <v>141</v>
      </c>
      <c r="G158" t="s">
        <v>197</v>
      </c>
      <c r="H158" s="3">
        <v>220708</v>
      </c>
      <c r="I158" s="13">
        <v>0.99</v>
      </c>
      <c r="K158" t="s">
        <v>143</v>
      </c>
      <c r="L158" t="s">
        <v>144</v>
      </c>
      <c r="M158" t="s">
        <v>145</v>
      </c>
      <c r="N158" t="s">
        <v>149</v>
      </c>
      <c r="O158" t="s">
        <v>147</v>
      </c>
      <c r="P158" s="3">
        <v>752804</v>
      </c>
      <c r="Q158" s="3">
        <v>7190</v>
      </c>
      <c r="R158" s="34">
        <v>49102.16</v>
      </c>
    </row>
    <row r="159" spans="1:18" x14ac:dyDescent="0.25">
      <c r="A159" t="s">
        <v>121</v>
      </c>
      <c r="B159" t="s">
        <v>122</v>
      </c>
      <c r="C159" t="s">
        <v>11</v>
      </c>
      <c r="D159" s="45">
        <v>43983</v>
      </c>
      <c r="E159" s="46">
        <v>44012</v>
      </c>
      <c r="F159" t="s">
        <v>141</v>
      </c>
      <c r="G159" t="s">
        <v>197</v>
      </c>
      <c r="H159" s="3">
        <v>210902</v>
      </c>
      <c r="I159" s="13">
        <v>0.99</v>
      </c>
      <c r="K159" t="s">
        <v>143</v>
      </c>
      <c r="L159" t="s">
        <v>144</v>
      </c>
      <c r="M159" t="s">
        <v>145</v>
      </c>
      <c r="N159" t="s">
        <v>156</v>
      </c>
      <c r="O159" t="s">
        <v>147</v>
      </c>
      <c r="P159" s="3">
        <v>341841</v>
      </c>
      <c r="Q159" s="3">
        <v>1004</v>
      </c>
      <c r="R159" s="34">
        <v>17151.400000000001</v>
      </c>
    </row>
    <row r="160" spans="1:18" x14ac:dyDescent="0.25">
      <c r="A160" t="s">
        <v>121</v>
      </c>
      <c r="B160" t="s">
        <v>122</v>
      </c>
      <c r="C160" t="s">
        <v>11</v>
      </c>
      <c r="D160" s="45">
        <v>43983</v>
      </c>
      <c r="E160" s="46">
        <v>44012</v>
      </c>
      <c r="F160" t="s">
        <v>141</v>
      </c>
      <c r="G160" t="s">
        <v>197</v>
      </c>
      <c r="H160" s="3">
        <v>863446</v>
      </c>
      <c r="I160" s="13">
        <v>0.99</v>
      </c>
      <c r="K160" t="s">
        <v>143</v>
      </c>
      <c r="L160" t="s">
        <v>144</v>
      </c>
      <c r="M160" t="s">
        <v>145</v>
      </c>
      <c r="N160" t="s">
        <v>146</v>
      </c>
      <c r="O160" t="s">
        <v>147</v>
      </c>
      <c r="P160" s="3">
        <v>1766498</v>
      </c>
      <c r="Q160" s="3">
        <v>3172</v>
      </c>
      <c r="R160" s="34">
        <v>64280.290000000008</v>
      </c>
    </row>
    <row r="161" spans="1:18" x14ac:dyDescent="0.25">
      <c r="A161" t="s">
        <v>121</v>
      </c>
      <c r="B161" t="s">
        <v>122</v>
      </c>
      <c r="C161" t="s">
        <v>11</v>
      </c>
      <c r="D161" s="45">
        <v>44013</v>
      </c>
      <c r="E161" s="46">
        <v>44043</v>
      </c>
      <c r="F161" t="s">
        <v>141</v>
      </c>
      <c r="G161" t="s">
        <v>198</v>
      </c>
      <c r="H161" s="3">
        <v>218757</v>
      </c>
      <c r="I161" s="13">
        <v>0.99</v>
      </c>
      <c r="K161" t="s">
        <v>143</v>
      </c>
      <c r="L161" t="s">
        <v>144</v>
      </c>
      <c r="M161" t="s">
        <v>145</v>
      </c>
      <c r="N161" t="s">
        <v>146</v>
      </c>
      <c r="O161" t="s">
        <v>147</v>
      </c>
      <c r="P161" s="3">
        <v>676414</v>
      </c>
      <c r="Q161" s="3">
        <v>2758</v>
      </c>
      <c r="R161" s="34">
        <v>30417.55</v>
      </c>
    </row>
    <row r="162" spans="1:18" x14ac:dyDescent="0.25">
      <c r="A162" t="s">
        <v>121</v>
      </c>
      <c r="B162" t="s">
        <v>122</v>
      </c>
      <c r="C162" t="s">
        <v>11</v>
      </c>
      <c r="D162" s="45">
        <v>44013</v>
      </c>
      <c r="E162" s="46">
        <v>44043</v>
      </c>
      <c r="F162" t="s">
        <v>141</v>
      </c>
      <c r="G162" t="s">
        <v>198</v>
      </c>
      <c r="H162" s="3">
        <v>228032</v>
      </c>
      <c r="I162" s="13">
        <v>0.99</v>
      </c>
      <c r="K162" t="s">
        <v>143</v>
      </c>
      <c r="L162" t="s">
        <v>144</v>
      </c>
      <c r="M162" t="s">
        <v>145</v>
      </c>
      <c r="N162" t="s">
        <v>174</v>
      </c>
      <c r="O162" t="s">
        <v>147</v>
      </c>
      <c r="P162" s="3">
        <v>520210</v>
      </c>
      <c r="Q162" s="3">
        <v>601</v>
      </c>
      <c r="R162" s="34">
        <v>8832.4500000000007</v>
      </c>
    </row>
    <row r="163" spans="1:18" x14ac:dyDescent="0.25">
      <c r="A163" t="s">
        <v>121</v>
      </c>
      <c r="B163" t="s">
        <v>122</v>
      </c>
      <c r="C163" t="s">
        <v>11</v>
      </c>
      <c r="D163" s="45">
        <v>44013</v>
      </c>
      <c r="E163" s="46">
        <v>44043</v>
      </c>
      <c r="F163" t="s">
        <v>141</v>
      </c>
      <c r="G163" t="s">
        <v>169</v>
      </c>
      <c r="H163" s="3">
        <v>242729</v>
      </c>
      <c r="I163" s="13">
        <v>0.99</v>
      </c>
      <c r="K163" t="s">
        <v>143</v>
      </c>
      <c r="L163" t="s">
        <v>144</v>
      </c>
      <c r="M163" t="s">
        <v>145</v>
      </c>
      <c r="N163" t="s">
        <v>149</v>
      </c>
      <c r="O163" t="s">
        <v>147</v>
      </c>
      <c r="P163" s="3">
        <v>523926</v>
      </c>
      <c r="Q163" s="3">
        <v>1824</v>
      </c>
      <c r="R163" s="34">
        <v>11555.480000000001</v>
      </c>
    </row>
    <row r="164" spans="1:18" x14ac:dyDescent="0.25">
      <c r="A164" t="s">
        <v>121</v>
      </c>
      <c r="B164" t="s">
        <v>122</v>
      </c>
      <c r="C164" t="s">
        <v>11</v>
      </c>
      <c r="D164" s="45">
        <v>44013</v>
      </c>
      <c r="E164" s="46">
        <v>44043</v>
      </c>
      <c r="F164" t="s">
        <v>141</v>
      </c>
      <c r="G164" t="s">
        <v>169</v>
      </c>
      <c r="H164" s="3">
        <v>267273</v>
      </c>
      <c r="I164" s="13">
        <v>0.99</v>
      </c>
      <c r="K164" t="s">
        <v>143</v>
      </c>
      <c r="L164" t="s">
        <v>144</v>
      </c>
      <c r="M164" t="s">
        <v>145</v>
      </c>
      <c r="N164" t="s">
        <v>156</v>
      </c>
      <c r="O164" t="s">
        <v>147</v>
      </c>
      <c r="P164" s="3">
        <v>586021</v>
      </c>
      <c r="Q164" s="3">
        <v>4564</v>
      </c>
      <c r="R164" s="34">
        <v>15911.74</v>
      </c>
    </row>
    <row r="165" spans="1:18" x14ac:dyDescent="0.25">
      <c r="A165" t="s">
        <v>121</v>
      </c>
      <c r="B165" t="s">
        <v>122</v>
      </c>
      <c r="C165" t="s">
        <v>11</v>
      </c>
      <c r="D165" s="45">
        <v>44013</v>
      </c>
      <c r="E165" s="46">
        <v>44043</v>
      </c>
      <c r="F165" t="s">
        <v>141</v>
      </c>
      <c r="G165" t="s">
        <v>169</v>
      </c>
      <c r="H165" s="3">
        <v>189457</v>
      </c>
      <c r="I165" s="13">
        <v>0.99</v>
      </c>
      <c r="K165" t="s">
        <v>143</v>
      </c>
      <c r="L165" t="s">
        <v>144</v>
      </c>
      <c r="M165" t="s">
        <v>145</v>
      </c>
      <c r="N165" t="s">
        <v>146</v>
      </c>
      <c r="O165" t="s">
        <v>147</v>
      </c>
      <c r="P165" s="3">
        <v>402570</v>
      </c>
      <c r="Q165" s="3">
        <v>1377</v>
      </c>
      <c r="R165" s="34">
        <v>13494.289999999999</v>
      </c>
    </row>
    <row r="166" spans="1:18" x14ac:dyDescent="0.25">
      <c r="A166" t="s">
        <v>121</v>
      </c>
      <c r="B166" t="s">
        <v>122</v>
      </c>
      <c r="C166" t="s">
        <v>11</v>
      </c>
      <c r="D166" s="45">
        <v>44013</v>
      </c>
      <c r="E166" s="46">
        <v>44043</v>
      </c>
      <c r="F166" t="s">
        <v>141</v>
      </c>
      <c r="G166" t="s">
        <v>169</v>
      </c>
      <c r="H166" s="3">
        <v>4346</v>
      </c>
      <c r="I166" s="13">
        <v>0.99</v>
      </c>
      <c r="K166" t="s">
        <v>143</v>
      </c>
      <c r="L166" t="s">
        <v>144</v>
      </c>
      <c r="M166" t="s">
        <v>185</v>
      </c>
      <c r="N166" t="s">
        <v>174</v>
      </c>
      <c r="O166" t="s">
        <v>147</v>
      </c>
      <c r="P166" s="3">
        <v>30107</v>
      </c>
      <c r="Q166" s="3">
        <v>60</v>
      </c>
      <c r="R166" s="34">
        <v>1092.49</v>
      </c>
    </row>
    <row r="167" spans="1:18" x14ac:dyDescent="0.25">
      <c r="A167" t="s">
        <v>121</v>
      </c>
      <c r="B167" t="s">
        <v>122</v>
      </c>
      <c r="C167" t="s">
        <v>11</v>
      </c>
      <c r="D167" s="45">
        <v>44013</v>
      </c>
      <c r="E167" s="46">
        <v>44043</v>
      </c>
      <c r="F167" t="s">
        <v>141</v>
      </c>
      <c r="G167" t="s">
        <v>204</v>
      </c>
      <c r="H167" s="3">
        <v>316243</v>
      </c>
      <c r="I167" s="13">
        <v>0.99</v>
      </c>
      <c r="K167" t="s">
        <v>143</v>
      </c>
      <c r="L167" t="s">
        <v>144</v>
      </c>
      <c r="M167" t="s">
        <v>145</v>
      </c>
      <c r="N167" t="s">
        <v>149</v>
      </c>
      <c r="O167" t="s">
        <v>147</v>
      </c>
      <c r="P167" s="3">
        <v>868605</v>
      </c>
      <c r="Q167" s="3">
        <v>2901</v>
      </c>
      <c r="R167" s="34">
        <v>20399.919999999998</v>
      </c>
    </row>
    <row r="168" spans="1:18" x14ac:dyDescent="0.25">
      <c r="A168" t="s">
        <v>121</v>
      </c>
      <c r="B168" t="s">
        <v>122</v>
      </c>
      <c r="C168" t="s">
        <v>11</v>
      </c>
      <c r="D168" s="45">
        <v>44013</v>
      </c>
      <c r="E168" s="46">
        <v>44043</v>
      </c>
      <c r="F168" t="s">
        <v>141</v>
      </c>
      <c r="G168" t="s">
        <v>204</v>
      </c>
      <c r="H168" s="3">
        <v>249200</v>
      </c>
      <c r="I168" s="13">
        <v>0.99</v>
      </c>
      <c r="K168" t="s">
        <v>143</v>
      </c>
      <c r="L168" t="s">
        <v>144</v>
      </c>
      <c r="M168" t="s">
        <v>145</v>
      </c>
      <c r="N168" t="s">
        <v>156</v>
      </c>
      <c r="O168" t="s">
        <v>147</v>
      </c>
      <c r="P168" s="3">
        <v>706244</v>
      </c>
      <c r="Q168" s="3">
        <v>4602</v>
      </c>
      <c r="R168" s="34">
        <v>25420.94</v>
      </c>
    </row>
    <row r="169" spans="1:18" x14ac:dyDescent="0.25">
      <c r="A169" t="s">
        <v>121</v>
      </c>
      <c r="B169" t="s">
        <v>122</v>
      </c>
      <c r="C169" t="s">
        <v>11</v>
      </c>
      <c r="D169" s="45">
        <v>44013</v>
      </c>
      <c r="E169" s="46">
        <v>44043</v>
      </c>
      <c r="F169" t="s">
        <v>141</v>
      </c>
      <c r="G169" t="s">
        <v>204</v>
      </c>
      <c r="H169" s="3">
        <v>361090</v>
      </c>
      <c r="I169" s="13">
        <v>0.99</v>
      </c>
      <c r="K169" t="s">
        <v>143</v>
      </c>
      <c r="L169" t="s">
        <v>144</v>
      </c>
      <c r="M169" t="s">
        <v>145</v>
      </c>
      <c r="N169" t="s">
        <v>146</v>
      </c>
      <c r="O169" t="s">
        <v>147</v>
      </c>
      <c r="P169" s="3">
        <v>1260115</v>
      </c>
      <c r="Q169" s="3">
        <v>4702</v>
      </c>
      <c r="R169" s="34">
        <v>42203.06</v>
      </c>
    </row>
    <row r="170" spans="1:18" x14ac:dyDescent="0.25">
      <c r="A170" t="s">
        <v>121</v>
      </c>
      <c r="B170" t="s">
        <v>122</v>
      </c>
      <c r="C170" t="s">
        <v>11</v>
      </c>
      <c r="D170" s="45">
        <v>44013</v>
      </c>
      <c r="E170" s="46">
        <v>44043</v>
      </c>
      <c r="F170" t="s">
        <v>141</v>
      </c>
      <c r="G170" t="s">
        <v>204</v>
      </c>
      <c r="H170" s="3">
        <v>6591</v>
      </c>
      <c r="I170" s="13">
        <v>0.99</v>
      </c>
      <c r="K170" t="s">
        <v>143</v>
      </c>
      <c r="L170" t="s">
        <v>144</v>
      </c>
      <c r="M170" t="s">
        <v>185</v>
      </c>
      <c r="N170" t="s">
        <v>174</v>
      </c>
      <c r="O170" t="s">
        <v>147</v>
      </c>
      <c r="P170" s="3">
        <v>19384</v>
      </c>
      <c r="Q170" s="3">
        <v>37</v>
      </c>
      <c r="R170" s="34">
        <v>757.07999999999993</v>
      </c>
    </row>
    <row r="171" spans="1:18" x14ac:dyDescent="0.25">
      <c r="A171" t="s">
        <v>121</v>
      </c>
      <c r="B171" t="s">
        <v>122</v>
      </c>
      <c r="C171" t="s">
        <v>11</v>
      </c>
      <c r="D171" s="45">
        <v>44013</v>
      </c>
      <c r="E171" s="46">
        <v>44043</v>
      </c>
      <c r="F171" t="s">
        <v>141</v>
      </c>
      <c r="G171" t="s">
        <v>197</v>
      </c>
      <c r="H171" s="3">
        <v>215028</v>
      </c>
      <c r="I171" s="13">
        <v>0.99</v>
      </c>
      <c r="K171" t="s">
        <v>143</v>
      </c>
      <c r="L171" t="s">
        <v>144</v>
      </c>
      <c r="M171" t="s">
        <v>145</v>
      </c>
      <c r="N171" t="s">
        <v>149</v>
      </c>
      <c r="O171" t="s">
        <v>147</v>
      </c>
      <c r="P171" s="3">
        <v>993054</v>
      </c>
      <c r="Q171" s="3">
        <v>9740</v>
      </c>
      <c r="R171" s="34">
        <v>39143.879999999997</v>
      </c>
    </row>
    <row r="172" spans="1:18" x14ac:dyDescent="0.25">
      <c r="A172" t="s">
        <v>121</v>
      </c>
      <c r="B172" t="s">
        <v>122</v>
      </c>
      <c r="C172" t="s">
        <v>11</v>
      </c>
      <c r="D172" s="45">
        <v>44013</v>
      </c>
      <c r="E172" s="46">
        <v>44043</v>
      </c>
      <c r="F172" t="s">
        <v>141</v>
      </c>
      <c r="G172" t="s">
        <v>197</v>
      </c>
      <c r="H172" s="3">
        <v>148280</v>
      </c>
      <c r="I172" s="13">
        <v>0.99</v>
      </c>
      <c r="K172" t="s">
        <v>143</v>
      </c>
      <c r="L172" t="s">
        <v>144</v>
      </c>
      <c r="M172" t="s">
        <v>145</v>
      </c>
      <c r="N172" t="s">
        <v>156</v>
      </c>
      <c r="O172" t="s">
        <v>147</v>
      </c>
      <c r="P172" s="3">
        <v>330848</v>
      </c>
      <c r="Q172" s="3">
        <v>1076</v>
      </c>
      <c r="R172" s="34">
        <v>11849.75</v>
      </c>
    </row>
    <row r="173" spans="1:18" x14ac:dyDescent="0.25">
      <c r="A173" t="s">
        <v>121</v>
      </c>
      <c r="B173" t="s">
        <v>122</v>
      </c>
      <c r="C173" t="s">
        <v>11</v>
      </c>
      <c r="D173" s="45">
        <v>44013</v>
      </c>
      <c r="E173" s="46">
        <v>44043</v>
      </c>
      <c r="F173" t="s">
        <v>141</v>
      </c>
      <c r="G173" t="s">
        <v>197</v>
      </c>
      <c r="H173" s="3">
        <v>380990</v>
      </c>
      <c r="I173" s="13">
        <v>0.99</v>
      </c>
      <c r="K173" t="s">
        <v>143</v>
      </c>
      <c r="L173" t="s">
        <v>144</v>
      </c>
      <c r="M173" t="s">
        <v>145</v>
      </c>
      <c r="N173" t="s">
        <v>146</v>
      </c>
      <c r="O173" t="s">
        <v>147</v>
      </c>
      <c r="P173" s="3">
        <v>1231915</v>
      </c>
      <c r="Q173" s="3">
        <v>2954</v>
      </c>
      <c r="R173" s="34">
        <v>43217.969999999994</v>
      </c>
    </row>
    <row r="174" spans="1:18" x14ac:dyDescent="0.25">
      <c r="A174" t="s">
        <v>121</v>
      </c>
      <c r="B174" t="s">
        <v>122</v>
      </c>
      <c r="C174" t="s">
        <v>11</v>
      </c>
      <c r="D174" s="45">
        <v>44044</v>
      </c>
      <c r="E174" s="46">
        <v>44074</v>
      </c>
      <c r="F174" t="s">
        <v>141</v>
      </c>
      <c r="G174" t="s">
        <v>198</v>
      </c>
      <c r="H174" s="3">
        <v>32899</v>
      </c>
      <c r="I174" s="13">
        <v>0.99</v>
      </c>
      <c r="K174" t="s">
        <v>143</v>
      </c>
      <c r="L174" t="s">
        <v>144</v>
      </c>
      <c r="M174" t="s">
        <v>145</v>
      </c>
      <c r="N174" t="s">
        <v>146</v>
      </c>
      <c r="O174" t="s">
        <v>147</v>
      </c>
      <c r="P174" s="3">
        <v>58036</v>
      </c>
      <c r="Q174" s="3">
        <v>313</v>
      </c>
      <c r="R174" s="34">
        <v>1932.53</v>
      </c>
    </row>
    <row r="175" spans="1:18" x14ac:dyDescent="0.25">
      <c r="A175" t="s">
        <v>121</v>
      </c>
      <c r="B175" t="s">
        <v>122</v>
      </c>
      <c r="C175" t="s">
        <v>11</v>
      </c>
      <c r="D175" s="45">
        <v>44044</v>
      </c>
      <c r="E175" s="46">
        <v>44074</v>
      </c>
      <c r="F175" t="s">
        <v>141</v>
      </c>
      <c r="G175" t="s">
        <v>198</v>
      </c>
      <c r="H175" s="3">
        <v>74079</v>
      </c>
      <c r="I175" s="13">
        <v>0.99</v>
      </c>
      <c r="K175" t="s">
        <v>143</v>
      </c>
      <c r="L175" t="s">
        <v>144</v>
      </c>
      <c r="M175" t="s">
        <v>145</v>
      </c>
      <c r="N175" t="s">
        <v>174</v>
      </c>
      <c r="O175" t="s">
        <v>147</v>
      </c>
      <c r="P175" s="3">
        <v>137762</v>
      </c>
      <c r="Q175" s="3">
        <v>186</v>
      </c>
      <c r="R175" s="34">
        <v>1676.25</v>
      </c>
    </row>
    <row r="176" spans="1:18" x14ac:dyDescent="0.25">
      <c r="A176" t="s">
        <v>121</v>
      </c>
      <c r="B176" t="s">
        <v>122</v>
      </c>
      <c r="C176" t="s">
        <v>11</v>
      </c>
      <c r="D176" s="45">
        <v>44044</v>
      </c>
      <c r="E176" s="46">
        <v>44074</v>
      </c>
      <c r="F176" t="s">
        <v>141</v>
      </c>
      <c r="G176" t="s">
        <v>142</v>
      </c>
      <c r="H176" s="3">
        <v>146405</v>
      </c>
      <c r="I176" s="13">
        <v>0.99</v>
      </c>
      <c r="K176" t="s">
        <v>143</v>
      </c>
      <c r="L176" t="s">
        <v>144</v>
      </c>
      <c r="M176" t="s">
        <v>145</v>
      </c>
      <c r="N176" t="s">
        <v>146</v>
      </c>
      <c r="O176" t="s">
        <v>147</v>
      </c>
      <c r="P176" s="3">
        <v>304613</v>
      </c>
      <c r="Q176" s="3">
        <v>1116</v>
      </c>
      <c r="R176" s="34">
        <v>14459.85</v>
      </c>
    </row>
    <row r="177" spans="1:18" x14ac:dyDescent="0.25">
      <c r="A177" t="s">
        <v>121</v>
      </c>
      <c r="B177" t="s">
        <v>122</v>
      </c>
      <c r="C177" t="s">
        <v>11</v>
      </c>
      <c r="D177" s="45">
        <v>44044</v>
      </c>
      <c r="E177" s="46">
        <v>44074</v>
      </c>
      <c r="F177" t="s">
        <v>141</v>
      </c>
      <c r="G177" t="s">
        <v>142</v>
      </c>
      <c r="H177" s="3">
        <v>252690</v>
      </c>
      <c r="I177" s="13">
        <v>0.99</v>
      </c>
      <c r="K177" t="s">
        <v>143</v>
      </c>
      <c r="L177" t="s">
        <v>144</v>
      </c>
      <c r="M177" t="s">
        <v>185</v>
      </c>
      <c r="N177" t="s">
        <v>174</v>
      </c>
      <c r="O177" t="s">
        <v>147</v>
      </c>
      <c r="P177" s="3">
        <v>363488</v>
      </c>
      <c r="Q177" s="3">
        <v>382</v>
      </c>
      <c r="R177" s="34">
        <v>4216.0200000000004</v>
      </c>
    </row>
    <row r="178" spans="1:18" x14ac:dyDescent="0.25">
      <c r="A178" t="s">
        <v>121</v>
      </c>
      <c r="B178" t="s">
        <v>122</v>
      </c>
      <c r="C178" t="s">
        <v>11</v>
      </c>
      <c r="D178" s="45">
        <v>44044</v>
      </c>
      <c r="E178" s="46">
        <v>44074</v>
      </c>
      <c r="F178" t="s">
        <v>141</v>
      </c>
      <c r="G178" t="s">
        <v>169</v>
      </c>
      <c r="H178" s="3">
        <v>208267</v>
      </c>
      <c r="I178" s="13">
        <v>0.99</v>
      </c>
      <c r="K178" t="s">
        <v>143</v>
      </c>
      <c r="L178" t="s">
        <v>144</v>
      </c>
      <c r="M178" t="s">
        <v>145</v>
      </c>
      <c r="N178" t="s">
        <v>149</v>
      </c>
      <c r="O178" t="s">
        <v>147</v>
      </c>
      <c r="P178" s="3">
        <v>451621</v>
      </c>
      <c r="Q178" s="3">
        <v>955</v>
      </c>
      <c r="R178" s="34">
        <v>9510.25</v>
      </c>
    </row>
    <row r="179" spans="1:18" x14ac:dyDescent="0.25">
      <c r="A179" t="s">
        <v>121</v>
      </c>
      <c r="B179" t="s">
        <v>122</v>
      </c>
      <c r="C179" t="s">
        <v>11</v>
      </c>
      <c r="D179" s="45">
        <v>44044</v>
      </c>
      <c r="E179" s="46">
        <v>44074</v>
      </c>
      <c r="F179" t="s">
        <v>141</v>
      </c>
      <c r="G179" t="s">
        <v>169</v>
      </c>
      <c r="H179" s="3">
        <v>231960</v>
      </c>
      <c r="I179" s="13">
        <v>0.99</v>
      </c>
      <c r="K179" t="s">
        <v>143</v>
      </c>
      <c r="L179" t="s">
        <v>144</v>
      </c>
      <c r="M179" t="s">
        <v>145</v>
      </c>
      <c r="N179" t="s">
        <v>156</v>
      </c>
      <c r="O179" t="s">
        <v>147</v>
      </c>
      <c r="P179" s="3">
        <v>726075</v>
      </c>
      <c r="Q179" s="3">
        <v>3812</v>
      </c>
      <c r="R179" s="34">
        <v>22750.079999999998</v>
      </c>
    </row>
    <row r="180" spans="1:18" x14ac:dyDescent="0.25">
      <c r="A180" t="s">
        <v>121</v>
      </c>
      <c r="B180" t="s">
        <v>122</v>
      </c>
      <c r="C180" t="s">
        <v>11</v>
      </c>
      <c r="D180" s="45">
        <v>44044</v>
      </c>
      <c r="E180" s="46">
        <v>44074</v>
      </c>
      <c r="F180" t="s">
        <v>141</v>
      </c>
      <c r="G180" t="s">
        <v>169</v>
      </c>
      <c r="H180" s="3">
        <v>138130</v>
      </c>
      <c r="I180" s="13">
        <v>0.99</v>
      </c>
      <c r="K180" t="s">
        <v>143</v>
      </c>
      <c r="L180" t="s">
        <v>144</v>
      </c>
      <c r="M180" t="s">
        <v>145</v>
      </c>
      <c r="N180" t="s">
        <v>146</v>
      </c>
      <c r="O180" t="s">
        <v>147</v>
      </c>
      <c r="P180" s="3">
        <v>347106</v>
      </c>
      <c r="Q180" s="3">
        <v>997</v>
      </c>
      <c r="R180" s="34">
        <v>13749.279999999999</v>
      </c>
    </row>
    <row r="181" spans="1:18" x14ac:dyDescent="0.25">
      <c r="A181" t="s">
        <v>121</v>
      </c>
      <c r="B181" t="s">
        <v>122</v>
      </c>
      <c r="C181" t="s">
        <v>11</v>
      </c>
      <c r="D181" s="45">
        <v>44044</v>
      </c>
      <c r="E181" s="46">
        <v>44074</v>
      </c>
      <c r="F181" t="s">
        <v>141</v>
      </c>
      <c r="G181" t="s">
        <v>169</v>
      </c>
      <c r="H181" s="3">
        <v>4152</v>
      </c>
      <c r="I181" s="13">
        <v>0.99</v>
      </c>
      <c r="K181" t="s">
        <v>143</v>
      </c>
      <c r="L181" t="s">
        <v>144</v>
      </c>
      <c r="M181" t="s">
        <v>185</v>
      </c>
      <c r="N181" t="s">
        <v>174</v>
      </c>
      <c r="O181" t="s">
        <v>147</v>
      </c>
      <c r="P181" s="3">
        <v>19173</v>
      </c>
      <c r="Q181" s="3">
        <v>26</v>
      </c>
      <c r="R181" s="34">
        <v>717.39</v>
      </c>
    </row>
    <row r="182" spans="1:18" x14ac:dyDescent="0.25">
      <c r="A182" t="s">
        <v>121</v>
      </c>
      <c r="B182" t="s">
        <v>122</v>
      </c>
      <c r="C182" t="s">
        <v>11</v>
      </c>
      <c r="D182" s="45">
        <v>44044</v>
      </c>
      <c r="E182" s="46">
        <v>44074</v>
      </c>
      <c r="F182" t="s">
        <v>141</v>
      </c>
      <c r="G182" t="s">
        <v>204</v>
      </c>
      <c r="H182" s="3">
        <v>102606</v>
      </c>
      <c r="I182" s="13">
        <v>0.99</v>
      </c>
      <c r="K182" t="s">
        <v>143</v>
      </c>
      <c r="L182" t="s">
        <v>144</v>
      </c>
      <c r="M182" t="s">
        <v>145</v>
      </c>
      <c r="N182" t="s">
        <v>149</v>
      </c>
      <c r="O182" t="s">
        <v>147</v>
      </c>
      <c r="P182" s="3">
        <v>272293</v>
      </c>
      <c r="Q182" s="3">
        <v>997</v>
      </c>
      <c r="R182" s="34">
        <v>8671.33</v>
      </c>
    </row>
    <row r="183" spans="1:18" x14ac:dyDescent="0.25">
      <c r="A183" t="s">
        <v>121</v>
      </c>
      <c r="B183" t="s">
        <v>122</v>
      </c>
      <c r="C183" t="s">
        <v>11</v>
      </c>
      <c r="D183" s="45">
        <v>44044</v>
      </c>
      <c r="E183" s="46">
        <v>44074</v>
      </c>
      <c r="F183" t="s">
        <v>141</v>
      </c>
      <c r="G183" t="s">
        <v>204</v>
      </c>
      <c r="H183" s="3">
        <v>123676</v>
      </c>
      <c r="I183" s="13">
        <v>0.99</v>
      </c>
      <c r="K183" t="s">
        <v>143</v>
      </c>
      <c r="L183" t="s">
        <v>144</v>
      </c>
      <c r="M183" t="s">
        <v>145</v>
      </c>
      <c r="N183" t="s">
        <v>156</v>
      </c>
      <c r="O183" t="s">
        <v>147</v>
      </c>
      <c r="P183" s="3">
        <v>507779</v>
      </c>
      <c r="Q183" s="3">
        <v>3068</v>
      </c>
      <c r="R183" s="34">
        <v>25368.400000000001</v>
      </c>
    </row>
    <row r="184" spans="1:18" x14ac:dyDescent="0.25">
      <c r="A184" t="s">
        <v>121</v>
      </c>
      <c r="B184" t="s">
        <v>122</v>
      </c>
      <c r="C184" t="s">
        <v>11</v>
      </c>
      <c r="D184" s="45">
        <v>44044</v>
      </c>
      <c r="E184" s="46">
        <v>44074</v>
      </c>
      <c r="F184" t="s">
        <v>141</v>
      </c>
      <c r="G184" t="s">
        <v>204</v>
      </c>
      <c r="H184" s="3">
        <v>121005</v>
      </c>
      <c r="I184" s="13">
        <v>0.99</v>
      </c>
      <c r="K184" t="s">
        <v>143</v>
      </c>
      <c r="L184" t="s">
        <v>144</v>
      </c>
      <c r="M184" t="s">
        <v>145</v>
      </c>
      <c r="N184" t="s">
        <v>146</v>
      </c>
      <c r="O184" t="s">
        <v>147</v>
      </c>
      <c r="P184" s="3">
        <v>435147</v>
      </c>
      <c r="Q184" s="3">
        <v>1840</v>
      </c>
      <c r="R184" s="34">
        <v>21215.94</v>
      </c>
    </row>
    <row r="185" spans="1:18" x14ac:dyDescent="0.25">
      <c r="A185" t="s">
        <v>121</v>
      </c>
      <c r="B185" t="s">
        <v>122</v>
      </c>
      <c r="C185" t="s">
        <v>11</v>
      </c>
      <c r="D185" s="45">
        <v>44044</v>
      </c>
      <c r="E185" s="46">
        <v>44074</v>
      </c>
      <c r="F185" t="s">
        <v>141</v>
      </c>
      <c r="G185" t="s">
        <v>204</v>
      </c>
      <c r="H185" s="3">
        <v>5778</v>
      </c>
      <c r="I185" s="13">
        <v>0.99</v>
      </c>
      <c r="K185" t="s">
        <v>143</v>
      </c>
      <c r="L185" t="s">
        <v>144</v>
      </c>
      <c r="M185" t="s">
        <v>185</v>
      </c>
      <c r="N185" t="s">
        <v>174</v>
      </c>
      <c r="O185" t="s">
        <v>147</v>
      </c>
      <c r="P185" s="3">
        <v>29616</v>
      </c>
      <c r="Q185" s="3">
        <v>49</v>
      </c>
      <c r="R185" s="34">
        <v>1446.33</v>
      </c>
    </row>
    <row r="186" spans="1:18" x14ac:dyDescent="0.25">
      <c r="A186" t="s">
        <v>121</v>
      </c>
      <c r="B186" t="s">
        <v>122</v>
      </c>
      <c r="C186" t="s">
        <v>11</v>
      </c>
      <c r="D186" s="45">
        <v>44044</v>
      </c>
      <c r="E186" s="46">
        <v>44074</v>
      </c>
      <c r="F186" t="s">
        <v>141</v>
      </c>
      <c r="G186" t="s">
        <v>197</v>
      </c>
      <c r="H186" s="3">
        <v>1964721</v>
      </c>
      <c r="I186" s="13">
        <v>0.99</v>
      </c>
      <c r="K186" t="s">
        <v>143</v>
      </c>
      <c r="L186" t="s">
        <v>144</v>
      </c>
      <c r="M186" t="s">
        <v>145</v>
      </c>
      <c r="N186" t="s">
        <v>149</v>
      </c>
      <c r="O186" t="s">
        <v>147</v>
      </c>
      <c r="P186" s="3">
        <v>4092710</v>
      </c>
      <c r="Q186" s="3">
        <v>50803</v>
      </c>
      <c r="R186" s="34">
        <v>40513.250000000007</v>
      </c>
    </row>
    <row r="187" spans="1:18" x14ac:dyDescent="0.25">
      <c r="A187" t="s">
        <v>121</v>
      </c>
      <c r="B187" t="s">
        <v>122</v>
      </c>
      <c r="C187" t="s">
        <v>11</v>
      </c>
      <c r="D187" s="45">
        <v>44044</v>
      </c>
      <c r="E187" s="46">
        <v>44074</v>
      </c>
      <c r="F187" t="s">
        <v>141</v>
      </c>
      <c r="G187" t="s">
        <v>197</v>
      </c>
      <c r="H187" s="3">
        <v>154729</v>
      </c>
      <c r="I187" s="13">
        <v>0.99</v>
      </c>
      <c r="K187" t="s">
        <v>143</v>
      </c>
      <c r="L187" t="s">
        <v>144</v>
      </c>
      <c r="M187" t="s">
        <v>145</v>
      </c>
      <c r="N187" t="s">
        <v>156</v>
      </c>
      <c r="O187" t="s">
        <v>147</v>
      </c>
      <c r="P187" s="3">
        <v>375927</v>
      </c>
      <c r="Q187" s="3">
        <v>1262</v>
      </c>
      <c r="R187" s="34">
        <v>13283.240000000002</v>
      </c>
    </row>
    <row r="188" spans="1:18" x14ac:dyDescent="0.25">
      <c r="A188" t="s">
        <v>121</v>
      </c>
      <c r="B188" t="s">
        <v>122</v>
      </c>
      <c r="C188" t="s">
        <v>11</v>
      </c>
      <c r="D188" s="45">
        <v>44044</v>
      </c>
      <c r="E188" s="46">
        <v>44074</v>
      </c>
      <c r="F188" t="s">
        <v>141</v>
      </c>
      <c r="G188" t="s">
        <v>197</v>
      </c>
      <c r="H188" s="3">
        <v>219637</v>
      </c>
      <c r="I188" s="13">
        <v>0.99</v>
      </c>
      <c r="K188" t="s">
        <v>143</v>
      </c>
      <c r="L188" t="s">
        <v>144</v>
      </c>
      <c r="M188" t="s">
        <v>145</v>
      </c>
      <c r="N188" t="s">
        <v>146</v>
      </c>
      <c r="O188" t="s">
        <v>147</v>
      </c>
      <c r="P188" s="3">
        <v>580035</v>
      </c>
      <c r="Q188" s="3">
        <v>1485</v>
      </c>
      <c r="R188" s="34">
        <v>19222.400000000001</v>
      </c>
    </row>
    <row r="189" spans="1:18" x14ac:dyDescent="0.25">
      <c r="A189" t="s">
        <v>121</v>
      </c>
      <c r="B189" t="s">
        <v>122</v>
      </c>
      <c r="C189" t="s">
        <v>11</v>
      </c>
      <c r="D189" s="45">
        <v>44075</v>
      </c>
      <c r="E189" s="46">
        <v>44104</v>
      </c>
      <c r="F189" t="s">
        <v>141</v>
      </c>
      <c r="G189" t="s">
        <v>142</v>
      </c>
      <c r="H189" s="3">
        <v>232129</v>
      </c>
      <c r="I189" s="13">
        <v>0.99</v>
      </c>
      <c r="K189" t="s">
        <v>143</v>
      </c>
      <c r="L189" t="s">
        <v>144</v>
      </c>
      <c r="M189" t="s">
        <v>145</v>
      </c>
      <c r="N189" t="s">
        <v>146</v>
      </c>
      <c r="O189" t="s">
        <v>147</v>
      </c>
      <c r="P189" s="3">
        <v>610164</v>
      </c>
      <c r="Q189" s="3">
        <v>1852</v>
      </c>
      <c r="R189" s="34">
        <v>32542.51</v>
      </c>
    </row>
    <row r="190" spans="1:18" x14ac:dyDescent="0.25">
      <c r="A190" t="s">
        <v>121</v>
      </c>
      <c r="B190" t="s">
        <v>122</v>
      </c>
      <c r="C190" t="s">
        <v>11</v>
      </c>
      <c r="D190" s="45">
        <v>44075</v>
      </c>
      <c r="E190" s="46">
        <v>44104</v>
      </c>
      <c r="F190" t="s">
        <v>141</v>
      </c>
      <c r="G190" t="s">
        <v>142</v>
      </c>
      <c r="H190" s="3">
        <v>109793</v>
      </c>
      <c r="I190" s="13">
        <v>0.99</v>
      </c>
      <c r="K190" t="s">
        <v>143</v>
      </c>
      <c r="L190" t="s">
        <v>144</v>
      </c>
      <c r="M190" t="s">
        <v>145</v>
      </c>
      <c r="N190" t="s">
        <v>174</v>
      </c>
      <c r="O190" t="s">
        <v>147</v>
      </c>
      <c r="P190" s="3">
        <v>195297</v>
      </c>
      <c r="Q190" s="3">
        <v>300</v>
      </c>
      <c r="R190" s="34">
        <v>4577.66</v>
      </c>
    </row>
    <row r="191" spans="1:18" x14ac:dyDescent="0.25">
      <c r="A191" t="s">
        <v>121</v>
      </c>
      <c r="B191" t="s">
        <v>122</v>
      </c>
      <c r="C191" t="s">
        <v>11</v>
      </c>
      <c r="D191" s="45">
        <v>44075</v>
      </c>
      <c r="E191" s="46">
        <v>44104</v>
      </c>
      <c r="F191" t="s">
        <v>141</v>
      </c>
      <c r="G191" t="s">
        <v>172</v>
      </c>
      <c r="H191" s="3">
        <v>207726</v>
      </c>
      <c r="I191" s="13">
        <v>0.99</v>
      </c>
      <c r="K191" t="s">
        <v>143</v>
      </c>
      <c r="L191" t="s">
        <v>144</v>
      </c>
      <c r="M191" t="s">
        <v>145</v>
      </c>
      <c r="N191" t="s">
        <v>149</v>
      </c>
      <c r="O191" t="s">
        <v>147</v>
      </c>
      <c r="P191" s="3">
        <v>351052</v>
      </c>
      <c r="Q191" s="3">
        <v>871</v>
      </c>
      <c r="R191" s="34">
        <v>16776.879999999997</v>
      </c>
    </row>
    <row r="192" spans="1:18" x14ac:dyDescent="0.25">
      <c r="A192" t="s">
        <v>121</v>
      </c>
      <c r="B192" t="s">
        <v>122</v>
      </c>
      <c r="C192" t="s">
        <v>11</v>
      </c>
      <c r="D192" s="45">
        <v>44075</v>
      </c>
      <c r="E192" s="46">
        <v>44104</v>
      </c>
      <c r="F192" t="s">
        <v>141</v>
      </c>
      <c r="G192" t="s">
        <v>172</v>
      </c>
      <c r="H192" s="3">
        <v>152935</v>
      </c>
      <c r="I192" s="13">
        <v>0.99</v>
      </c>
      <c r="K192" t="s">
        <v>143</v>
      </c>
      <c r="L192" t="s">
        <v>144</v>
      </c>
      <c r="M192" t="s">
        <v>145</v>
      </c>
      <c r="N192" t="s">
        <v>156</v>
      </c>
      <c r="O192" t="s">
        <v>147</v>
      </c>
      <c r="P192" s="3">
        <v>382051</v>
      </c>
      <c r="Q192" s="3">
        <v>1725</v>
      </c>
      <c r="R192" s="34">
        <v>18389.939999999999</v>
      </c>
    </row>
    <row r="193" spans="1:18" x14ac:dyDescent="0.25">
      <c r="A193" t="s">
        <v>121</v>
      </c>
      <c r="B193" t="s">
        <v>122</v>
      </c>
      <c r="C193" t="s">
        <v>11</v>
      </c>
      <c r="D193" s="45">
        <v>44075</v>
      </c>
      <c r="E193" s="46">
        <v>44104</v>
      </c>
      <c r="F193" t="s">
        <v>141</v>
      </c>
      <c r="G193" t="s">
        <v>172</v>
      </c>
      <c r="H193" s="3">
        <v>489659</v>
      </c>
      <c r="I193" s="13">
        <v>0.99</v>
      </c>
      <c r="K193" t="s">
        <v>143</v>
      </c>
      <c r="L193" t="s">
        <v>144</v>
      </c>
      <c r="M193" t="s">
        <v>145</v>
      </c>
      <c r="N193" t="s">
        <v>146</v>
      </c>
      <c r="O193" t="s">
        <v>147</v>
      </c>
      <c r="P193" s="3">
        <v>1045468</v>
      </c>
      <c r="Q193" s="3">
        <v>3015</v>
      </c>
      <c r="R193" s="34">
        <v>44125.090000000004</v>
      </c>
    </row>
    <row r="194" spans="1:18" x14ac:dyDescent="0.25">
      <c r="A194" t="s">
        <v>121</v>
      </c>
      <c r="B194" t="s">
        <v>122</v>
      </c>
      <c r="C194" t="s">
        <v>11</v>
      </c>
      <c r="D194" s="45">
        <v>44075</v>
      </c>
      <c r="E194" s="46">
        <v>44104</v>
      </c>
      <c r="F194" t="s">
        <v>141</v>
      </c>
      <c r="G194" t="s">
        <v>172</v>
      </c>
      <c r="H194" s="3">
        <v>132825</v>
      </c>
      <c r="I194" s="13">
        <v>0.99</v>
      </c>
      <c r="K194" t="s">
        <v>143</v>
      </c>
      <c r="L194" t="s">
        <v>144</v>
      </c>
      <c r="M194" t="s">
        <v>185</v>
      </c>
      <c r="N194" t="s">
        <v>174</v>
      </c>
      <c r="O194" t="s">
        <v>147</v>
      </c>
      <c r="P194" s="3">
        <v>278343</v>
      </c>
      <c r="Q194" s="3">
        <v>438</v>
      </c>
      <c r="R194" s="34">
        <v>6912.8</v>
      </c>
    </row>
    <row r="195" spans="1:18" x14ac:dyDescent="0.25">
      <c r="A195" t="s">
        <v>121</v>
      </c>
      <c r="B195" t="s">
        <v>122</v>
      </c>
      <c r="C195" t="s">
        <v>11</v>
      </c>
      <c r="D195" s="45">
        <v>44075</v>
      </c>
      <c r="E195" s="46">
        <v>44104</v>
      </c>
      <c r="F195" t="s">
        <v>141</v>
      </c>
      <c r="G195" t="s">
        <v>172</v>
      </c>
      <c r="H195" s="3">
        <v>156923</v>
      </c>
      <c r="I195" s="13">
        <v>0.99</v>
      </c>
      <c r="K195" t="s">
        <v>143</v>
      </c>
      <c r="L195" t="s">
        <v>144</v>
      </c>
      <c r="M195" t="s">
        <v>173</v>
      </c>
      <c r="N195" t="s">
        <v>174</v>
      </c>
      <c r="O195" t="s">
        <v>147</v>
      </c>
      <c r="P195" s="3">
        <v>336045</v>
      </c>
      <c r="Q195" s="3">
        <v>464</v>
      </c>
      <c r="R195" s="34">
        <v>7249.29</v>
      </c>
    </row>
    <row r="196" spans="1:18" x14ac:dyDescent="0.25">
      <c r="A196" t="s">
        <v>121</v>
      </c>
      <c r="B196" t="s">
        <v>122</v>
      </c>
      <c r="C196" t="s">
        <v>11</v>
      </c>
      <c r="D196" s="45">
        <v>44075</v>
      </c>
      <c r="E196" s="46">
        <v>44104</v>
      </c>
      <c r="F196" t="s">
        <v>141</v>
      </c>
      <c r="G196" t="s">
        <v>197</v>
      </c>
      <c r="H196" s="3">
        <v>1181554</v>
      </c>
      <c r="I196" s="13">
        <v>0.99</v>
      </c>
      <c r="K196" t="s">
        <v>143</v>
      </c>
      <c r="L196" t="s">
        <v>144</v>
      </c>
      <c r="M196" t="s">
        <v>145</v>
      </c>
      <c r="N196" t="s">
        <v>149</v>
      </c>
      <c r="O196" t="s">
        <v>147</v>
      </c>
      <c r="P196" s="3">
        <v>2231687</v>
      </c>
      <c r="Q196" s="3">
        <v>31377</v>
      </c>
      <c r="R196" s="34">
        <v>36537.31</v>
      </c>
    </row>
    <row r="197" spans="1:18" x14ac:dyDescent="0.25">
      <c r="A197" t="s">
        <v>121</v>
      </c>
      <c r="B197" t="s">
        <v>122</v>
      </c>
      <c r="C197" t="s">
        <v>11</v>
      </c>
      <c r="D197" s="45">
        <v>44075</v>
      </c>
      <c r="E197" s="46">
        <v>44104</v>
      </c>
      <c r="F197" t="s">
        <v>141</v>
      </c>
      <c r="G197" t="s">
        <v>197</v>
      </c>
      <c r="H197" s="3">
        <v>152111</v>
      </c>
      <c r="I197" s="13">
        <v>0.99</v>
      </c>
      <c r="K197" t="s">
        <v>143</v>
      </c>
      <c r="L197" t="s">
        <v>144</v>
      </c>
      <c r="M197" t="s">
        <v>145</v>
      </c>
      <c r="N197" t="s">
        <v>156</v>
      </c>
      <c r="O197" t="s">
        <v>147</v>
      </c>
      <c r="P197" s="3">
        <v>313887</v>
      </c>
      <c r="Q197" s="3">
        <v>1043</v>
      </c>
      <c r="R197" s="34">
        <v>11356.43</v>
      </c>
    </row>
    <row r="198" spans="1:18" x14ac:dyDescent="0.25">
      <c r="A198" t="s">
        <v>121</v>
      </c>
      <c r="B198" t="s">
        <v>122</v>
      </c>
      <c r="C198" t="s">
        <v>11</v>
      </c>
      <c r="D198" s="45">
        <v>44075</v>
      </c>
      <c r="E198" s="46">
        <v>44104</v>
      </c>
      <c r="F198" t="s">
        <v>141</v>
      </c>
      <c r="G198" t="s">
        <v>197</v>
      </c>
      <c r="H198" s="3">
        <v>249236</v>
      </c>
      <c r="I198" s="13">
        <v>0.99</v>
      </c>
      <c r="K198" t="s">
        <v>143</v>
      </c>
      <c r="L198" t="s">
        <v>144</v>
      </c>
      <c r="M198" t="s">
        <v>145</v>
      </c>
      <c r="N198" t="s">
        <v>146</v>
      </c>
      <c r="O198" t="s">
        <v>147</v>
      </c>
      <c r="P198" s="3">
        <v>485517</v>
      </c>
      <c r="Q198" s="3">
        <v>1118</v>
      </c>
      <c r="R198" s="34">
        <v>17487.390000000003</v>
      </c>
    </row>
    <row r="199" spans="1:18" x14ac:dyDescent="0.25">
      <c r="A199" t="s">
        <v>121</v>
      </c>
      <c r="B199" t="s">
        <v>122</v>
      </c>
      <c r="C199" t="s">
        <v>11</v>
      </c>
      <c r="D199" s="45">
        <v>44105</v>
      </c>
      <c r="E199" s="46">
        <v>44135</v>
      </c>
      <c r="F199" t="s">
        <v>141</v>
      </c>
      <c r="G199" t="s">
        <v>180</v>
      </c>
      <c r="H199" s="3">
        <v>126338</v>
      </c>
      <c r="I199" s="13">
        <v>0.99</v>
      </c>
      <c r="K199" t="s">
        <v>143</v>
      </c>
      <c r="L199" t="s">
        <v>144</v>
      </c>
      <c r="M199" t="s">
        <v>145</v>
      </c>
      <c r="N199" t="s">
        <v>200</v>
      </c>
      <c r="O199" t="s">
        <v>147</v>
      </c>
      <c r="P199" s="3">
        <v>247924</v>
      </c>
      <c r="Q199" s="3">
        <v>2921</v>
      </c>
      <c r="R199" s="34">
        <v>10876.39</v>
      </c>
    </row>
    <row r="200" spans="1:18" x14ac:dyDescent="0.25">
      <c r="A200" t="s">
        <v>121</v>
      </c>
      <c r="B200" t="s">
        <v>122</v>
      </c>
      <c r="C200" t="s">
        <v>11</v>
      </c>
      <c r="D200" s="45">
        <v>44105</v>
      </c>
      <c r="E200" s="46">
        <v>44135</v>
      </c>
      <c r="F200" t="s">
        <v>141</v>
      </c>
      <c r="G200" t="s">
        <v>142</v>
      </c>
      <c r="H200" s="3">
        <v>202941</v>
      </c>
      <c r="I200" s="13">
        <v>0.99</v>
      </c>
      <c r="K200" t="s">
        <v>143</v>
      </c>
      <c r="L200" t="s">
        <v>144</v>
      </c>
      <c r="M200" t="s">
        <v>145</v>
      </c>
      <c r="N200" t="s">
        <v>146</v>
      </c>
      <c r="O200" t="s">
        <v>147</v>
      </c>
      <c r="P200" s="3">
        <v>477284</v>
      </c>
      <c r="Q200" s="3">
        <v>1767</v>
      </c>
      <c r="R200" s="34">
        <v>20802.21</v>
      </c>
    </row>
    <row r="201" spans="1:18" x14ac:dyDescent="0.25">
      <c r="A201" t="s">
        <v>121</v>
      </c>
      <c r="B201" t="s">
        <v>122</v>
      </c>
      <c r="C201" t="s">
        <v>11</v>
      </c>
      <c r="D201" s="45">
        <v>44105</v>
      </c>
      <c r="E201" s="46">
        <v>44135</v>
      </c>
      <c r="F201" t="s">
        <v>141</v>
      </c>
      <c r="G201" t="s">
        <v>142</v>
      </c>
      <c r="H201" s="3">
        <v>104386</v>
      </c>
      <c r="I201" s="13">
        <v>0.99</v>
      </c>
      <c r="K201" t="s">
        <v>143</v>
      </c>
      <c r="L201" t="s">
        <v>144</v>
      </c>
      <c r="M201" t="s">
        <v>205</v>
      </c>
      <c r="N201" t="s">
        <v>174</v>
      </c>
      <c r="O201" t="s">
        <v>147</v>
      </c>
      <c r="P201" s="3">
        <v>238801</v>
      </c>
      <c r="Q201" s="3">
        <v>605</v>
      </c>
      <c r="R201" s="34">
        <v>5942.76</v>
      </c>
    </row>
    <row r="202" spans="1:18" x14ac:dyDescent="0.25">
      <c r="A202" t="s">
        <v>121</v>
      </c>
      <c r="B202" t="s">
        <v>122</v>
      </c>
      <c r="C202" t="s">
        <v>11</v>
      </c>
      <c r="D202" s="45">
        <v>44105</v>
      </c>
      <c r="E202" s="46">
        <v>44135</v>
      </c>
      <c r="F202" t="s">
        <v>141</v>
      </c>
      <c r="G202" t="s">
        <v>142</v>
      </c>
      <c r="H202" s="3">
        <v>87264</v>
      </c>
      <c r="I202" s="13">
        <v>0.99</v>
      </c>
      <c r="K202" t="s">
        <v>143</v>
      </c>
      <c r="L202" t="s">
        <v>144</v>
      </c>
      <c r="M202" t="s">
        <v>177</v>
      </c>
      <c r="N202" t="s">
        <v>186</v>
      </c>
      <c r="O202" t="s">
        <v>147</v>
      </c>
      <c r="P202" s="3">
        <v>206495</v>
      </c>
      <c r="Q202" s="3">
        <v>650</v>
      </c>
      <c r="R202" s="34">
        <v>10290.030000000001</v>
      </c>
    </row>
    <row r="203" spans="1:18" x14ac:dyDescent="0.25">
      <c r="A203" t="s">
        <v>121</v>
      </c>
      <c r="B203" t="s">
        <v>122</v>
      </c>
      <c r="C203" t="s">
        <v>11</v>
      </c>
      <c r="D203" s="45">
        <v>44105</v>
      </c>
      <c r="E203" s="46">
        <v>44135</v>
      </c>
      <c r="F203" t="s">
        <v>141</v>
      </c>
      <c r="G203" t="s">
        <v>179</v>
      </c>
      <c r="H203" s="3">
        <v>134344</v>
      </c>
      <c r="I203" s="13">
        <v>0.99</v>
      </c>
      <c r="K203" t="s">
        <v>143</v>
      </c>
      <c r="L203" t="s">
        <v>144</v>
      </c>
      <c r="M203" t="s">
        <v>145</v>
      </c>
      <c r="N203" t="s">
        <v>149</v>
      </c>
      <c r="O203" t="s">
        <v>147</v>
      </c>
      <c r="P203" s="3">
        <v>391606</v>
      </c>
      <c r="Q203" s="3">
        <v>1624</v>
      </c>
      <c r="R203" s="34">
        <v>15266.51</v>
      </c>
    </row>
    <row r="204" spans="1:18" x14ac:dyDescent="0.25">
      <c r="A204" t="s">
        <v>121</v>
      </c>
      <c r="B204" t="s">
        <v>122</v>
      </c>
      <c r="C204" t="s">
        <v>11</v>
      </c>
      <c r="D204" s="45">
        <v>44105</v>
      </c>
      <c r="E204" s="46">
        <v>44135</v>
      </c>
      <c r="F204" t="s">
        <v>141</v>
      </c>
      <c r="G204" t="s">
        <v>179</v>
      </c>
      <c r="H204" s="3">
        <v>70499</v>
      </c>
      <c r="I204" s="13">
        <v>0.99</v>
      </c>
      <c r="K204" t="s">
        <v>143</v>
      </c>
      <c r="L204" t="s">
        <v>144</v>
      </c>
      <c r="M204" t="s">
        <v>145</v>
      </c>
      <c r="N204" t="s">
        <v>156</v>
      </c>
      <c r="O204" t="s">
        <v>147</v>
      </c>
      <c r="P204" s="3">
        <v>205039</v>
      </c>
      <c r="Q204" s="3">
        <v>1257</v>
      </c>
      <c r="R204" s="34">
        <v>11267.29</v>
      </c>
    </row>
    <row r="205" spans="1:18" x14ac:dyDescent="0.25">
      <c r="A205" t="s">
        <v>121</v>
      </c>
      <c r="B205" t="s">
        <v>122</v>
      </c>
      <c r="C205" t="s">
        <v>11</v>
      </c>
      <c r="D205" s="45">
        <v>44105</v>
      </c>
      <c r="E205" s="46">
        <v>44135</v>
      </c>
      <c r="F205" t="s">
        <v>141</v>
      </c>
      <c r="G205" t="s">
        <v>179</v>
      </c>
      <c r="H205" s="3">
        <v>161063</v>
      </c>
      <c r="I205" s="13">
        <v>0.99</v>
      </c>
      <c r="K205" t="s">
        <v>143</v>
      </c>
      <c r="L205" t="s">
        <v>144</v>
      </c>
      <c r="M205" t="s">
        <v>145</v>
      </c>
      <c r="N205" t="s">
        <v>146</v>
      </c>
      <c r="O205" t="s">
        <v>147</v>
      </c>
      <c r="P205" s="3">
        <v>525542</v>
      </c>
      <c r="Q205" s="3">
        <v>2332</v>
      </c>
      <c r="R205" s="34">
        <v>30672.799999999996</v>
      </c>
    </row>
    <row r="206" spans="1:18" x14ac:dyDescent="0.25">
      <c r="A206" t="s">
        <v>121</v>
      </c>
      <c r="B206" t="s">
        <v>122</v>
      </c>
      <c r="C206" t="s">
        <v>11</v>
      </c>
      <c r="D206" s="45">
        <v>44105</v>
      </c>
      <c r="E206" s="46">
        <v>44135</v>
      </c>
      <c r="F206" t="s">
        <v>141</v>
      </c>
      <c r="G206" t="s">
        <v>179</v>
      </c>
      <c r="H206" s="3">
        <v>117234</v>
      </c>
      <c r="I206" s="13">
        <v>0.99</v>
      </c>
      <c r="K206" t="s">
        <v>143</v>
      </c>
      <c r="L206" t="s">
        <v>144</v>
      </c>
      <c r="M206" t="s">
        <v>145</v>
      </c>
      <c r="N206" t="s">
        <v>174</v>
      </c>
      <c r="O206" t="s">
        <v>147</v>
      </c>
      <c r="P206" s="3">
        <v>313758</v>
      </c>
      <c r="Q206" s="3">
        <v>488</v>
      </c>
      <c r="R206" s="34">
        <v>7605.4000000000005</v>
      </c>
    </row>
    <row r="207" spans="1:18" x14ac:dyDescent="0.25">
      <c r="A207" t="s">
        <v>121</v>
      </c>
      <c r="B207" t="s">
        <v>122</v>
      </c>
      <c r="C207" t="s">
        <v>11</v>
      </c>
      <c r="D207" s="45">
        <v>44105</v>
      </c>
      <c r="E207" s="46">
        <v>44135</v>
      </c>
      <c r="F207" t="s">
        <v>141</v>
      </c>
      <c r="G207" t="s">
        <v>197</v>
      </c>
      <c r="H207" s="3">
        <v>560085</v>
      </c>
      <c r="I207" s="13">
        <v>0.99</v>
      </c>
      <c r="K207" t="s">
        <v>143</v>
      </c>
      <c r="L207" t="s">
        <v>144</v>
      </c>
      <c r="M207" t="s">
        <v>145</v>
      </c>
      <c r="N207" t="s">
        <v>149</v>
      </c>
      <c r="O207" t="s">
        <v>147</v>
      </c>
      <c r="P207" s="3">
        <v>1036581</v>
      </c>
      <c r="Q207" s="3">
        <v>14086</v>
      </c>
      <c r="R207" s="34">
        <v>31561.129999999997</v>
      </c>
    </row>
    <row r="208" spans="1:18" x14ac:dyDescent="0.25">
      <c r="A208" t="s">
        <v>121</v>
      </c>
      <c r="B208" t="s">
        <v>122</v>
      </c>
      <c r="C208" t="s">
        <v>11</v>
      </c>
      <c r="D208" s="45">
        <v>44105</v>
      </c>
      <c r="E208" s="46">
        <v>44135</v>
      </c>
      <c r="F208" t="s">
        <v>141</v>
      </c>
      <c r="G208" t="s">
        <v>197</v>
      </c>
      <c r="H208" s="3">
        <v>114298</v>
      </c>
      <c r="I208" s="13">
        <v>0.99</v>
      </c>
      <c r="K208" t="s">
        <v>143</v>
      </c>
      <c r="L208" t="s">
        <v>144</v>
      </c>
      <c r="M208" t="s">
        <v>145</v>
      </c>
      <c r="N208" t="s">
        <v>156</v>
      </c>
      <c r="O208" t="s">
        <v>147</v>
      </c>
      <c r="P208" s="3">
        <v>190272</v>
      </c>
      <c r="Q208" s="3">
        <v>673</v>
      </c>
      <c r="R208" s="34">
        <v>7735.58</v>
      </c>
    </row>
    <row r="209" spans="1:18" x14ac:dyDescent="0.25">
      <c r="A209" t="s">
        <v>121</v>
      </c>
      <c r="B209" t="s">
        <v>122</v>
      </c>
      <c r="C209" t="s">
        <v>11</v>
      </c>
      <c r="D209" s="45">
        <v>44105</v>
      </c>
      <c r="E209" s="46">
        <v>44135</v>
      </c>
      <c r="F209" t="s">
        <v>141</v>
      </c>
      <c r="G209" t="s">
        <v>197</v>
      </c>
      <c r="H209" s="3">
        <v>271514</v>
      </c>
      <c r="I209" s="13">
        <v>0.99</v>
      </c>
      <c r="K209" t="s">
        <v>143</v>
      </c>
      <c r="L209" t="s">
        <v>144</v>
      </c>
      <c r="M209" t="s">
        <v>145</v>
      </c>
      <c r="N209" t="s">
        <v>146</v>
      </c>
      <c r="O209" t="s">
        <v>147</v>
      </c>
      <c r="P209" s="3">
        <v>546512</v>
      </c>
      <c r="Q209" s="3">
        <v>1227</v>
      </c>
      <c r="R209" s="34">
        <v>20868.82</v>
      </c>
    </row>
    <row r="210" spans="1:18" x14ac:dyDescent="0.25">
      <c r="A210" t="s">
        <v>121</v>
      </c>
      <c r="B210" t="s">
        <v>122</v>
      </c>
      <c r="C210" t="s">
        <v>11</v>
      </c>
      <c r="D210" s="45">
        <v>44136</v>
      </c>
      <c r="E210" s="46">
        <v>44165</v>
      </c>
      <c r="F210" t="s">
        <v>141</v>
      </c>
      <c r="G210" t="s">
        <v>180</v>
      </c>
      <c r="H210" s="3">
        <v>1025288</v>
      </c>
      <c r="I210" s="13">
        <v>0.99</v>
      </c>
      <c r="K210" t="s">
        <v>143</v>
      </c>
      <c r="L210" t="s">
        <v>144</v>
      </c>
      <c r="M210" t="s">
        <v>145</v>
      </c>
      <c r="N210" t="s">
        <v>149</v>
      </c>
      <c r="O210" t="s">
        <v>147</v>
      </c>
      <c r="P210" s="3">
        <v>1294911</v>
      </c>
      <c r="Q210" s="3">
        <v>8314</v>
      </c>
      <c r="R210" s="34">
        <v>63498.900000000009</v>
      </c>
    </row>
    <row r="211" spans="1:18" x14ac:dyDescent="0.25">
      <c r="A211" t="s">
        <v>121</v>
      </c>
      <c r="B211" t="s">
        <v>122</v>
      </c>
      <c r="C211" t="s">
        <v>11</v>
      </c>
      <c r="D211" s="45">
        <v>44136</v>
      </c>
      <c r="E211" s="46">
        <v>44165</v>
      </c>
      <c r="F211" t="s">
        <v>141</v>
      </c>
      <c r="G211" t="s">
        <v>180</v>
      </c>
      <c r="H211" s="3">
        <v>2108691</v>
      </c>
      <c r="I211" s="13">
        <v>0.99</v>
      </c>
      <c r="K211" t="s">
        <v>143</v>
      </c>
      <c r="L211" t="s">
        <v>144</v>
      </c>
      <c r="M211" t="s">
        <v>145</v>
      </c>
      <c r="N211" t="s">
        <v>156</v>
      </c>
      <c r="O211" t="s">
        <v>147</v>
      </c>
      <c r="P211" s="3">
        <v>2970155</v>
      </c>
      <c r="Q211" s="3">
        <v>24447</v>
      </c>
      <c r="R211" s="34">
        <v>136728.38</v>
      </c>
    </row>
    <row r="212" spans="1:18" x14ac:dyDescent="0.25">
      <c r="A212" t="s">
        <v>121</v>
      </c>
      <c r="B212" t="s">
        <v>122</v>
      </c>
      <c r="C212" t="s">
        <v>11</v>
      </c>
      <c r="D212" s="45">
        <v>44136</v>
      </c>
      <c r="E212" s="46">
        <v>44165</v>
      </c>
      <c r="F212" t="s">
        <v>141</v>
      </c>
      <c r="G212" t="s">
        <v>180</v>
      </c>
      <c r="H212" s="3">
        <v>311103</v>
      </c>
      <c r="I212" s="13">
        <v>0.99</v>
      </c>
      <c r="K212" t="s">
        <v>143</v>
      </c>
      <c r="L212" t="s">
        <v>144</v>
      </c>
      <c r="M212" t="s">
        <v>145</v>
      </c>
      <c r="N212" t="s">
        <v>200</v>
      </c>
      <c r="O212" t="s">
        <v>147</v>
      </c>
      <c r="P212" s="3">
        <v>736574</v>
      </c>
      <c r="Q212" s="3">
        <v>5316</v>
      </c>
      <c r="R212" s="34">
        <v>26158.44</v>
      </c>
    </row>
    <row r="213" spans="1:18" x14ac:dyDescent="0.25">
      <c r="A213" t="s">
        <v>121</v>
      </c>
      <c r="B213" t="s">
        <v>122</v>
      </c>
      <c r="C213" t="s">
        <v>11</v>
      </c>
      <c r="D213" s="45">
        <v>44136</v>
      </c>
      <c r="E213" s="46">
        <v>44165</v>
      </c>
      <c r="F213" t="s">
        <v>141</v>
      </c>
      <c r="G213" t="s">
        <v>180</v>
      </c>
      <c r="H213" s="3">
        <v>2948430</v>
      </c>
      <c r="I213" s="13">
        <v>0.99</v>
      </c>
      <c r="K213" t="s">
        <v>143</v>
      </c>
      <c r="L213" t="s">
        <v>144</v>
      </c>
      <c r="M213" t="s">
        <v>145</v>
      </c>
      <c r="N213" t="s">
        <v>146</v>
      </c>
      <c r="O213" t="s">
        <v>147</v>
      </c>
      <c r="P213" s="3">
        <v>4184631</v>
      </c>
      <c r="Q213" s="3">
        <v>37940</v>
      </c>
      <c r="R213" s="34">
        <v>117277.21999999999</v>
      </c>
    </row>
    <row r="214" spans="1:18" x14ac:dyDescent="0.25">
      <c r="A214" t="s">
        <v>121</v>
      </c>
      <c r="B214" t="s">
        <v>122</v>
      </c>
      <c r="C214" t="s">
        <v>11</v>
      </c>
      <c r="D214" s="45">
        <v>44136</v>
      </c>
      <c r="E214" s="46">
        <v>44165</v>
      </c>
      <c r="F214" t="s">
        <v>141</v>
      </c>
      <c r="G214" t="s">
        <v>180</v>
      </c>
      <c r="H214" s="3">
        <v>1298812</v>
      </c>
      <c r="I214" s="13">
        <v>0.99</v>
      </c>
      <c r="K214" t="s">
        <v>143</v>
      </c>
      <c r="L214" t="s">
        <v>144</v>
      </c>
      <c r="M214" t="s">
        <v>145</v>
      </c>
      <c r="N214" t="s">
        <v>174</v>
      </c>
      <c r="O214" t="s">
        <v>147</v>
      </c>
      <c r="P214" s="3">
        <v>1640026</v>
      </c>
      <c r="Q214" s="3">
        <v>4024</v>
      </c>
      <c r="R214" s="34">
        <v>46648.210000000006</v>
      </c>
    </row>
    <row r="215" spans="1:18" x14ac:dyDescent="0.25">
      <c r="A215" t="s">
        <v>121</v>
      </c>
      <c r="B215" t="s">
        <v>122</v>
      </c>
      <c r="C215" t="s">
        <v>11</v>
      </c>
      <c r="D215" s="45">
        <v>44136</v>
      </c>
      <c r="E215" s="46">
        <v>44165</v>
      </c>
      <c r="F215" t="s">
        <v>141</v>
      </c>
      <c r="G215" t="s">
        <v>180</v>
      </c>
      <c r="H215" s="3">
        <v>968804</v>
      </c>
      <c r="I215" s="13">
        <v>0.99</v>
      </c>
      <c r="K215" t="s">
        <v>143</v>
      </c>
      <c r="L215" t="s">
        <v>144</v>
      </c>
      <c r="M215" t="s">
        <v>192</v>
      </c>
      <c r="N215" t="s">
        <v>186</v>
      </c>
      <c r="O215" t="s">
        <v>147</v>
      </c>
      <c r="P215" s="3">
        <v>1292407</v>
      </c>
      <c r="Q215" s="3">
        <v>10398</v>
      </c>
      <c r="R215" s="34">
        <v>57296.799999999988</v>
      </c>
    </row>
    <row r="216" spans="1:18" x14ac:dyDescent="0.25">
      <c r="A216" t="s">
        <v>121</v>
      </c>
      <c r="B216" t="s">
        <v>122</v>
      </c>
      <c r="C216" t="s">
        <v>11</v>
      </c>
      <c r="D216" s="45">
        <v>44136</v>
      </c>
      <c r="E216" s="46">
        <v>44165</v>
      </c>
      <c r="F216" t="s">
        <v>141</v>
      </c>
      <c r="G216" t="s">
        <v>180</v>
      </c>
      <c r="H216" s="3">
        <v>747586</v>
      </c>
      <c r="I216" s="13">
        <v>0.99</v>
      </c>
      <c r="K216" t="s">
        <v>143</v>
      </c>
      <c r="L216" t="s">
        <v>144</v>
      </c>
      <c r="M216" t="s">
        <v>185</v>
      </c>
      <c r="N216" t="s">
        <v>186</v>
      </c>
      <c r="O216" t="s">
        <v>147</v>
      </c>
      <c r="P216" s="3">
        <v>823394</v>
      </c>
      <c r="Q216" s="3">
        <v>6246</v>
      </c>
      <c r="R216" s="34">
        <v>23219.360000000001</v>
      </c>
    </row>
    <row r="217" spans="1:18" x14ac:dyDescent="0.25">
      <c r="A217" t="s">
        <v>121</v>
      </c>
      <c r="B217" t="s">
        <v>122</v>
      </c>
      <c r="C217" t="s">
        <v>11</v>
      </c>
      <c r="D217" s="45">
        <v>44136</v>
      </c>
      <c r="E217" s="46">
        <v>44165</v>
      </c>
      <c r="F217" t="s">
        <v>141</v>
      </c>
      <c r="G217" t="s">
        <v>184</v>
      </c>
      <c r="H217" s="3">
        <v>145328</v>
      </c>
      <c r="I217" s="13">
        <v>0.99</v>
      </c>
      <c r="K217" t="s">
        <v>143</v>
      </c>
      <c r="L217" t="s">
        <v>144</v>
      </c>
      <c r="M217" t="s">
        <v>145</v>
      </c>
      <c r="N217" t="s">
        <v>156</v>
      </c>
      <c r="O217" t="s">
        <v>147</v>
      </c>
      <c r="P217" s="3">
        <v>191277</v>
      </c>
      <c r="Q217" s="3">
        <v>1837</v>
      </c>
      <c r="R217" s="34">
        <v>25213.29</v>
      </c>
    </row>
    <row r="218" spans="1:18" x14ac:dyDescent="0.25">
      <c r="A218" t="s">
        <v>121</v>
      </c>
      <c r="B218" t="s">
        <v>122</v>
      </c>
      <c r="C218" t="s">
        <v>11</v>
      </c>
      <c r="D218" s="45">
        <v>44136</v>
      </c>
      <c r="E218" s="46">
        <v>44165</v>
      </c>
      <c r="F218" t="s">
        <v>141</v>
      </c>
      <c r="G218" t="s">
        <v>184</v>
      </c>
      <c r="H218" s="3">
        <v>63900</v>
      </c>
      <c r="I218" s="13">
        <v>0.99</v>
      </c>
      <c r="K218" t="s">
        <v>143</v>
      </c>
      <c r="L218" t="s">
        <v>144</v>
      </c>
      <c r="M218" t="s">
        <v>145</v>
      </c>
      <c r="N218" t="s">
        <v>146</v>
      </c>
      <c r="O218" t="s">
        <v>147</v>
      </c>
      <c r="P218" s="3">
        <v>70214</v>
      </c>
      <c r="Q218" s="3">
        <v>308</v>
      </c>
      <c r="R218" s="34">
        <v>8575.7199999999993</v>
      </c>
    </row>
    <row r="219" spans="1:18" x14ac:dyDescent="0.25">
      <c r="A219" t="s">
        <v>121</v>
      </c>
      <c r="B219" t="s">
        <v>122</v>
      </c>
      <c r="C219" t="s">
        <v>11</v>
      </c>
      <c r="D219" s="45">
        <v>44136</v>
      </c>
      <c r="E219" s="46">
        <v>44165</v>
      </c>
      <c r="F219" t="s">
        <v>141</v>
      </c>
      <c r="G219" t="s">
        <v>184</v>
      </c>
      <c r="H219" s="3">
        <v>139217</v>
      </c>
      <c r="I219" s="13">
        <v>0.99</v>
      </c>
      <c r="K219" t="s">
        <v>143</v>
      </c>
      <c r="L219" t="s">
        <v>144</v>
      </c>
      <c r="M219" t="s">
        <v>194</v>
      </c>
      <c r="N219" t="s">
        <v>174</v>
      </c>
      <c r="O219" t="s">
        <v>147</v>
      </c>
      <c r="P219" s="3">
        <v>146887</v>
      </c>
      <c r="Q219" s="3">
        <v>279</v>
      </c>
      <c r="R219" s="34">
        <v>7874.89</v>
      </c>
    </row>
    <row r="220" spans="1:18" x14ac:dyDescent="0.25">
      <c r="A220" t="s">
        <v>121</v>
      </c>
      <c r="B220" t="s">
        <v>122</v>
      </c>
      <c r="C220" t="s">
        <v>11</v>
      </c>
      <c r="D220" s="45">
        <v>44136</v>
      </c>
      <c r="E220" s="46">
        <v>44165</v>
      </c>
      <c r="F220" t="s">
        <v>141</v>
      </c>
      <c r="G220" t="s">
        <v>181</v>
      </c>
      <c r="H220" s="3">
        <v>49380</v>
      </c>
      <c r="I220" s="13">
        <v>0.99</v>
      </c>
      <c r="K220" t="s">
        <v>143</v>
      </c>
      <c r="L220" t="s">
        <v>144</v>
      </c>
      <c r="M220" t="s">
        <v>145</v>
      </c>
      <c r="N220" t="s">
        <v>149</v>
      </c>
      <c r="O220" t="s">
        <v>147</v>
      </c>
      <c r="P220" s="3">
        <v>64561</v>
      </c>
      <c r="Q220" s="3">
        <v>386</v>
      </c>
      <c r="R220" s="34">
        <v>5783.87</v>
      </c>
    </row>
    <row r="221" spans="1:18" x14ac:dyDescent="0.25">
      <c r="A221" t="s">
        <v>121</v>
      </c>
      <c r="B221" t="s">
        <v>122</v>
      </c>
      <c r="C221" t="s">
        <v>11</v>
      </c>
      <c r="D221" s="45">
        <v>44136</v>
      </c>
      <c r="E221" s="46">
        <v>44165</v>
      </c>
      <c r="F221" t="s">
        <v>141</v>
      </c>
      <c r="G221" t="s">
        <v>181</v>
      </c>
      <c r="H221" s="3">
        <v>34519</v>
      </c>
      <c r="I221" s="13">
        <v>0.99</v>
      </c>
      <c r="K221" t="s">
        <v>143</v>
      </c>
      <c r="L221" t="s">
        <v>144</v>
      </c>
      <c r="M221" t="s">
        <v>145</v>
      </c>
      <c r="N221" t="s">
        <v>156</v>
      </c>
      <c r="O221" t="s">
        <v>147</v>
      </c>
      <c r="P221" s="3">
        <v>63712</v>
      </c>
      <c r="Q221" s="3">
        <v>757</v>
      </c>
      <c r="R221" s="34">
        <v>8788.34</v>
      </c>
    </row>
    <row r="222" spans="1:18" x14ac:dyDescent="0.25">
      <c r="A222" t="s">
        <v>121</v>
      </c>
      <c r="B222" t="s">
        <v>122</v>
      </c>
      <c r="C222" t="s">
        <v>11</v>
      </c>
      <c r="D222" s="45">
        <v>44136</v>
      </c>
      <c r="E222" s="46">
        <v>44165</v>
      </c>
      <c r="F222" t="s">
        <v>141</v>
      </c>
      <c r="G222" t="s">
        <v>181</v>
      </c>
      <c r="H222" s="3">
        <v>384654</v>
      </c>
      <c r="I222" s="13">
        <v>0.99</v>
      </c>
      <c r="K222" t="s">
        <v>143</v>
      </c>
      <c r="L222" t="s">
        <v>144</v>
      </c>
      <c r="M222" t="s">
        <v>145</v>
      </c>
      <c r="N222" t="s">
        <v>146</v>
      </c>
      <c r="O222" t="s">
        <v>147</v>
      </c>
      <c r="P222" s="3">
        <v>661662</v>
      </c>
      <c r="Q222" s="3">
        <v>2941</v>
      </c>
      <c r="R222" s="34">
        <v>60534.670000000006</v>
      </c>
    </row>
    <row r="223" spans="1:18" x14ac:dyDescent="0.25">
      <c r="A223" t="s">
        <v>121</v>
      </c>
      <c r="B223" t="s">
        <v>122</v>
      </c>
      <c r="C223" t="s">
        <v>11</v>
      </c>
      <c r="D223" s="45">
        <v>44136</v>
      </c>
      <c r="E223" s="46">
        <v>44165</v>
      </c>
      <c r="F223" t="s">
        <v>141</v>
      </c>
      <c r="G223" t="s">
        <v>181</v>
      </c>
      <c r="H223" s="3">
        <v>277809</v>
      </c>
      <c r="I223" s="13">
        <v>0.99</v>
      </c>
      <c r="K223" t="s">
        <v>143</v>
      </c>
      <c r="L223" t="s">
        <v>144</v>
      </c>
      <c r="M223" t="s">
        <v>194</v>
      </c>
      <c r="N223" t="s">
        <v>174</v>
      </c>
      <c r="O223" t="s">
        <v>147</v>
      </c>
      <c r="P223" s="3">
        <v>448417</v>
      </c>
      <c r="Q223" s="3">
        <v>1326</v>
      </c>
      <c r="R223" s="34">
        <v>17482.120000000003</v>
      </c>
    </row>
    <row r="224" spans="1:18" x14ac:dyDescent="0.25">
      <c r="A224" t="s">
        <v>121</v>
      </c>
      <c r="B224" t="s">
        <v>122</v>
      </c>
      <c r="C224" t="s">
        <v>11</v>
      </c>
      <c r="D224" s="45">
        <v>44136</v>
      </c>
      <c r="E224" s="46">
        <v>44165</v>
      </c>
      <c r="F224" t="s">
        <v>141</v>
      </c>
      <c r="G224" t="s">
        <v>206</v>
      </c>
      <c r="H224" s="3">
        <v>520904</v>
      </c>
      <c r="I224" s="13">
        <v>0.99</v>
      </c>
      <c r="K224" t="s">
        <v>143</v>
      </c>
      <c r="L224" t="s">
        <v>144</v>
      </c>
      <c r="M224" t="s">
        <v>145</v>
      </c>
      <c r="N224" t="s">
        <v>146</v>
      </c>
      <c r="O224" t="s">
        <v>147</v>
      </c>
      <c r="P224" s="3">
        <v>869089</v>
      </c>
      <c r="Q224" s="3">
        <v>6308</v>
      </c>
      <c r="R224" s="34">
        <v>46201.59</v>
      </c>
    </row>
    <row r="225" spans="1:18" x14ac:dyDescent="0.25">
      <c r="A225" t="s">
        <v>121</v>
      </c>
      <c r="B225" t="s">
        <v>122</v>
      </c>
      <c r="C225" t="s">
        <v>11</v>
      </c>
      <c r="D225" s="45">
        <v>44136</v>
      </c>
      <c r="E225" s="46">
        <v>44165</v>
      </c>
      <c r="F225" t="s">
        <v>141</v>
      </c>
      <c r="G225" t="s">
        <v>197</v>
      </c>
      <c r="H225" s="3">
        <v>237099</v>
      </c>
      <c r="I225" s="13">
        <v>0.99</v>
      </c>
      <c r="K225" t="s">
        <v>143</v>
      </c>
      <c r="L225" t="s">
        <v>144</v>
      </c>
      <c r="M225" t="s">
        <v>145</v>
      </c>
      <c r="N225" t="s">
        <v>149</v>
      </c>
      <c r="O225" t="s">
        <v>147</v>
      </c>
      <c r="P225" s="3">
        <v>1100601</v>
      </c>
      <c r="Q225" s="3">
        <v>12872</v>
      </c>
      <c r="R225" s="34">
        <v>232145.58000000002</v>
      </c>
    </row>
    <row r="226" spans="1:18" x14ac:dyDescent="0.25">
      <c r="A226" t="s">
        <v>121</v>
      </c>
      <c r="B226" t="s">
        <v>122</v>
      </c>
      <c r="C226" t="s">
        <v>11</v>
      </c>
      <c r="D226" s="45">
        <v>44136</v>
      </c>
      <c r="E226" s="46">
        <v>44165</v>
      </c>
      <c r="F226" t="s">
        <v>141</v>
      </c>
      <c r="G226" t="s">
        <v>197</v>
      </c>
      <c r="H226" s="3">
        <v>194399</v>
      </c>
      <c r="I226" s="13">
        <v>0.99</v>
      </c>
      <c r="K226" t="s">
        <v>143</v>
      </c>
      <c r="L226" t="s">
        <v>144</v>
      </c>
      <c r="M226" t="s">
        <v>145</v>
      </c>
      <c r="N226" t="s">
        <v>156</v>
      </c>
      <c r="O226" t="s">
        <v>147</v>
      </c>
      <c r="P226" s="3">
        <v>418786</v>
      </c>
      <c r="Q226" s="3">
        <v>1380</v>
      </c>
      <c r="R226" s="34">
        <v>27202.7</v>
      </c>
    </row>
    <row r="227" spans="1:18" x14ac:dyDescent="0.25">
      <c r="A227" t="s">
        <v>121</v>
      </c>
      <c r="B227" t="s">
        <v>122</v>
      </c>
      <c r="C227" t="s">
        <v>11</v>
      </c>
      <c r="D227" s="45">
        <v>44136</v>
      </c>
      <c r="E227" s="46">
        <v>44165</v>
      </c>
      <c r="F227" t="s">
        <v>141</v>
      </c>
      <c r="G227" t="s">
        <v>197</v>
      </c>
      <c r="H227" s="3">
        <v>85684</v>
      </c>
      <c r="I227" s="13">
        <v>0.99</v>
      </c>
      <c r="K227" t="s">
        <v>143</v>
      </c>
      <c r="L227" t="s">
        <v>144</v>
      </c>
      <c r="M227" t="s">
        <v>145</v>
      </c>
      <c r="N227" t="s">
        <v>146</v>
      </c>
      <c r="O227" t="s">
        <v>147</v>
      </c>
      <c r="P227" s="3">
        <v>149358</v>
      </c>
      <c r="Q227" s="3">
        <v>312</v>
      </c>
      <c r="R227" s="34">
        <v>5814.72</v>
      </c>
    </row>
    <row r="228" spans="1:18" x14ac:dyDescent="0.25">
      <c r="A228" t="s">
        <v>121</v>
      </c>
      <c r="B228" t="s">
        <v>122</v>
      </c>
      <c r="C228" t="s">
        <v>11</v>
      </c>
      <c r="D228" s="45">
        <v>44166</v>
      </c>
      <c r="E228" s="46">
        <v>44196</v>
      </c>
      <c r="F228" t="s">
        <v>141</v>
      </c>
      <c r="G228" t="s">
        <v>142</v>
      </c>
      <c r="H228" s="3">
        <v>430633</v>
      </c>
      <c r="I228" s="13">
        <v>0.99</v>
      </c>
      <c r="K228" t="s">
        <v>143</v>
      </c>
      <c r="L228" t="s">
        <v>144</v>
      </c>
      <c r="M228" t="s">
        <v>145</v>
      </c>
      <c r="N228" t="s">
        <v>146</v>
      </c>
      <c r="O228" t="s">
        <v>147</v>
      </c>
      <c r="P228" s="3">
        <v>932224</v>
      </c>
      <c r="Q228" s="3">
        <v>1819</v>
      </c>
      <c r="R228" s="34">
        <v>49608.42</v>
      </c>
    </row>
    <row r="229" spans="1:18" x14ac:dyDescent="0.25">
      <c r="A229" t="s">
        <v>121</v>
      </c>
      <c r="B229" t="s">
        <v>122</v>
      </c>
      <c r="C229" t="s">
        <v>11</v>
      </c>
      <c r="D229" s="45">
        <v>44166</v>
      </c>
      <c r="E229" s="46">
        <v>44196</v>
      </c>
      <c r="F229" t="s">
        <v>141</v>
      </c>
      <c r="G229" t="s">
        <v>142</v>
      </c>
      <c r="H229" s="3">
        <v>167658</v>
      </c>
      <c r="I229" s="13">
        <v>0.99</v>
      </c>
      <c r="K229" t="s">
        <v>143</v>
      </c>
      <c r="L229" t="s">
        <v>144</v>
      </c>
      <c r="M229" t="s">
        <v>185</v>
      </c>
      <c r="N229" t="s">
        <v>174</v>
      </c>
      <c r="O229" t="s">
        <v>147</v>
      </c>
      <c r="P229" s="3">
        <v>295985</v>
      </c>
      <c r="Q229" s="3">
        <v>580</v>
      </c>
      <c r="R229" s="34">
        <v>12167.539999999999</v>
      </c>
    </row>
    <row r="230" spans="1:18" x14ac:dyDescent="0.25">
      <c r="A230" t="s">
        <v>121</v>
      </c>
      <c r="B230" t="s">
        <v>122</v>
      </c>
      <c r="C230" t="s">
        <v>11</v>
      </c>
      <c r="D230" s="45">
        <v>44166</v>
      </c>
      <c r="E230" s="46">
        <v>44196</v>
      </c>
      <c r="F230" t="s">
        <v>141</v>
      </c>
      <c r="G230" t="s">
        <v>181</v>
      </c>
      <c r="H230" s="3">
        <v>105793</v>
      </c>
      <c r="I230" s="13">
        <v>0.99</v>
      </c>
      <c r="K230" t="s">
        <v>143</v>
      </c>
      <c r="L230" t="s">
        <v>144</v>
      </c>
      <c r="M230" t="s">
        <v>145</v>
      </c>
      <c r="N230" t="s">
        <v>149</v>
      </c>
      <c r="O230" t="s">
        <v>147</v>
      </c>
      <c r="P230" s="3">
        <v>193043</v>
      </c>
      <c r="Q230" s="3">
        <v>715</v>
      </c>
      <c r="R230" s="34">
        <v>9730.17</v>
      </c>
    </row>
    <row r="231" spans="1:18" x14ac:dyDescent="0.25">
      <c r="A231" t="s">
        <v>121</v>
      </c>
      <c r="B231" t="s">
        <v>122</v>
      </c>
      <c r="C231" t="s">
        <v>11</v>
      </c>
      <c r="D231" s="45">
        <v>44166</v>
      </c>
      <c r="E231" s="46">
        <v>44196</v>
      </c>
      <c r="F231" t="s">
        <v>141</v>
      </c>
      <c r="G231" t="s">
        <v>181</v>
      </c>
      <c r="H231" s="3">
        <v>37072</v>
      </c>
      <c r="I231" s="13">
        <v>0.99</v>
      </c>
      <c r="K231" t="s">
        <v>143</v>
      </c>
      <c r="L231" t="s">
        <v>144</v>
      </c>
      <c r="M231" t="s">
        <v>145</v>
      </c>
      <c r="N231" t="s">
        <v>156</v>
      </c>
      <c r="O231" t="s">
        <v>147</v>
      </c>
      <c r="P231" s="3">
        <v>75374</v>
      </c>
      <c r="Q231" s="3">
        <v>747</v>
      </c>
      <c r="R231" s="34">
        <v>7191.86</v>
      </c>
    </row>
    <row r="232" spans="1:18" x14ac:dyDescent="0.25">
      <c r="A232" t="s">
        <v>121</v>
      </c>
      <c r="B232" t="s">
        <v>122</v>
      </c>
      <c r="C232" t="s">
        <v>11</v>
      </c>
      <c r="D232" s="45">
        <v>44166</v>
      </c>
      <c r="E232" s="46">
        <v>44196</v>
      </c>
      <c r="F232" t="s">
        <v>141</v>
      </c>
      <c r="G232" t="s">
        <v>181</v>
      </c>
      <c r="H232" s="3">
        <v>632128</v>
      </c>
      <c r="I232" s="13">
        <v>0.99</v>
      </c>
      <c r="K232" t="s">
        <v>143</v>
      </c>
      <c r="L232" t="s">
        <v>144</v>
      </c>
      <c r="M232" t="s">
        <v>145</v>
      </c>
      <c r="N232" t="s">
        <v>146</v>
      </c>
      <c r="O232" t="s">
        <v>147</v>
      </c>
      <c r="P232" s="3">
        <v>1517391</v>
      </c>
      <c r="Q232" s="3">
        <v>5994</v>
      </c>
      <c r="R232" s="34">
        <v>86445.760000000009</v>
      </c>
    </row>
    <row r="233" spans="1:18" x14ac:dyDescent="0.25">
      <c r="A233" t="s">
        <v>121</v>
      </c>
      <c r="B233" t="s">
        <v>122</v>
      </c>
      <c r="C233" t="s">
        <v>11</v>
      </c>
      <c r="D233" s="45">
        <v>44166</v>
      </c>
      <c r="E233" s="46">
        <v>44196</v>
      </c>
      <c r="F233" t="s">
        <v>141</v>
      </c>
      <c r="G233" t="s">
        <v>181</v>
      </c>
      <c r="H233" s="3">
        <v>451197</v>
      </c>
      <c r="I233" s="13">
        <v>0.99</v>
      </c>
      <c r="K233" t="s">
        <v>143</v>
      </c>
      <c r="L233" t="s">
        <v>144</v>
      </c>
      <c r="M233" t="s">
        <v>185</v>
      </c>
      <c r="N233" t="s">
        <v>174</v>
      </c>
      <c r="O233" t="s">
        <v>147</v>
      </c>
      <c r="P233" s="3">
        <v>810541</v>
      </c>
      <c r="Q233" s="3">
        <v>1828</v>
      </c>
      <c r="R233" s="34">
        <v>21313.21</v>
      </c>
    </row>
    <row r="234" spans="1:18" x14ac:dyDescent="0.25">
      <c r="A234" t="s">
        <v>121</v>
      </c>
      <c r="B234" t="s">
        <v>122</v>
      </c>
      <c r="C234" t="s">
        <v>11</v>
      </c>
      <c r="D234" s="45">
        <v>44166</v>
      </c>
      <c r="E234" s="46">
        <v>44196</v>
      </c>
      <c r="F234" t="s">
        <v>141</v>
      </c>
      <c r="G234" t="s">
        <v>207</v>
      </c>
      <c r="H234" s="3">
        <v>60656</v>
      </c>
      <c r="I234" s="13">
        <v>0.99</v>
      </c>
      <c r="K234" t="s">
        <v>143</v>
      </c>
      <c r="L234" t="s">
        <v>144</v>
      </c>
      <c r="M234" t="s">
        <v>145</v>
      </c>
      <c r="N234" t="s">
        <v>156</v>
      </c>
      <c r="O234" t="s">
        <v>147</v>
      </c>
      <c r="P234" s="3">
        <v>128089</v>
      </c>
      <c r="Q234" s="3">
        <v>2572</v>
      </c>
      <c r="R234" s="34">
        <v>7145.16</v>
      </c>
    </row>
    <row r="235" spans="1:18" x14ac:dyDescent="0.25">
      <c r="A235" t="s">
        <v>121</v>
      </c>
      <c r="B235" t="s">
        <v>122</v>
      </c>
      <c r="C235" t="s">
        <v>11</v>
      </c>
      <c r="D235" s="45">
        <v>44166</v>
      </c>
      <c r="E235" s="46">
        <v>44196</v>
      </c>
      <c r="F235" t="s">
        <v>141</v>
      </c>
      <c r="G235" t="s">
        <v>207</v>
      </c>
      <c r="H235" s="3">
        <v>398793</v>
      </c>
      <c r="I235" s="13">
        <v>0.99</v>
      </c>
      <c r="K235" t="s">
        <v>143</v>
      </c>
      <c r="L235" t="s">
        <v>144</v>
      </c>
      <c r="M235" t="s">
        <v>145</v>
      </c>
      <c r="N235" t="s">
        <v>146</v>
      </c>
      <c r="O235" t="s">
        <v>147</v>
      </c>
      <c r="P235" s="3">
        <v>877705</v>
      </c>
      <c r="Q235" s="3">
        <v>6976</v>
      </c>
      <c r="R235" s="34">
        <v>45360.240000000005</v>
      </c>
    </row>
    <row r="236" spans="1:18" x14ac:dyDescent="0.25">
      <c r="A236" t="s">
        <v>121</v>
      </c>
      <c r="B236" t="s">
        <v>122</v>
      </c>
      <c r="C236" t="s">
        <v>11</v>
      </c>
      <c r="D236" s="45">
        <v>44166</v>
      </c>
      <c r="E236" s="46">
        <v>44196</v>
      </c>
      <c r="F236" t="s">
        <v>141</v>
      </c>
      <c r="G236" t="s">
        <v>207</v>
      </c>
      <c r="H236" s="3">
        <v>277952</v>
      </c>
      <c r="I236" s="13">
        <v>0.99</v>
      </c>
      <c r="K236" t="s">
        <v>143</v>
      </c>
      <c r="L236" t="s">
        <v>144</v>
      </c>
      <c r="M236" t="s">
        <v>185</v>
      </c>
      <c r="N236" t="s">
        <v>174</v>
      </c>
      <c r="O236" t="s">
        <v>147</v>
      </c>
      <c r="P236" s="3">
        <v>621602</v>
      </c>
      <c r="Q236" s="3">
        <v>4076</v>
      </c>
      <c r="R236" s="34">
        <v>17167.599999999999</v>
      </c>
    </row>
    <row r="237" spans="1:18" x14ac:dyDescent="0.25">
      <c r="A237" t="s">
        <v>121</v>
      </c>
      <c r="B237" t="s">
        <v>122</v>
      </c>
      <c r="C237" t="s">
        <v>11</v>
      </c>
      <c r="D237" s="45">
        <v>44166</v>
      </c>
      <c r="E237" s="46">
        <v>44196</v>
      </c>
      <c r="F237" t="s">
        <v>141</v>
      </c>
      <c r="G237" t="s">
        <v>197</v>
      </c>
      <c r="H237" s="3">
        <v>241751</v>
      </c>
      <c r="I237" s="13">
        <v>0.99</v>
      </c>
      <c r="K237" t="s">
        <v>143</v>
      </c>
      <c r="L237" t="s">
        <v>144</v>
      </c>
      <c r="M237" t="s">
        <v>145</v>
      </c>
      <c r="N237" t="s">
        <v>149</v>
      </c>
      <c r="O237" t="s">
        <v>147</v>
      </c>
      <c r="P237" s="3">
        <v>731263</v>
      </c>
      <c r="Q237" s="3">
        <v>5460</v>
      </c>
      <c r="R237" s="34">
        <v>55593.85</v>
      </c>
    </row>
    <row r="238" spans="1:18" x14ac:dyDescent="0.25">
      <c r="A238" t="s">
        <v>121</v>
      </c>
      <c r="B238" t="s">
        <v>122</v>
      </c>
      <c r="C238" t="s">
        <v>11</v>
      </c>
      <c r="D238" s="45">
        <v>44166</v>
      </c>
      <c r="E238" s="46">
        <v>44196</v>
      </c>
      <c r="F238" t="s">
        <v>141</v>
      </c>
      <c r="G238" t="s">
        <v>197</v>
      </c>
      <c r="H238" s="3">
        <v>263644</v>
      </c>
      <c r="I238" s="13">
        <v>0.99</v>
      </c>
      <c r="K238" t="s">
        <v>143</v>
      </c>
      <c r="L238" t="s">
        <v>144</v>
      </c>
      <c r="M238" t="s">
        <v>145</v>
      </c>
      <c r="N238" t="s">
        <v>156</v>
      </c>
      <c r="O238" t="s">
        <v>147</v>
      </c>
      <c r="P238" s="3">
        <v>626845</v>
      </c>
      <c r="Q238" s="3">
        <v>2016</v>
      </c>
      <c r="R238" s="34">
        <v>37382.050000000003</v>
      </c>
    </row>
    <row r="239" spans="1:18" x14ac:dyDescent="0.25">
      <c r="A239" t="s">
        <v>121</v>
      </c>
      <c r="B239" t="s">
        <v>122</v>
      </c>
      <c r="C239" t="s">
        <v>11</v>
      </c>
      <c r="D239" s="45">
        <v>44166</v>
      </c>
      <c r="E239" s="46">
        <v>44196</v>
      </c>
      <c r="F239" t="s">
        <v>141</v>
      </c>
      <c r="G239" t="s">
        <v>197</v>
      </c>
      <c r="H239" s="3">
        <v>369383</v>
      </c>
      <c r="I239" s="13">
        <v>0.99</v>
      </c>
      <c r="K239" t="s">
        <v>143</v>
      </c>
      <c r="L239" t="s">
        <v>144</v>
      </c>
      <c r="M239" t="s">
        <v>145</v>
      </c>
      <c r="N239" t="s">
        <v>146</v>
      </c>
      <c r="O239" t="s">
        <v>147</v>
      </c>
      <c r="P239" s="3">
        <v>878633</v>
      </c>
      <c r="Q239" s="3">
        <v>1860</v>
      </c>
      <c r="R239" s="34">
        <v>46676.1</v>
      </c>
    </row>
    <row r="240" spans="1:18" x14ac:dyDescent="0.25">
      <c r="A240" t="s">
        <v>121</v>
      </c>
      <c r="B240" t="s">
        <v>122</v>
      </c>
      <c r="C240" t="s">
        <v>11</v>
      </c>
      <c r="D240" s="45">
        <v>44197</v>
      </c>
      <c r="E240" s="46">
        <v>44227</v>
      </c>
      <c r="F240" t="s">
        <v>141</v>
      </c>
      <c r="G240" t="s">
        <v>142</v>
      </c>
      <c r="H240" s="3">
        <v>55688</v>
      </c>
      <c r="I240" s="13">
        <v>0.99</v>
      </c>
      <c r="K240" t="s">
        <v>143</v>
      </c>
      <c r="L240" t="s">
        <v>144</v>
      </c>
      <c r="M240" t="s">
        <v>145</v>
      </c>
      <c r="N240" t="s">
        <v>146</v>
      </c>
      <c r="O240" t="s">
        <v>147</v>
      </c>
      <c r="P240" s="3">
        <v>126107</v>
      </c>
      <c r="Q240" s="3">
        <v>356</v>
      </c>
      <c r="R240" s="34">
        <v>3822.29</v>
      </c>
    </row>
    <row r="241" spans="1:18" x14ac:dyDescent="0.25">
      <c r="A241" t="s">
        <v>121</v>
      </c>
      <c r="B241" t="s">
        <v>122</v>
      </c>
      <c r="C241" t="s">
        <v>11</v>
      </c>
      <c r="D241" s="45">
        <v>44197</v>
      </c>
      <c r="E241" s="46">
        <v>44227</v>
      </c>
      <c r="F241" t="s">
        <v>141</v>
      </c>
      <c r="G241" t="s">
        <v>142</v>
      </c>
      <c r="H241" s="3">
        <v>21148</v>
      </c>
      <c r="I241" s="13">
        <v>0.99</v>
      </c>
      <c r="K241" t="s">
        <v>143</v>
      </c>
      <c r="L241" t="s">
        <v>144</v>
      </c>
      <c r="M241" t="s">
        <v>185</v>
      </c>
      <c r="N241" t="s">
        <v>174</v>
      </c>
      <c r="O241" t="s">
        <v>147</v>
      </c>
      <c r="P241" s="3">
        <v>35799</v>
      </c>
      <c r="Q241" s="3">
        <v>64</v>
      </c>
      <c r="R241" s="34">
        <v>949.01</v>
      </c>
    </row>
    <row r="242" spans="1:18" x14ac:dyDescent="0.25">
      <c r="A242" t="s">
        <v>121</v>
      </c>
      <c r="B242" t="s">
        <v>122</v>
      </c>
      <c r="C242" t="s">
        <v>11</v>
      </c>
      <c r="D242" s="45">
        <v>44197</v>
      </c>
      <c r="E242" s="46">
        <v>44227</v>
      </c>
      <c r="F242" t="s">
        <v>141</v>
      </c>
      <c r="G242" t="s">
        <v>142</v>
      </c>
      <c r="H242" s="3">
        <v>113655</v>
      </c>
      <c r="I242" s="13">
        <v>0.99</v>
      </c>
      <c r="K242" t="s">
        <v>143</v>
      </c>
      <c r="L242" t="s">
        <v>144</v>
      </c>
      <c r="M242" t="s">
        <v>205</v>
      </c>
      <c r="N242" t="s">
        <v>174</v>
      </c>
      <c r="O242" t="s">
        <v>147</v>
      </c>
      <c r="P242" s="3">
        <v>247046</v>
      </c>
      <c r="Q242" s="3">
        <v>954</v>
      </c>
      <c r="R242" s="34">
        <v>6907.0599999999995</v>
      </c>
    </row>
    <row r="243" spans="1:18" x14ac:dyDescent="0.25">
      <c r="A243" t="s">
        <v>121</v>
      </c>
      <c r="B243" t="s">
        <v>122</v>
      </c>
      <c r="C243" t="s">
        <v>11</v>
      </c>
      <c r="D243" s="45">
        <v>44197</v>
      </c>
      <c r="E243" s="46">
        <v>44227</v>
      </c>
      <c r="F243" t="s">
        <v>141</v>
      </c>
      <c r="G243" t="s">
        <v>142</v>
      </c>
      <c r="H243" s="3">
        <v>50015</v>
      </c>
      <c r="I243" s="13">
        <v>0.99</v>
      </c>
      <c r="K243" t="s">
        <v>143</v>
      </c>
      <c r="L243" t="s">
        <v>144</v>
      </c>
      <c r="M243" t="s">
        <v>177</v>
      </c>
      <c r="N243" t="s">
        <v>186</v>
      </c>
      <c r="O243" t="s">
        <v>147</v>
      </c>
      <c r="P243" s="3">
        <v>123955</v>
      </c>
      <c r="Q243" s="3">
        <v>441</v>
      </c>
      <c r="R243" s="34">
        <v>4987.6400000000003</v>
      </c>
    </row>
    <row r="244" spans="1:18" x14ac:dyDescent="0.25">
      <c r="A244" t="s">
        <v>121</v>
      </c>
      <c r="B244" t="s">
        <v>122</v>
      </c>
      <c r="C244" t="s">
        <v>11</v>
      </c>
      <c r="D244" s="45">
        <v>44197</v>
      </c>
      <c r="E244" s="46">
        <v>44227</v>
      </c>
      <c r="F244" t="s">
        <v>141</v>
      </c>
      <c r="G244" t="s">
        <v>187</v>
      </c>
      <c r="H244" s="3">
        <v>36725</v>
      </c>
      <c r="I244" s="13">
        <v>0.99</v>
      </c>
      <c r="K244" t="s">
        <v>143</v>
      </c>
      <c r="L244" t="s">
        <v>144</v>
      </c>
      <c r="M244" t="s">
        <v>145</v>
      </c>
      <c r="N244" t="s">
        <v>149</v>
      </c>
      <c r="O244" t="s">
        <v>147</v>
      </c>
      <c r="P244" s="3">
        <v>56853</v>
      </c>
      <c r="Q244" s="3">
        <v>249</v>
      </c>
      <c r="R244" s="34">
        <v>1390.76</v>
      </c>
    </row>
    <row r="245" spans="1:18" x14ac:dyDescent="0.25">
      <c r="A245" t="s">
        <v>121</v>
      </c>
      <c r="B245" t="s">
        <v>122</v>
      </c>
      <c r="C245" t="s">
        <v>11</v>
      </c>
      <c r="D245" s="45">
        <v>44197</v>
      </c>
      <c r="E245" s="46">
        <v>44227</v>
      </c>
      <c r="F245" t="s">
        <v>141</v>
      </c>
      <c r="G245" t="s">
        <v>187</v>
      </c>
      <c r="H245" s="3">
        <v>28982</v>
      </c>
      <c r="I245" s="13">
        <v>0.99</v>
      </c>
      <c r="K245" t="s">
        <v>143</v>
      </c>
      <c r="L245" t="s">
        <v>144</v>
      </c>
      <c r="M245" t="s">
        <v>145</v>
      </c>
      <c r="N245" t="s">
        <v>156</v>
      </c>
      <c r="O245" t="s">
        <v>147</v>
      </c>
      <c r="P245" s="3">
        <v>54140</v>
      </c>
      <c r="Q245" s="3">
        <v>784</v>
      </c>
      <c r="R245" s="34">
        <v>2172.8000000000002</v>
      </c>
    </row>
    <row r="246" spans="1:18" x14ac:dyDescent="0.25">
      <c r="A246" t="s">
        <v>121</v>
      </c>
      <c r="B246" t="s">
        <v>122</v>
      </c>
      <c r="C246" t="s">
        <v>11</v>
      </c>
      <c r="D246" s="45">
        <v>44197</v>
      </c>
      <c r="E246" s="46">
        <v>44227</v>
      </c>
      <c r="F246" t="s">
        <v>141</v>
      </c>
      <c r="G246" t="s">
        <v>187</v>
      </c>
      <c r="H246" s="3">
        <v>109135</v>
      </c>
      <c r="I246" s="13">
        <v>0.99</v>
      </c>
      <c r="K246" t="s">
        <v>143</v>
      </c>
      <c r="L246" t="s">
        <v>144</v>
      </c>
      <c r="M246" t="s">
        <v>145</v>
      </c>
      <c r="N246" t="s">
        <v>146</v>
      </c>
      <c r="O246" t="s">
        <v>147</v>
      </c>
      <c r="P246" s="3">
        <v>229287</v>
      </c>
      <c r="Q246" s="3">
        <v>1335</v>
      </c>
      <c r="R246" s="34">
        <v>7424.0299999999988</v>
      </c>
    </row>
    <row r="247" spans="1:18" x14ac:dyDescent="0.25">
      <c r="A247" t="s">
        <v>121</v>
      </c>
      <c r="B247" t="s">
        <v>122</v>
      </c>
      <c r="C247" t="s">
        <v>11</v>
      </c>
      <c r="D247" s="45">
        <v>44197</v>
      </c>
      <c r="E247" s="46">
        <v>44227</v>
      </c>
      <c r="F247" t="s">
        <v>141</v>
      </c>
      <c r="G247" t="s">
        <v>187</v>
      </c>
      <c r="H247" s="3">
        <v>68350</v>
      </c>
      <c r="I247" s="13">
        <v>0.99</v>
      </c>
      <c r="K247" t="s">
        <v>143</v>
      </c>
      <c r="L247" t="s">
        <v>144</v>
      </c>
      <c r="M247" t="s">
        <v>177</v>
      </c>
      <c r="N247" t="s">
        <v>174</v>
      </c>
      <c r="O247" t="s">
        <v>147</v>
      </c>
      <c r="P247" s="3">
        <v>118695</v>
      </c>
      <c r="Q247" s="3">
        <v>289</v>
      </c>
      <c r="R247" s="34">
        <v>1137.25</v>
      </c>
    </row>
    <row r="248" spans="1:18" x14ac:dyDescent="0.25">
      <c r="A248" t="s">
        <v>121</v>
      </c>
      <c r="B248" t="s">
        <v>122</v>
      </c>
      <c r="C248" t="s">
        <v>11</v>
      </c>
      <c r="D248" s="45">
        <v>44197</v>
      </c>
      <c r="E248" s="46">
        <v>44227</v>
      </c>
      <c r="F248" t="s">
        <v>141</v>
      </c>
      <c r="G248" t="s">
        <v>182</v>
      </c>
      <c r="H248" s="3">
        <v>50952</v>
      </c>
      <c r="I248" s="13">
        <v>0.99</v>
      </c>
      <c r="K248" t="s">
        <v>143</v>
      </c>
      <c r="L248" t="s">
        <v>144</v>
      </c>
      <c r="M248" t="s">
        <v>145</v>
      </c>
      <c r="N248" t="s">
        <v>149</v>
      </c>
      <c r="O248" t="s">
        <v>147</v>
      </c>
      <c r="P248" s="3">
        <v>82803</v>
      </c>
      <c r="Q248" s="3">
        <v>160</v>
      </c>
      <c r="R248" s="34">
        <v>2116.87</v>
      </c>
    </row>
    <row r="249" spans="1:18" x14ac:dyDescent="0.25">
      <c r="A249" t="s">
        <v>121</v>
      </c>
      <c r="B249" t="s">
        <v>122</v>
      </c>
      <c r="C249" t="s">
        <v>11</v>
      </c>
      <c r="D249" s="45">
        <v>44197</v>
      </c>
      <c r="E249" s="46">
        <v>44227</v>
      </c>
      <c r="F249" t="s">
        <v>141</v>
      </c>
      <c r="G249" t="s">
        <v>182</v>
      </c>
      <c r="H249" s="3">
        <v>49094</v>
      </c>
      <c r="I249" s="13">
        <v>0.99</v>
      </c>
      <c r="K249" t="s">
        <v>143</v>
      </c>
      <c r="L249" t="s">
        <v>144</v>
      </c>
      <c r="M249" t="s">
        <v>145</v>
      </c>
      <c r="N249" t="s">
        <v>156</v>
      </c>
      <c r="O249" t="s">
        <v>147</v>
      </c>
      <c r="P249" s="3">
        <v>104137</v>
      </c>
      <c r="Q249" s="3">
        <v>624</v>
      </c>
      <c r="R249" s="34">
        <v>4563.97</v>
      </c>
    </row>
    <row r="250" spans="1:18" x14ac:dyDescent="0.25">
      <c r="A250" t="s">
        <v>121</v>
      </c>
      <c r="B250" t="s">
        <v>122</v>
      </c>
      <c r="C250" t="s">
        <v>11</v>
      </c>
      <c r="D250" s="45">
        <v>44197</v>
      </c>
      <c r="E250" s="46">
        <v>44227</v>
      </c>
      <c r="F250" t="s">
        <v>141</v>
      </c>
      <c r="G250" t="s">
        <v>182</v>
      </c>
      <c r="H250" s="3">
        <v>64218</v>
      </c>
      <c r="I250" s="13">
        <v>0.99</v>
      </c>
      <c r="K250" t="s">
        <v>143</v>
      </c>
      <c r="L250" t="s">
        <v>144</v>
      </c>
      <c r="M250" t="s">
        <v>145</v>
      </c>
      <c r="N250" t="s">
        <v>146</v>
      </c>
      <c r="O250" t="s">
        <v>147</v>
      </c>
      <c r="P250" s="3">
        <v>172596</v>
      </c>
      <c r="Q250" s="3">
        <v>820</v>
      </c>
      <c r="R250" s="34">
        <v>6036.02</v>
      </c>
    </row>
    <row r="251" spans="1:18" x14ac:dyDescent="0.25">
      <c r="A251" t="s">
        <v>121</v>
      </c>
      <c r="B251" t="s">
        <v>122</v>
      </c>
      <c r="C251" t="s">
        <v>11</v>
      </c>
      <c r="D251" s="45">
        <v>44197</v>
      </c>
      <c r="E251" s="46">
        <v>44227</v>
      </c>
      <c r="F251" t="s">
        <v>141</v>
      </c>
      <c r="G251" t="s">
        <v>182</v>
      </c>
      <c r="H251" s="3">
        <v>80026</v>
      </c>
      <c r="I251" s="13">
        <v>0.99</v>
      </c>
      <c r="K251" t="s">
        <v>143</v>
      </c>
      <c r="L251" t="s">
        <v>144</v>
      </c>
      <c r="M251" t="s">
        <v>177</v>
      </c>
      <c r="N251" t="s">
        <v>174</v>
      </c>
      <c r="O251" t="s">
        <v>147</v>
      </c>
      <c r="P251" s="3">
        <v>151857</v>
      </c>
      <c r="Q251" s="3">
        <v>478</v>
      </c>
      <c r="R251" s="34">
        <v>2868.14</v>
      </c>
    </row>
    <row r="252" spans="1:18" x14ac:dyDescent="0.25">
      <c r="A252" t="s">
        <v>121</v>
      </c>
      <c r="B252" t="s">
        <v>122</v>
      </c>
      <c r="C252" t="s">
        <v>11</v>
      </c>
      <c r="D252" s="45">
        <v>44197</v>
      </c>
      <c r="E252" s="46">
        <v>44227</v>
      </c>
      <c r="F252" t="s">
        <v>141</v>
      </c>
      <c r="G252" t="s">
        <v>197</v>
      </c>
      <c r="H252" s="3">
        <v>86057</v>
      </c>
      <c r="I252" s="13">
        <v>0.99</v>
      </c>
      <c r="K252" t="s">
        <v>143</v>
      </c>
      <c r="L252" t="s">
        <v>144</v>
      </c>
      <c r="M252" t="s">
        <v>145</v>
      </c>
      <c r="N252" t="s">
        <v>149</v>
      </c>
      <c r="O252" t="s">
        <v>147</v>
      </c>
      <c r="P252" s="3">
        <v>259788</v>
      </c>
      <c r="Q252" s="3">
        <v>3180</v>
      </c>
      <c r="R252" s="34">
        <v>14743.11</v>
      </c>
    </row>
    <row r="253" spans="1:18" x14ac:dyDescent="0.25">
      <c r="A253" t="s">
        <v>121</v>
      </c>
      <c r="B253" t="s">
        <v>122</v>
      </c>
      <c r="C253" t="s">
        <v>11</v>
      </c>
      <c r="D253" s="45">
        <v>44197</v>
      </c>
      <c r="E253" s="46">
        <v>44227</v>
      </c>
      <c r="F253" t="s">
        <v>141</v>
      </c>
      <c r="G253" t="s">
        <v>197</v>
      </c>
      <c r="H253" s="3">
        <v>79175</v>
      </c>
      <c r="I253" s="13">
        <v>0.99</v>
      </c>
      <c r="K253" t="s">
        <v>143</v>
      </c>
      <c r="L253" t="s">
        <v>144</v>
      </c>
      <c r="M253" t="s">
        <v>145</v>
      </c>
      <c r="N253" t="s">
        <v>156</v>
      </c>
      <c r="O253" t="s">
        <v>147</v>
      </c>
      <c r="P253" s="3">
        <v>131721</v>
      </c>
      <c r="Q253" s="3">
        <v>578</v>
      </c>
      <c r="R253" s="34">
        <v>5172.6899999999996</v>
      </c>
    </row>
    <row r="254" spans="1:18" x14ac:dyDescent="0.25">
      <c r="A254" t="s">
        <v>121</v>
      </c>
      <c r="B254" t="s">
        <v>122</v>
      </c>
      <c r="C254" t="s">
        <v>11</v>
      </c>
      <c r="D254" s="45">
        <v>44197</v>
      </c>
      <c r="E254" s="46">
        <v>44227</v>
      </c>
      <c r="F254" t="s">
        <v>141</v>
      </c>
      <c r="G254" t="s">
        <v>197</v>
      </c>
      <c r="H254" s="3">
        <v>149139</v>
      </c>
      <c r="I254" s="13">
        <v>0.99</v>
      </c>
      <c r="K254" t="s">
        <v>143</v>
      </c>
      <c r="L254" t="s">
        <v>144</v>
      </c>
      <c r="M254" t="s">
        <v>145</v>
      </c>
      <c r="N254" t="s">
        <v>146</v>
      </c>
      <c r="O254" t="s">
        <v>147</v>
      </c>
      <c r="P254" s="3">
        <v>342629</v>
      </c>
      <c r="Q254" s="3">
        <v>1008</v>
      </c>
      <c r="R254" s="34">
        <v>11549.96</v>
      </c>
    </row>
    <row r="255" spans="1:18" x14ac:dyDescent="0.25">
      <c r="A255" t="s">
        <v>121</v>
      </c>
      <c r="B255" t="s">
        <v>122</v>
      </c>
      <c r="C255" t="s">
        <v>11</v>
      </c>
      <c r="D255" s="45">
        <v>44197</v>
      </c>
      <c r="E255" s="46">
        <v>44227</v>
      </c>
      <c r="F255" t="s">
        <v>141</v>
      </c>
      <c r="G255" t="s">
        <v>197</v>
      </c>
      <c r="H255" s="3">
        <v>288</v>
      </c>
      <c r="I255" s="13">
        <v>0.99</v>
      </c>
      <c r="K255" t="s">
        <v>143</v>
      </c>
      <c r="L255" t="s">
        <v>144</v>
      </c>
      <c r="M255" t="s">
        <v>185</v>
      </c>
      <c r="N255" t="s">
        <v>174</v>
      </c>
      <c r="O255" t="s">
        <v>147</v>
      </c>
      <c r="P255" s="3">
        <v>465</v>
      </c>
      <c r="Q255" s="3">
        <v>2</v>
      </c>
      <c r="R255" s="34">
        <v>29.82</v>
      </c>
    </row>
    <row r="256" spans="1:18" x14ac:dyDescent="0.25">
      <c r="A256" t="s">
        <v>121</v>
      </c>
      <c r="B256" t="s">
        <v>122</v>
      </c>
      <c r="C256" t="s">
        <v>11</v>
      </c>
      <c r="D256" s="45">
        <v>44197</v>
      </c>
      <c r="E256" s="46">
        <v>44227</v>
      </c>
      <c r="F256" t="s">
        <v>141</v>
      </c>
      <c r="G256" t="s">
        <v>197</v>
      </c>
      <c r="H256" s="3">
        <v>1977</v>
      </c>
      <c r="I256" s="13">
        <v>0.99</v>
      </c>
      <c r="K256" t="s">
        <v>143</v>
      </c>
      <c r="L256" t="s">
        <v>144</v>
      </c>
      <c r="M256" t="s">
        <v>205</v>
      </c>
      <c r="N256" t="s">
        <v>186</v>
      </c>
      <c r="O256" t="s">
        <v>147</v>
      </c>
      <c r="P256" s="3">
        <v>5200</v>
      </c>
      <c r="Q256" s="3">
        <v>68</v>
      </c>
      <c r="R256" s="34">
        <v>530.41999999999996</v>
      </c>
    </row>
    <row r="257" spans="1:18" x14ac:dyDescent="0.25">
      <c r="A257" t="s">
        <v>121</v>
      </c>
      <c r="B257" t="s">
        <v>122</v>
      </c>
      <c r="C257" t="s">
        <v>11</v>
      </c>
      <c r="D257" s="45">
        <v>44197</v>
      </c>
      <c r="E257" s="46">
        <v>44227</v>
      </c>
      <c r="F257" t="s">
        <v>141</v>
      </c>
      <c r="G257" t="s">
        <v>208</v>
      </c>
      <c r="H257" s="3">
        <v>5311</v>
      </c>
      <c r="I257" s="13">
        <v>0.99</v>
      </c>
      <c r="K257" t="s">
        <v>143</v>
      </c>
      <c r="L257" t="s">
        <v>144</v>
      </c>
      <c r="M257" t="s">
        <v>145</v>
      </c>
      <c r="N257" t="s">
        <v>149</v>
      </c>
      <c r="O257" t="s">
        <v>147</v>
      </c>
      <c r="P257" s="3">
        <v>5991</v>
      </c>
      <c r="Q257" s="3">
        <v>18</v>
      </c>
      <c r="R257" s="34">
        <v>205.53</v>
      </c>
    </row>
    <row r="258" spans="1:18" x14ac:dyDescent="0.25">
      <c r="A258" t="s">
        <v>121</v>
      </c>
      <c r="B258" t="s">
        <v>122</v>
      </c>
      <c r="C258" t="s">
        <v>11</v>
      </c>
      <c r="D258" s="45">
        <v>44197</v>
      </c>
      <c r="E258" s="46">
        <v>44227</v>
      </c>
      <c r="F258" t="s">
        <v>141</v>
      </c>
      <c r="G258" t="s">
        <v>208</v>
      </c>
      <c r="H258" s="3">
        <v>13629</v>
      </c>
      <c r="I258" s="13">
        <v>0.99</v>
      </c>
      <c r="K258" t="s">
        <v>143</v>
      </c>
      <c r="L258" t="s">
        <v>144</v>
      </c>
      <c r="M258" t="s">
        <v>145</v>
      </c>
      <c r="N258" t="s">
        <v>156</v>
      </c>
      <c r="O258" t="s">
        <v>147</v>
      </c>
      <c r="P258" s="3">
        <v>23215</v>
      </c>
      <c r="Q258" s="3">
        <v>327</v>
      </c>
      <c r="R258" s="34">
        <v>781.58</v>
      </c>
    </row>
    <row r="259" spans="1:18" x14ac:dyDescent="0.25">
      <c r="A259" t="s">
        <v>121</v>
      </c>
      <c r="B259" t="s">
        <v>122</v>
      </c>
      <c r="C259" t="s">
        <v>11</v>
      </c>
      <c r="D259" s="45">
        <v>44197</v>
      </c>
      <c r="E259" s="46">
        <v>44227</v>
      </c>
      <c r="F259" t="s">
        <v>141</v>
      </c>
      <c r="G259" t="s">
        <v>208</v>
      </c>
      <c r="H259" s="3">
        <v>18308</v>
      </c>
      <c r="I259" s="13">
        <v>0.99</v>
      </c>
      <c r="K259" t="s">
        <v>143</v>
      </c>
      <c r="L259" t="s">
        <v>144</v>
      </c>
      <c r="M259" t="s">
        <v>145</v>
      </c>
      <c r="N259" t="s">
        <v>146</v>
      </c>
      <c r="O259" t="s">
        <v>147</v>
      </c>
      <c r="P259" s="3">
        <v>29318</v>
      </c>
      <c r="Q259" s="3">
        <v>252</v>
      </c>
      <c r="R259" s="34">
        <v>862.52</v>
      </c>
    </row>
    <row r="260" spans="1:18" x14ac:dyDescent="0.25">
      <c r="A260" t="s">
        <v>121</v>
      </c>
      <c r="B260" t="s">
        <v>122</v>
      </c>
      <c r="C260" t="s">
        <v>11</v>
      </c>
      <c r="D260" s="45">
        <v>44197</v>
      </c>
      <c r="E260" s="46">
        <v>44227</v>
      </c>
      <c r="F260" t="s">
        <v>141</v>
      </c>
      <c r="G260" t="s">
        <v>208</v>
      </c>
      <c r="H260" s="3">
        <v>51453</v>
      </c>
      <c r="I260" s="13">
        <v>0.99</v>
      </c>
      <c r="K260" t="s">
        <v>143</v>
      </c>
      <c r="L260" t="s">
        <v>144</v>
      </c>
      <c r="M260" t="s">
        <v>194</v>
      </c>
      <c r="N260" t="s">
        <v>174</v>
      </c>
      <c r="O260" t="s">
        <v>147</v>
      </c>
      <c r="P260" s="3">
        <v>67083</v>
      </c>
      <c r="Q260" s="3">
        <v>367</v>
      </c>
      <c r="R260" s="34">
        <v>857.94</v>
      </c>
    </row>
    <row r="261" spans="1:18" x14ac:dyDescent="0.25">
      <c r="A261" t="s">
        <v>121</v>
      </c>
      <c r="B261" t="s">
        <v>122</v>
      </c>
      <c r="C261" t="s">
        <v>11</v>
      </c>
      <c r="D261" s="45">
        <v>44197</v>
      </c>
      <c r="E261" s="46">
        <v>44227</v>
      </c>
      <c r="F261" t="s">
        <v>141</v>
      </c>
      <c r="G261" t="s">
        <v>150</v>
      </c>
      <c r="H261" s="3">
        <v>173208</v>
      </c>
      <c r="I261" s="13">
        <v>0.99</v>
      </c>
      <c r="K261" t="s">
        <v>143</v>
      </c>
      <c r="L261" t="s">
        <v>144</v>
      </c>
      <c r="M261" t="s">
        <v>145</v>
      </c>
      <c r="N261" t="s">
        <v>149</v>
      </c>
      <c r="O261" t="s">
        <v>147</v>
      </c>
      <c r="P261" s="3">
        <v>314373</v>
      </c>
      <c r="Q261" s="3">
        <v>1337</v>
      </c>
      <c r="R261" s="34">
        <v>5217.6499999999996</v>
      </c>
    </row>
    <row r="262" spans="1:18" x14ac:dyDescent="0.25">
      <c r="A262" t="s">
        <v>121</v>
      </c>
      <c r="B262" t="s">
        <v>122</v>
      </c>
      <c r="C262" t="s">
        <v>11</v>
      </c>
      <c r="D262" s="45">
        <v>44197</v>
      </c>
      <c r="E262" s="46">
        <v>44227</v>
      </c>
      <c r="F262" t="s">
        <v>141</v>
      </c>
      <c r="G262" t="s">
        <v>150</v>
      </c>
      <c r="H262" s="3">
        <v>64860</v>
      </c>
      <c r="I262" s="13">
        <v>0.99</v>
      </c>
      <c r="K262" t="s">
        <v>143</v>
      </c>
      <c r="L262" t="s">
        <v>144</v>
      </c>
      <c r="M262" t="s">
        <v>145</v>
      </c>
      <c r="N262" t="s">
        <v>156</v>
      </c>
      <c r="O262" t="s">
        <v>147</v>
      </c>
      <c r="P262" s="3">
        <v>109059</v>
      </c>
      <c r="Q262" s="3">
        <v>847</v>
      </c>
      <c r="R262" s="34">
        <v>3746.65</v>
      </c>
    </row>
    <row r="263" spans="1:18" x14ac:dyDescent="0.25">
      <c r="A263" t="s">
        <v>121</v>
      </c>
      <c r="B263" t="s">
        <v>122</v>
      </c>
      <c r="C263" t="s">
        <v>11</v>
      </c>
      <c r="D263" s="45">
        <v>44197</v>
      </c>
      <c r="E263" s="46">
        <v>44227</v>
      </c>
      <c r="F263" t="s">
        <v>141</v>
      </c>
      <c r="G263" t="s">
        <v>150</v>
      </c>
      <c r="H263" s="3">
        <v>141099</v>
      </c>
      <c r="I263" s="13">
        <v>0.99</v>
      </c>
      <c r="K263" t="s">
        <v>143</v>
      </c>
      <c r="L263" t="s">
        <v>144</v>
      </c>
      <c r="M263" t="s">
        <v>145</v>
      </c>
      <c r="N263" t="s">
        <v>146</v>
      </c>
      <c r="O263" t="s">
        <v>147</v>
      </c>
      <c r="P263" s="3">
        <v>303742</v>
      </c>
      <c r="Q263" s="3">
        <v>1522</v>
      </c>
      <c r="R263" s="34">
        <v>8904.8100000000013</v>
      </c>
    </row>
    <row r="264" spans="1:18" x14ac:dyDescent="0.25">
      <c r="A264" t="s">
        <v>121</v>
      </c>
      <c r="B264" t="s">
        <v>122</v>
      </c>
      <c r="C264" t="s">
        <v>11</v>
      </c>
      <c r="D264" s="45">
        <v>44197</v>
      </c>
      <c r="E264" s="46">
        <v>44227</v>
      </c>
      <c r="F264" t="s">
        <v>141</v>
      </c>
      <c r="G264" t="s">
        <v>150</v>
      </c>
      <c r="H264" s="3">
        <v>306732</v>
      </c>
      <c r="I264" s="13">
        <v>0.99</v>
      </c>
      <c r="K264" t="s">
        <v>143</v>
      </c>
      <c r="L264" t="s">
        <v>144</v>
      </c>
      <c r="M264" t="s">
        <v>194</v>
      </c>
      <c r="N264" t="s">
        <v>174</v>
      </c>
      <c r="O264" t="s">
        <v>147</v>
      </c>
      <c r="P264" s="3">
        <v>548261</v>
      </c>
      <c r="Q264" s="3">
        <v>1964</v>
      </c>
      <c r="R264" s="34">
        <v>7012.8899999999994</v>
      </c>
    </row>
    <row r="265" spans="1:18" x14ac:dyDescent="0.25">
      <c r="A265" t="s">
        <v>121</v>
      </c>
      <c r="B265" t="s">
        <v>122</v>
      </c>
      <c r="C265" t="s">
        <v>11</v>
      </c>
      <c r="D265" s="45">
        <v>44228</v>
      </c>
      <c r="E265" s="46">
        <v>44255</v>
      </c>
      <c r="F265" t="s">
        <v>141</v>
      </c>
      <c r="G265" t="s">
        <v>142</v>
      </c>
      <c r="H265" s="3">
        <v>136157</v>
      </c>
      <c r="I265" s="13">
        <v>0.99</v>
      </c>
      <c r="K265" t="s">
        <v>143</v>
      </c>
      <c r="L265" t="s">
        <v>144</v>
      </c>
      <c r="M265" t="s">
        <v>145</v>
      </c>
      <c r="N265" t="s">
        <v>146</v>
      </c>
      <c r="O265" t="s">
        <v>147</v>
      </c>
      <c r="P265" s="3">
        <v>380772</v>
      </c>
      <c r="Q265" s="3">
        <v>983</v>
      </c>
      <c r="R265" s="34">
        <v>21411.98</v>
      </c>
    </row>
    <row r="266" spans="1:18" x14ac:dyDescent="0.25">
      <c r="A266" t="s">
        <v>121</v>
      </c>
      <c r="B266" t="s">
        <v>122</v>
      </c>
      <c r="C266" t="s">
        <v>11</v>
      </c>
      <c r="D266" s="45">
        <v>44228</v>
      </c>
      <c r="E266" s="46">
        <v>44255</v>
      </c>
      <c r="F266" t="s">
        <v>141</v>
      </c>
      <c r="G266" t="s">
        <v>142</v>
      </c>
      <c r="H266" s="3">
        <v>78814</v>
      </c>
      <c r="I266" s="13">
        <v>0.99</v>
      </c>
      <c r="K266" t="s">
        <v>143</v>
      </c>
      <c r="L266" t="s">
        <v>144</v>
      </c>
      <c r="M266" t="s">
        <v>185</v>
      </c>
      <c r="N266" t="s">
        <v>174</v>
      </c>
      <c r="O266" t="s">
        <v>147</v>
      </c>
      <c r="P266" s="3">
        <v>141714</v>
      </c>
      <c r="Q266" s="3">
        <v>224</v>
      </c>
      <c r="R266" s="34">
        <v>5050.84</v>
      </c>
    </row>
    <row r="267" spans="1:18" x14ac:dyDescent="0.25">
      <c r="A267" t="s">
        <v>121</v>
      </c>
      <c r="B267" t="s">
        <v>122</v>
      </c>
      <c r="C267" t="s">
        <v>11</v>
      </c>
      <c r="D267" s="45">
        <v>44228</v>
      </c>
      <c r="E267" s="46">
        <v>44255</v>
      </c>
      <c r="F267" t="s">
        <v>141</v>
      </c>
      <c r="G267" t="s">
        <v>142</v>
      </c>
      <c r="H267" s="3">
        <v>129341</v>
      </c>
      <c r="I267" s="13">
        <v>0.99</v>
      </c>
      <c r="K267" t="s">
        <v>143</v>
      </c>
      <c r="L267" t="s">
        <v>144</v>
      </c>
      <c r="M267" t="s">
        <v>205</v>
      </c>
      <c r="N267" t="s">
        <v>174</v>
      </c>
      <c r="O267" t="s">
        <v>147</v>
      </c>
      <c r="P267" s="3">
        <v>289826</v>
      </c>
      <c r="Q267" s="3">
        <v>466</v>
      </c>
      <c r="R267" s="34">
        <v>6425.18</v>
      </c>
    </row>
    <row r="268" spans="1:18" x14ac:dyDescent="0.25">
      <c r="A268" t="s">
        <v>121</v>
      </c>
      <c r="B268" t="s">
        <v>122</v>
      </c>
      <c r="C268" t="s">
        <v>11</v>
      </c>
      <c r="D268" s="45">
        <v>44228</v>
      </c>
      <c r="E268" s="46">
        <v>44255</v>
      </c>
      <c r="F268" t="s">
        <v>141</v>
      </c>
      <c r="G268" t="s">
        <v>187</v>
      </c>
      <c r="H268" s="3">
        <v>1772</v>
      </c>
      <c r="I268" s="13">
        <v>0.99</v>
      </c>
      <c r="K268" t="s">
        <v>143</v>
      </c>
      <c r="L268" t="s">
        <v>144</v>
      </c>
      <c r="M268" t="s">
        <v>145</v>
      </c>
      <c r="N268" t="s">
        <v>149</v>
      </c>
      <c r="O268" t="s">
        <v>147</v>
      </c>
      <c r="P268" s="3">
        <v>2212</v>
      </c>
      <c r="Q268" s="3">
        <v>10</v>
      </c>
      <c r="R268" s="34">
        <v>67.11</v>
      </c>
    </row>
    <row r="269" spans="1:18" x14ac:dyDescent="0.25">
      <c r="A269" t="s">
        <v>121</v>
      </c>
      <c r="B269" t="s">
        <v>122</v>
      </c>
      <c r="C269" t="s">
        <v>11</v>
      </c>
      <c r="D269" s="45">
        <v>44228</v>
      </c>
      <c r="E269" s="46">
        <v>44255</v>
      </c>
      <c r="F269" t="s">
        <v>141</v>
      </c>
      <c r="G269" t="s">
        <v>187</v>
      </c>
      <c r="H269" s="3">
        <v>3210</v>
      </c>
      <c r="I269" s="13">
        <v>0.99</v>
      </c>
      <c r="K269" t="s">
        <v>143</v>
      </c>
      <c r="L269" t="s">
        <v>144</v>
      </c>
      <c r="M269" t="s">
        <v>145</v>
      </c>
      <c r="N269" t="s">
        <v>156</v>
      </c>
      <c r="O269" t="s">
        <v>147</v>
      </c>
      <c r="P269" s="3">
        <v>4959</v>
      </c>
      <c r="Q269" s="3">
        <v>70</v>
      </c>
      <c r="R269" s="34">
        <v>186.6</v>
      </c>
    </row>
    <row r="270" spans="1:18" x14ac:dyDescent="0.25">
      <c r="A270" t="s">
        <v>121</v>
      </c>
      <c r="B270" t="s">
        <v>122</v>
      </c>
      <c r="C270" t="s">
        <v>11</v>
      </c>
      <c r="D270" s="45">
        <v>44228</v>
      </c>
      <c r="E270" s="46">
        <v>44255</v>
      </c>
      <c r="F270" t="s">
        <v>141</v>
      </c>
      <c r="G270" t="s">
        <v>187</v>
      </c>
      <c r="H270" s="3">
        <v>9718</v>
      </c>
      <c r="I270" s="13">
        <v>0.99</v>
      </c>
      <c r="K270" t="s">
        <v>143</v>
      </c>
      <c r="L270" t="s">
        <v>144</v>
      </c>
      <c r="M270" t="s">
        <v>145</v>
      </c>
      <c r="N270" t="s">
        <v>146</v>
      </c>
      <c r="O270" t="s">
        <v>147</v>
      </c>
      <c r="P270" s="3">
        <v>16150</v>
      </c>
      <c r="Q270" s="3">
        <v>107</v>
      </c>
      <c r="R270" s="34">
        <v>549.34</v>
      </c>
    </row>
    <row r="271" spans="1:18" x14ac:dyDescent="0.25">
      <c r="A271" t="s">
        <v>121</v>
      </c>
      <c r="B271" t="s">
        <v>122</v>
      </c>
      <c r="C271" t="s">
        <v>11</v>
      </c>
      <c r="D271" s="45">
        <v>44228</v>
      </c>
      <c r="E271" s="46">
        <v>44255</v>
      </c>
      <c r="F271" t="s">
        <v>141</v>
      </c>
      <c r="G271" t="s">
        <v>187</v>
      </c>
      <c r="H271" s="3">
        <v>7596</v>
      </c>
      <c r="I271" s="13">
        <v>0.99</v>
      </c>
      <c r="K271" t="s">
        <v>143</v>
      </c>
      <c r="L271" t="s">
        <v>144</v>
      </c>
      <c r="M271" t="s">
        <v>177</v>
      </c>
      <c r="N271" t="s">
        <v>174</v>
      </c>
      <c r="O271" t="s">
        <v>147</v>
      </c>
      <c r="P271" s="3">
        <v>8732</v>
      </c>
      <c r="Q271" s="3">
        <v>22</v>
      </c>
      <c r="R271" s="34">
        <v>92.79</v>
      </c>
    </row>
    <row r="272" spans="1:18" x14ac:dyDescent="0.25">
      <c r="A272" t="s">
        <v>121</v>
      </c>
      <c r="B272" t="s">
        <v>122</v>
      </c>
      <c r="C272" t="s">
        <v>11</v>
      </c>
      <c r="D272" s="45">
        <v>44228</v>
      </c>
      <c r="E272" s="46">
        <v>44255</v>
      </c>
      <c r="F272" t="s">
        <v>141</v>
      </c>
      <c r="G272" t="s">
        <v>197</v>
      </c>
      <c r="H272" s="3">
        <v>104538</v>
      </c>
      <c r="I272" s="13">
        <v>0.99</v>
      </c>
      <c r="K272" t="s">
        <v>143</v>
      </c>
      <c r="L272" t="s">
        <v>144</v>
      </c>
      <c r="M272" t="s">
        <v>145</v>
      </c>
      <c r="N272" t="s">
        <v>149</v>
      </c>
      <c r="O272" t="s">
        <v>147</v>
      </c>
      <c r="P272" s="3">
        <v>228964</v>
      </c>
      <c r="Q272" s="3">
        <v>2405</v>
      </c>
      <c r="R272" s="34">
        <v>16149.539999999999</v>
      </c>
    </row>
    <row r="273" spans="1:18" x14ac:dyDescent="0.25">
      <c r="A273" t="s">
        <v>121</v>
      </c>
      <c r="B273" t="s">
        <v>122</v>
      </c>
      <c r="C273" t="s">
        <v>11</v>
      </c>
      <c r="D273" s="45">
        <v>44228</v>
      </c>
      <c r="E273" s="46">
        <v>44255</v>
      </c>
      <c r="F273" t="s">
        <v>141</v>
      </c>
      <c r="G273" t="s">
        <v>197</v>
      </c>
      <c r="H273" s="3">
        <v>88093</v>
      </c>
      <c r="I273" s="13">
        <v>0.99</v>
      </c>
      <c r="K273" t="s">
        <v>143</v>
      </c>
      <c r="L273" t="s">
        <v>144</v>
      </c>
      <c r="M273" t="s">
        <v>145</v>
      </c>
      <c r="N273" t="s">
        <v>156</v>
      </c>
      <c r="O273" t="s">
        <v>147</v>
      </c>
      <c r="P273" s="3">
        <v>183146</v>
      </c>
      <c r="Q273" s="3">
        <v>1308</v>
      </c>
      <c r="R273" s="34">
        <v>9568.0299999999988</v>
      </c>
    </row>
    <row r="274" spans="1:18" x14ac:dyDescent="0.25">
      <c r="A274" t="s">
        <v>121</v>
      </c>
      <c r="B274" t="s">
        <v>122</v>
      </c>
      <c r="C274" t="s">
        <v>11</v>
      </c>
      <c r="D274" s="45">
        <v>44228</v>
      </c>
      <c r="E274" s="46">
        <v>44255</v>
      </c>
      <c r="F274" t="s">
        <v>141</v>
      </c>
      <c r="G274" t="s">
        <v>197</v>
      </c>
      <c r="H274" s="3">
        <v>215016</v>
      </c>
      <c r="I274" s="13">
        <v>0.99</v>
      </c>
      <c r="K274" t="s">
        <v>143</v>
      </c>
      <c r="L274" t="s">
        <v>144</v>
      </c>
      <c r="M274" t="s">
        <v>145</v>
      </c>
      <c r="N274" t="s">
        <v>146</v>
      </c>
      <c r="O274" t="s">
        <v>147</v>
      </c>
      <c r="P274" s="3">
        <v>574620</v>
      </c>
      <c r="Q274" s="3">
        <v>2777</v>
      </c>
      <c r="R274" s="34">
        <v>26055.51</v>
      </c>
    </row>
    <row r="275" spans="1:18" x14ac:dyDescent="0.25">
      <c r="A275" t="s">
        <v>121</v>
      </c>
      <c r="B275" t="s">
        <v>122</v>
      </c>
      <c r="C275" t="s">
        <v>11</v>
      </c>
      <c r="D275" s="45">
        <v>44228</v>
      </c>
      <c r="E275" s="46">
        <v>44255</v>
      </c>
      <c r="F275" t="s">
        <v>141</v>
      </c>
      <c r="G275" t="s">
        <v>197</v>
      </c>
      <c r="H275" s="3">
        <v>123730</v>
      </c>
      <c r="I275" s="13">
        <v>0.99</v>
      </c>
      <c r="K275" t="s">
        <v>143</v>
      </c>
      <c r="L275" t="s">
        <v>144</v>
      </c>
      <c r="M275" t="s">
        <v>185</v>
      </c>
      <c r="N275" t="s">
        <v>174</v>
      </c>
      <c r="O275" t="s">
        <v>147</v>
      </c>
      <c r="P275" s="3">
        <v>293942</v>
      </c>
      <c r="Q275" s="3">
        <v>1281</v>
      </c>
      <c r="R275" s="34">
        <v>9170.48</v>
      </c>
    </row>
    <row r="276" spans="1:18" x14ac:dyDescent="0.25">
      <c r="A276" t="s">
        <v>121</v>
      </c>
      <c r="B276" t="s">
        <v>122</v>
      </c>
      <c r="C276" t="s">
        <v>11</v>
      </c>
      <c r="D276" s="45">
        <v>44228</v>
      </c>
      <c r="E276" s="46">
        <v>44255</v>
      </c>
      <c r="F276" t="s">
        <v>141</v>
      </c>
      <c r="G276" t="s">
        <v>197</v>
      </c>
      <c r="H276" s="3">
        <v>11516</v>
      </c>
      <c r="I276" s="13">
        <v>0.99</v>
      </c>
      <c r="K276" t="s">
        <v>143</v>
      </c>
      <c r="L276" t="s">
        <v>144</v>
      </c>
      <c r="M276" t="s">
        <v>209</v>
      </c>
      <c r="N276" t="s">
        <v>186</v>
      </c>
      <c r="O276" t="s">
        <v>147</v>
      </c>
      <c r="P276" s="3">
        <v>23515</v>
      </c>
      <c r="Q276" s="3">
        <v>159</v>
      </c>
      <c r="R276" s="34">
        <v>1767.37</v>
      </c>
    </row>
    <row r="277" spans="1:18" x14ac:dyDescent="0.25">
      <c r="A277" t="s">
        <v>121</v>
      </c>
      <c r="B277" t="s">
        <v>122</v>
      </c>
      <c r="C277" t="s">
        <v>11</v>
      </c>
      <c r="D277" s="45">
        <v>44228</v>
      </c>
      <c r="E277" s="46">
        <v>44255</v>
      </c>
      <c r="F277" t="s">
        <v>141</v>
      </c>
      <c r="G277" t="s">
        <v>150</v>
      </c>
      <c r="H277" s="3">
        <v>74024</v>
      </c>
      <c r="I277" s="13">
        <v>0.99</v>
      </c>
      <c r="K277" t="s">
        <v>143</v>
      </c>
      <c r="L277" t="s">
        <v>144</v>
      </c>
      <c r="M277" t="s">
        <v>145</v>
      </c>
      <c r="N277" t="s">
        <v>149</v>
      </c>
      <c r="O277" t="s">
        <v>147</v>
      </c>
      <c r="P277" s="3">
        <v>117494</v>
      </c>
      <c r="Q277" s="3">
        <v>359</v>
      </c>
      <c r="R277" s="34">
        <v>4058.45</v>
      </c>
    </row>
    <row r="278" spans="1:18" x14ac:dyDescent="0.25">
      <c r="A278" t="s">
        <v>121</v>
      </c>
      <c r="B278" t="s">
        <v>122</v>
      </c>
      <c r="C278" t="s">
        <v>11</v>
      </c>
      <c r="D278" s="45">
        <v>44228</v>
      </c>
      <c r="E278" s="46">
        <v>44255</v>
      </c>
      <c r="F278" t="s">
        <v>141</v>
      </c>
      <c r="G278" t="s">
        <v>150</v>
      </c>
      <c r="H278" s="3">
        <v>76129</v>
      </c>
      <c r="I278" s="13">
        <v>0.99</v>
      </c>
      <c r="K278" t="s">
        <v>143</v>
      </c>
      <c r="L278" t="s">
        <v>144</v>
      </c>
      <c r="M278" t="s">
        <v>145</v>
      </c>
      <c r="N278" t="s">
        <v>156</v>
      </c>
      <c r="O278" t="s">
        <v>147</v>
      </c>
      <c r="P278" s="3">
        <v>152015</v>
      </c>
      <c r="Q278" s="3">
        <v>1066</v>
      </c>
      <c r="R278" s="34">
        <v>7802.9500000000007</v>
      </c>
    </row>
    <row r="279" spans="1:18" x14ac:dyDescent="0.25">
      <c r="A279" t="s">
        <v>121</v>
      </c>
      <c r="B279" t="s">
        <v>122</v>
      </c>
      <c r="C279" t="s">
        <v>11</v>
      </c>
      <c r="D279" s="45">
        <v>44228</v>
      </c>
      <c r="E279" s="46">
        <v>44255</v>
      </c>
      <c r="F279" t="s">
        <v>141</v>
      </c>
      <c r="G279" t="s">
        <v>150</v>
      </c>
      <c r="H279" s="3">
        <v>110278</v>
      </c>
      <c r="I279" s="13">
        <v>0.99</v>
      </c>
      <c r="K279" t="s">
        <v>143</v>
      </c>
      <c r="L279" t="s">
        <v>144</v>
      </c>
      <c r="M279" t="s">
        <v>145</v>
      </c>
      <c r="N279" t="s">
        <v>146</v>
      </c>
      <c r="O279" t="s">
        <v>147</v>
      </c>
      <c r="P279" s="3">
        <v>210131</v>
      </c>
      <c r="Q279" s="3">
        <v>781</v>
      </c>
      <c r="R279" s="34">
        <v>9503.33</v>
      </c>
    </row>
    <row r="280" spans="1:18" x14ac:dyDescent="0.25">
      <c r="A280" t="s">
        <v>121</v>
      </c>
      <c r="B280" t="s">
        <v>122</v>
      </c>
      <c r="C280" t="s">
        <v>11</v>
      </c>
      <c r="D280" s="45">
        <v>44228</v>
      </c>
      <c r="E280" s="46">
        <v>44255</v>
      </c>
      <c r="F280" t="s">
        <v>141</v>
      </c>
      <c r="G280" t="s">
        <v>150</v>
      </c>
      <c r="H280" s="3">
        <v>577115</v>
      </c>
      <c r="I280" s="13">
        <v>0.99</v>
      </c>
      <c r="K280" t="s">
        <v>143</v>
      </c>
      <c r="L280" t="s">
        <v>144</v>
      </c>
      <c r="M280" t="s">
        <v>194</v>
      </c>
      <c r="N280" t="s">
        <v>174</v>
      </c>
      <c r="O280" t="s">
        <v>147</v>
      </c>
      <c r="P280" s="3">
        <v>1241329</v>
      </c>
      <c r="Q280" s="3">
        <v>3662</v>
      </c>
      <c r="R280" s="34">
        <v>15670.27</v>
      </c>
    </row>
    <row r="281" spans="1:18" x14ac:dyDescent="0.25">
      <c r="A281" t="s">
        <v>121</v>
      </c>
      <c r="B281" t="s">
        <v>122</v>
      </c>
      <c r="C281" t="s">
        <v>11</v>
      </c>
      <c r="D281" s="45">
        <v>44228</v>
      </c>
      <c r="E281" s="46">
        <v>44255</v>
      </c>
      <c r="F281" t="s">
        <v>141</v>
      </c>
      <c r="G281" t="s">
        <v>210</v>
      </c>
      <c r="H281" s="3">
        <v>89917</v>
      </c>
      <c r="I281" s="13">
        <v>0.99</v>
      </c>
      <c r="K281" t="s">
        <v>143</v>
      </c>
      <c r="L281" t="s">
        <v>144</v>
      </c>
      <c r="M281" t="s">
        <v>145</v>
      </c>
      <c r="N281" t="s">
        <v>156</v>
      </c>
      <c r="O281" t="s">
        <v>147</v>
      </c>
      <c r="P281" s="3">
        <v>348073</v>
      </c>
      <c r="Q281" s="3">
        <v>1659</v>
      </c>
      <c r="R281" s="34">
        <v>21092.48</v>
      </c>
    </row>
    <row r="282" spans="1:18" x14ac:dyDescent="0.25">
      <c r="A282" t="s">
        <v>121</v>
      </c>
      <c r="B282" t="s">
        <v>122</v>
      </c>
      <c r="C282" t="s">
        <v>11</v>
      </c>
      <c r="D282" s="45">
        <v>44228</v>
      </c>
      <c r="E282" s="46">
        <v>44255</v>
      </c>
      <c r="F282" t="s">
        <v>141</v>
      </c>
      <c r="G282" t="s">
        <v>210</v>
      </c>
      <c r="H282" s="3">
        <v>104891</v>
      </c>
      <c r="I282" s="13">
        <v>0.99</v>
      </c>
      <c r="K282" t="s">
        <v>143</v>
      </c>
      <c r="L282" t="s">
        <v>144</v>
      </c>
      <c r="M282" t="s">
        <v>145</v>
      </c>
      <c r="N282" t="s">
        <v>146</v>
      </c>
      <c r="O282" t="s">
        <v>147</v>
      </c>
      <c r="P282" s="3">
        <v>300453</v>
      </c>
      <c r="Q282" s="3">
        <v>1100</v>
      </c>
      <c r="R282" s="34">
        <v>17445.03</v>
      </c>
    </row>
    <row r="283" spans="1:18" x14ac:dyDescent="0.25">
      <c r="A283" t="s">
        <v>121</v>
      </c>
      <c r="B283" t="s">
        <v>122</v>
      </c>
      <c r="C283" t="s">
        <v>11</v>
      </c>
      <c r="D283" s="45">
        <v>44228</v>
      </c>
      <c r="E283" s="46">
        <v>44255</v>
      </c>
      <c r="F283" t="s">
        <v>141</v>
      </c>
      <c r="G283" t="s">
        <v>210</v>
      </c>
      <c r="H283" s="3">
        <v>32793</v>
      </c>
      <c r="I283" s="13">
        <v>0.99</v>
      </c>
      <c r="K283" t="s">
        <v>143</v>
      </c>
      <c r="L283" t="s">
        <v>144</v>
      </c>
      <c r="M283" t="s">
        <v>185</v>
      </c>
      <c r="N283" t="s">
        <v>174</v>
      </c>
      <c r="O283" t="s">
        <v>147</v>
      </c>
      <c r="P283" s="3">
        <v>55188</v>
      </c>
      <c r="Q283" s="3">
        <v>91</v>
      </c>
      <c r="R283" s="34">
        <v>1307.49</v>
      </c>
    </row>
    <row r="284" spans="1:18" x14ac:dyDescent="0.25">
      <c r="A284" t="s">
        <v>121</v>
      </c>
      <c r="B284" t="s">
        <v>122</v>
      </c>
      <c r="C284" t="s">
        <v>11</v>
      </c>
      <c r="D284" s="45">
        <v>44256</v>
      </c>
      <c r="E284" s="46">
        <v>44286</v>
      </c>
      <c r="F284" t="s">
        <v>141</v>
      </c>
      <c r="G284" t="s">
        <v>124</v>
      </c>
      <c r="H284" s="3">
        <v>607333</v>
      </c>
      <c r="I284" s="13">
        <v>0.99</v>
      </c>
      <c r="K284" t="s">
        <v>143</v>
      </c>
      <c r="L284" t="s">
        <v>144</v>
      </c>
      <c r="M284" t="s">
        <v>145</v>
      </c>
      <c r="N284" t="s">
        <v>200</v>
      </c>
      <c r="O284" t="s">
        <v>147</v>
      </c>
      <c r="P284" s="3">
        <v>1150209</v>
      </c>
      <c r="Q284" s="3">
        <v>7526</v>
      </c>
      <c r="R284" s="34">
        <v>56082.26</v>
      </c>
    </row>
    <row r="285" spans="1:18" x14ac:dyDescent="0.25">
      <c r="A285" t="s">
        <v>121</v>
      </c>
      <c r="B285" t="s">
        <v>122</v>
      </c>
      <c r="C285" t="s">
        <v>11</v>
      </c>
      <c r="D285" s="45">
        <v>44256</v>
      </c>
      <c r="E285" s="46">
        <v>44286</v>
      </c>
      <c r="F285" t="s">
        <v>141</v>
      </c>
      <c r="G285" t="s">
        <v>142</v>
      </c>
      <c r="H285" s="3">
        <v>118146</v>
      </c>
      <c r="I285" s="13">
        <v>0.99</v>
      </c>
      <c r="K285" t="s">
        <v>143</v>
      </c>
      <c r="L285" t="s">
        <v>144</v>
      </c>
      <c r="M285" t="s">
        <v>205</v>
      </c>
      <c r="N285" t="s">
        <v>174</v>
      </c>
      <c r="O285" t="s">
        <v>147</v>
      </c>
      <c r="P285" s="3">
        <v>224258</v>
      </c>
      <c r="Q285" s="3">
        <v>413</v>
      </c>
      <c r="R285" s="34">
        <v>5319.73</v>
      </c>
    </row>
    <row r="286" spans="1:18" x14ac:dyDescent="0.25">
      <c r="A286" t="s">
        <v>121</v>
      </c>
      <c r="B286" t="s">
        <v>122</v>
      </c>
      <c r="C286" t="s">
        <v>11</v>
      </c>
      <c r="D286" s="45">
        <v>44256</v>
      </c>
      <c r="E286" s="46">
        <v>44286</v>
      </c>
      <c r="F286" t="s">
        <v>141</v>
      </c>
      <c r="G286" t="s">
        <v>142</v>
      </c>
      <c r="H286" s="3">
        <v>112799</v>
      </c>
      <c r="I286" s="13">
        <v>0.99</v>
      </c>
      <c r="K286" t="s">
        <v>143</v>
      </c>
      <c r="L286" t="s">
        <v>144</v>
      </c>
      <c r="M286" t="s">
        <v>177</v>
      </c>
      <c r="N286" t="s">
        <v>186</v>
      </c>
      <c r="O286" t="s">
        <v>147</v>
      </c>
      <c r="P286" s="3">
        <v>262050</v>
      </c>
      <c r="Q286" s="3">
        <v>741</v>
      </c>
      <c r="R286" s="34">
        <v>17827.27</v>
      </c>
    </row>
    <row r="287" spans="1:18" x14ac:dyDescent="0.25">
      <c r="A287" t="s">
        <v>121</v>
      </c>
      <c r="B287" t="s">
        <v>122</v>
      </c>
      <c r="C287" t="s">
        <v>11</v>
      </c>
      <c r="D287" s="45">
        <v>44256</v>
      </c>
      <c r="E287" s="46">
        <v>44286</v>
      </c>
      <c r="F287" t="s">
        <v>141</v>
      </c>
      <c r="G287" t="s">
        <v>211</v>
      </c>
      <c r="H287" s="3">
        <v>65943</v>
      </c>
      <c r="I287" s="13">
        <v>0.99</v>
      </c>
      <c r="K287" t="s">
        <v>143</v>
      </c>
      <c r="L287" t="s">
        <v>144</v>
      </c>
      <c r="M287" t="s">
        <v>145</v>
      </c>
      <c r="N287" t="s">
        <v>149</v>
      </c>
      <c r="O287" t="s">
        <v>147</v>
      </c>
      <c r="P287" s="3">
        <v>111839</v>
      </c>
      <c r="Q287" s="3">
        <v>304</v>
      </c>
      <c r="R287" s="34">
        <v>4044.7799999999997</v>
      </c>
    </row>
    <row r="288" spans="1:18" x14ac:dyDescent="0.25">
      <c r="A288" t="s">
        <v>121</v>
      </c>
      <c r="B288" t="s">
        <v>122</v>
      </c>
      <c r="C288" t="s">
        <v>11</v>
      </c>
      <c r="D288" s="45">
        <v>44256</v>
      </c>
      <c r="E288" s="46">
        <v>44286</v>
      </c>
      <c r="F288" t="s">
        <v>141</v>
      </c>
      <c r="G288" t="s">
        <v>211</v>
      </c>
      <c r="H288" s="3">
        <v>39273</v>
      </c>
      <c r="I288" s="13">
        <v>0.99</v>
      </c>
      <c r="K288" t="s">
        <v>143</v>
      </c>
      <c r="L288" t="s">
        <v>144</v>
      </c>
      <c r="M288" t="s">
        <v>145</v>
      </c>
      <c r="N288" t="s">
        <v>156</v>
      </c>
      <c r="O288" t="s">
        <v>147</v>
      </c>
      <c r="P288" s="3">
        <v>76673</v>
      </c>
      <c r="Q288" s="3">
        <v>711</v>
      </c>
      <c r="R288" s="34">
        <v>4471.7300000000005</v>
      </c>
    </row>
    <row r="289" spans="1:18" x14ac:dyDescent="0.25">
      <c r="A289" t="s">
        <v>121</v>
      </c>
      <c r="B289" t="s">
        <v>122</v>
      </c>
      <c r="C289" t="s">
        <v>11</v>
      </c>
      <c r="D289" s="45">
        <v>44256</v>
      </c>
      <c r="E289" s="46">
        <v>44286</v>
      </c>
      <c r="F289" t="s">
        <v>141</v>
      </c>
      <c r="G289" t="s">
        <v>211</v>
      </c>
      <c r="H289" s="3">
        <v>161455</v>
      </c>
      <c r="I289" s="13">
        <v>0.99</v>
      </c>
      <c r="K289" t="s">
        <v>143</v>
      </c>
      <c r="L289" t="s">
        <v>144</v>
      </c>
      <c r="M289" t="s">
        <v>145</v>
      </c>
      <c r="N289" t="s">
        <v>146</v>
      </c>
      <c r="O289" t="s">
        <v>147</v>
      </c>
      <c r="P289" s="3">
        <v>467395</v>
      </c>
      <c r="Q289" s="3">
        <v>2002</v>
      </c>
      <c r="R289" s="34">
        <v>18817.190000000002</v>
      </c>
    </row>
    <row r="290" spans="1:18" x14ac:dyDescent="0.25">
      <c r="A290" t="s">
        <v>121</v>
      </c>
      <c r="B290" t="s">
        <v>122</v>
      </c>
      <c r="C290" t="s">
        <v>11</v>
      </c>
      <c r="D290" s="45">
        <v>44256</v>
      </c>
      <c r="E290" s="46">
        <v>44286</v>
      </c>
      <c r="F290" t="s">
        <v>141</v>
      </c>
      <c r="G290" t="s">
        <v>211</v>
      </c>
      <c r="H290" s="3">
        <v>69821</v>
      </c>
      <c r="I290" s="13">
        <v>0.99</v>
      </c>
      <c r="K290" t="s">
        <v>143</v>
      </c>
      <c r="L290" t="s">
        <v>144</v>
      </c>
      <c r="M290" t="s">
        <v>194</v>
      </c>
      <c r="N290" t="s">
        <v>174</v>
      </c>
      <c r="O290" t="s">
        <v>147</v>
      </c>
      <c r="P290" s="3">
        <v>126453</v>
      </c>
      <c r="Q290" s="3">
        <v>134</v>
      </c>
      <c r="R290" s="34">
        <v>1871.74</v>
      </c>
    </row>
    <row r="291" spans="1:18" x14ac:dyDescent="0.25">
      <c r="A291" t="s">
        <v>121</v>
      </c>
      <c r="B291" t="s">
        <v>122</v>
      </c>
      <c r="C291" t="s">
        <v>11</v>
      </c>
      <c r="D291" s="45">
        <v>44256</v>
      </c>
      <c r="E291" s="46">
        <v>44286</v>
      </c>
      <c r="F291" t="s">
        <v>141</v>
      </c>
      <c r="G291" t="s">
        <v>211</v>
      </c>
      <c r="H291" s="3">
        <v>79998</v>
      </c>
      <c r="I291" s="13">
        <v>0.99</v>
      </c>
      <c r="K291" t="s">
        <v>143</v>
      </c>
      <c r="L291" t="s">
        <v>144</v>
      </c>
      <c r="M291" t="s">
        <v>194</v>
      </c>
      <c r="N291" t="s">
        <v>186</v>
      </c>
      <c r="O291" t="s">
        <v>147</v>
      </c>
      <c r="P291" s="3">
        <v>166616</v>
      </c>
      <c r="Q291" s="3">
        <v>988</v>
      </c>
      <c r="R291" s="34">
        <v>7829.5499999999993</v>
      </c>
    </row>
    <row r="292" spans="1:18" x14ac:dyDescent="0.25">
      <c r="A292" t="s">
        <v>121</v>
      </c>
      <c r="B292" t="s">
        <v>122</v>
      </c>
      <c r="C292" t="s">
        <v>11</v>
      </c>
      <c r="D292" s="45">
        <v>44256</v>
      </c>
      <c r="E292" s="46">
        <v>44286</v>
      </c>
      <c r="F292" t="s">
        <v>141</v>
      </c>
      <c r="G292" t="s">
        <v>197</v>
      </c>
      <c r="H292" s="3">
        <v>66015</v>
      </c>
      <c r="I292" s="13">
        <v>0.99</v>
      </c>
      <c r="K292" t="s">
        <v>143</v>
      </c>
      <c r="L292" t="s">
        <v>144</v>
      </c>
      <c r="M292" t="s">
        <v>145</v>
      </c>
      <c r="N292" t="s">
        <v>149</v>
      </c>
      <c r="O292" t="s">
        <v>147</v>
      </c>
      <c r="P292" s="3">
        <v>236059</v>
      </c>
      <c r="Q292" s="3">
        <v>3088</v>
      </c>
      <c r="R292" s="34">
        <v>20613.980000000003</v>
      </c>
    </row>
    <row r="293" spans="1:18" x14ac:dyDescent="0.25">
      <c r="A293" t="s">
        <v>121</v>
      </c>
      <c r="B293" t="s">
        <v>122</v>
      </c>
      <c r="C293" t="s">
        <v>11</v>
      </c>
      <c r="D293" s="45">
        <v>44256</v>
      </c>
      <c r="E293" s="46">
        <v>44286</v>
      </c>
      <c r="F293" t="s">
        <v>141</v>
      </c>
      <c r="G293" t="s">
        <v>197</v>
      </c>
      <c r="H293" s="3">
        <v>32923</v>
      </c>
      <c r="I293" s="13">
        <v>0.99</v>
      </c>
      <c r="K293" t="s">
        <v>143</v>
      </c>
      <c r="L293" t="s">
        <v>144</v>
      </c>
      <c r="M293" t="s">
        <v>145</v>
      </c>
      <c r="N293" t="s">
        <v>156</v>
      </c>
      <c r="O293" t="s">
        <v>147</v>
      </c>
      <c r="P293" s="3">
        <v>45707</v>
      </c>
      <c r="Q293" s="3">
        <v>323</v>
      </c>
      <c r="R293" s="34">
        <v>2137.62</v>
      </c>
    </row>
    <row r="294" spans="1:18" x14ac:dyDescent="0.25">
      <c r="A294" t="s">
        <v>121</v>
      </c>
      <c r="B294" t="s">
        <v>122</v>
      </c>
      <c r="C294" t="s">
        <v>11</v>
      </c>
      <c r="D294" s="45">
        <v>44256</v>
      </c>
      <c r="E294" s="46">
        <v>44286</v>
      </c>
      <c r="F294" t="s">
        <v>141</v>
      </c>
      <c r="G294" t="s">
        <v>197</v>
      </c>
      <c r="H294" s="3">
        <v>108732</v>
      </c>
      <c r="I294" s="13">
        <v>0.99</v>
      </c>
      <c r="K294" t="s">
        <v>143</v>
      </c>
      <c r="L294" t="s">
        <v>144</v>
      </c>
      <c r="M294" t="s">
        <v>145</v>
      </c>
      <c r="N294" t="s">
        <v>146</v>
      </c>
      <c r="O294" t="s">
        <v>147</v>
      </c>
      <c r="P294" s="3">
        <v>193128</v>
      </c>
      <c r="Q294" s="3">
        <v>1293</v>
      </c>
      <c r="R294" s="34">
        <v>7232.47</v>
      </c>
    </row>
    <row r="295" spans="1:18" x14ac:dyDescent="0.25">
      <c r="A295" t="s">
        <v>121</v>
      </c>
      <c r="B295" t="s">
        <v>122</v>
      </c>
      <c r="C295" t="s">
        <v>11</v>
      </c>
      <c r="D295" s="45">
        <v>44256</v>
      </c>
      <c r="E295" s="46">
        <v>44286</v>
      </c>
      <c r="F295" t="s">
        <v>141</v>
      </c>
      <c r="G295" t="s">
        <v>197</v>
      </c>
      <c r="H295" s="3">
        <v>141881</v>
      </c>
      <c r="I295" s="13">
        <v>0.99</v>
      </c>
      <c r="K295" t="s">
        <v>143</v>
      </c>
      <c r="L295" t="s">
        <v>144</v>
      </c>
      <c r="M295" t="s">
        <v>209</v>
      </c>
      <c r="N295" t="s">
        <v>174</v>
      </c>
      <c r="O295" t="s">
        <v>147</v>
      </c>
      <c r="P295" s="3">
        <v>182948</v>
      </c>
      <c r="Q295" s="3">
        <v>464</v>
      </c>
      <c r="R295" s="34">
        <v>4013.0899999999997</v>
      </c>
    </row>
    <row r="296" spans="1:18" x14ac:dyDescent="0.25">
      <c r="A296" t="s">
        <v>121</v>
      </c>
      <c r="B296" t="s">
        <v>122</v>
      </c>
      <c r="C296" t="s">
        <v>11</v>
      </c>
      <c r="D296" s="45">
        <v>44256</v>
      </c>
      <c r="E296" s="46">
        <v>44286</v>
      </c>
      <c r="F296" t="s">
        <v>141</v>
      </c>
      <c r="G296" t="s">
        <v>197</v>
      </c>
      <c r="H296" s="3">
        <v>80361</v>
      </c>
      <c r="I296" s="13">
        <v>0.99</v>
      </c>
      <c r="K296" t="s">
        <v>143</v>
      </c>
      <c r="L296" t="s">
        <v>144</v>
      </c>
      <c r="M296" t="s">
        <v>185</v>
      </c>
      <c r="N296" t="s">
        <v>174</v>
      </c>
      <c r="O296" t="s">
        <v>147</v>
      </c>
      <c r="P296" s="3">
        <v>128640</v>
      </c>
      <c r="Q296" s="3">
        <v>519</v>
      </c>
      <c r="R296" s="34">
        <v>2671.1800000000003</v>
      </c>
    </row>
    <row r="297" spans="1:18" x14ac:dyDescent="0.25">
      <c r="A297" t="s">
        <v>121</v>
      </c>
      <c r="B297" t="s">
        <v>122</v>
      </c>
      <c r="C297" t="s">
        <v>11</v>
      </c>
      <c r="D297" s="45">
        <v>44256</v>
      </c>
      <c r="E297" s="46">
        <v>44286</v>
      </c>
      <c r="F297" t="s">
        <v>141</v>
      </c>
      <c r="G297" t="s">
        <v>197</v>
      </c>
      <c r="H297" s="3">
        <v>151519</v>
      </c>
      <c r="I297" s="13">
        <v>0.99</v>
      </c>
      <c r="K297" t="s">
        <v>143</v>
      </c>
      <c r="L297" t="s">
        <v>144</v>
      </c>
      <c r="M297" t="s">
        <v>202</v>
      </c>
      <c r="N297" t="s">
        <v>186</v>
      </c>
      <c r="O297" t="s">
        <v>147</v>
      </c>
      <c r="P297" s="3">
        <v>311877</v>
      </c>
      <c r="Q297" s="3">
        <v>1625</v>
      </c>
      <c r="R297" s="34">
        <v>20301.47</v>
      </c>
    </row>
    <row r="298" spans="1:18" x14ac:dyDescent="0.25">
      <c r="A298" t="s">
        <v>121</v>
      </c>
      <c r="B298" t="s">
        <v>122</v>
      </c>
      <c r="C298" t="s">
        <v>11</v>
      </c>
      <c r="D298" s="45">
        <v>44256</v>
      </c>
      <c r="E298" s="46">
        <v>44286</v>
      </c>
      <c r="F298" t="s">
        <v>141</v>
      </c>
      <c r="G298" t="s">
        <v>197</v>
      </c>
      <c r="H298" s="3">
        <v>31441</v>
      </c>
      <c r="I298" s="13">
        <v>0.99</v>
      </c>
      <c r="K298" t="s">
        <v>143</v>
      </c>
      <c r="L298" t="s">
        <v>144</v>
      </c>
      <c r="M298" t="s">
        <v>209</v>
      </c>
      <c r="N298" t="s">
        <v>186</v>
      </c>
      <c r="O298" t="s">
        <v>147</v>
      </c>
      <c r="P298" s="3">
        <v>64551</v>
      </c>
      <c r="Q298" s="3">
        <v>426</v>
      </c>
      <c r="R298" s="34">
        <v>3211.19</v>
      </c>
    </row>
    <row r="299" spans="1:18" x14ac:dyDescent="0.25">
      <c r="A299" t="s">
        <v>121</v>
      </c>
      <c r="B299" t="s">
        <v>122</v>
      </c>
      <c r="C299" t="s">
        <v>11</v>
      </c>
      <c r="D299" s="45">
        <v>44287</v>
      </c>
      <c r="E299" s="46">
        <v>44316</v>
      </c>
      <c r="F299" t="s">
        <v>141</v>
      </c>
      <c r="G299" t="s">
        <v>157</v>
      </c>
      <c r="H299" s="3">
        <v>19857</v>
      </c>
      <c r="I299" s="13">
        <v>0.99</v>
      </c>
      <c r="K299" t="s">
        <v>143</v>
      </c>
      <c r="L299" t="s">
        <v>144</v>
      </c>
      <c r="M299" t="s">
        <v>192</v>
      </c>
      <c r="N299" t="s">
        <v>186</v>
      </c>
      <c r="O299" t="s">
        <v>212</v>
      </c>
      <c r="P299" s="3">
        <v>20128</v>
      </c>
      <c r="Q299" s="3">
        <v>54</v>
      </c>
      <c r="R299" s="34">
        <v>393.89</v>
      </c>
    </row>
    <row r="300" spans="1:18" x14ac:dyDescent="0.25">
      <c r="A300" t="s">
        <v>121</v>
      </c>
      <c r="B300" t="s">
        <v>122</v>
      </c>
      <c r="C300" t="s">
        <v>11</v>
      </c>
      <c r="D300" s="45">
        <v>44287</v>
      </c>
      <c r="E300" s="46">
        <v>44316</v>
      </c>
      <c r="F300" t="s">
        <v>141</v>
      </c>
      <c r="G300" t="s">
        <v>157</v>
      </c>
      <c r="H300" s="3">
        <v>4928943</v>
      </c>
      <c r="I300" s="13">
        <v>0.99</v>
      </c>
      <c r="K300" t="s">
        <v>143</v>
      </c>
      <c r="L300" t="s">
        <v>144</v>
      </c>
      <c r="M300" t="s">
        <v>185</v>
      </c>
      <c r="N300" t="s">
        <v>186</v>
      </c>
      <c r="O300" t="s">
        <v>212</v>
      </c>
      <c r="P300" s="3">
        <v>7296734</v>
      </c>
      <c r="Q300" s="3">
        <v>17197</v>
      </c>
      <c r="R300" s="34">
        <v>97128.150000000009</v>
      </c>
    </row>
    <row r="301" spans="1:18" x14ac:dyDescent="0.25">
      <c r="A301" t="s">
        <v>121</v>
      </c>
      <c r="B301" t="s">
        <v>122</v>
      </c>
      <c r="C301" t="s">
        <v>11</v>
      </c>
      <c r="D301" s="45">
        <v>44287</v>
      </c>
      <c r="E301" s="46">
        <v>44316</v>
      </c>
      <c r="F301" t="s">
        <v>141</v>
      </c>
      <c r="G301" t="s">
        <v>157</v>
      </c>
      <c r="H301" s="3">
        <v>3385629</v>
      </c>
      <c r="I301" s="13">
        <v>0.99</v>
      </c>
      <c r="K301" t="s">
        <v>143</v>
      </c>
      <c r="L301" t="s">
        <v>144</v>
      </c>
      <c r="M301" t="s">
        <v>194</v>
      </c>
      <c r="N301" t="s">
        <v>186</v>
      </c>
      <c r="O301" t="s">
        <v>212</v>
      </c>
      <c r="P301" s="3">
        <v>5035969</v>
      </c>
      <c r="Q301" s="3">
        <v>16084</v>
      </c>
      <c r="R301" s="34">
        <v>81310.349999999991</v>
      </c>
    </row>
    <row r="302" spans="1:18" x14ac:dyDescent="0.25">
      <c r="A302" t="s">
        <v>121</v>
      </c>
      <c r="B302" t="s">
        <v>122</v>
      </c>
      <c r="C302" t="s">
        <v>11</v>
      </c>
      <c r="D302" s="45">
        <v>44287</v>
      </c>
      <c r="E302" s="46">
        <v>44316</v>
      </c>
      <c r="F302" t="s">
        <v>141</v>
      </c>
      <c r="G302" t="s">
        <v>157</v>
      </c>
      <c r="H302" s="3">
        <v>653135</v>
      </c>
      <c r="I302" s="13">
        <v>0.99</v>
      </c>
      <c r="K302" t="s">
        <v>143</v>
      </c>
      <c r="L302" t="s">
        <v>144</v>
      </c>
      <c r="M302" t="s">
        <v>145</v>
      </c>
      <c r="N302" t="s">
        <v>149</v>
      </c>
      <c r="O302" t="s">
        <v>213</v>
      </c>
      <c r="P302" s="3">
        <v>1928058</v>
      </c>
      <c r="Q302" s="3">
        <v>11952</v>
      </c>
      <c r="R302" s="34">
        <v>125000</v>
      </c>
    </row>
    <row r="303" spans="1:18" x14ac:dyDescent="0.25">
      <c r="A303" t="s">
        <v>121</v>
      </c>
      <c r="B303" t="s">
        <v>122</v>
      </c>
      <c r="C303" t="s">
        <v>11</v>
      </c>
      <c r="D303" s="45">
        <v>44287</v>
      </c>
      <c r="E303" s="46">
        <v>44316</v>
      </c>
      <c r="F303" t="s">
        <v>141</v>
      </c>
      <c r="G303" t="s">
        <v>124</v>
      </c>
      <c r="H303" s="3">
        <v>160655</v>
      </c>
      <c r="I303" s="13">
        <v>0.99</v>
      </c>
      <c r="K303" t="s">
        <v>143</v>
      </c>
      <c r="L303" t="s">
        <v>144</v>
      </c>
      <c r="M303" t="s">
        <v>145</v>
      </c>
      <c r="N303" t="s">
        <v>200</v>
      </c>
      <c r="O303" t="s">
        <v>147</v>
      </c>
      <c r="P303" s="3">
        <v>174071</v>
      </c>
      <c r="Q303" s="3">
        <v>1082</v>
      </c>
      <c r="R303" s="34">
        <v>5650.16</v>
      </c>
    </row>
    <row r="304" spans="1:18" x14ac:dyDescent="0.25">
      <c r="A304" t="s">
        <v>121</v>
      </c>
      <c r="B304" t="s">
        <v>122</v>
      </c>
      <c r="C304" t="s">
        <v>11</v>
      </c>
      <c r="D304" s="45">
        <v>44287</v>
      </c>
      <c r="E304" s="46">
        <v>44316</v>
      </c>
      <c r="F304" t="s">
        <v>141</v>
      </c>
      <c r="G304" t="s">
        <v>196</v>
      </c>
      <c r="H304" s="3">
        <v>119342</v>
      </c>
      <c r="I304" s="13">
        <v>0.99</v>
      </c>
      <c r="K304" t="s">
        <v>143</v>
      </c>
      <c r="L304" t="s">
        <v>144</v>
      </c>
      <c r="M304" t="s">
        <v>145</v>
      </c>
      <c r="N304" t="s">
        <v>149</v>
      </c>
      <c r="O304" t="s">
        <v>147</v>
      </c>
      <c r="P304" s="3">
        <v>213440</v>
      </c>
      <c r="Q304" s="3">
        <v>286</v>
      </c>
      <c r="R304" s="34">
        <v>9612.93</v>
      </c>
    </row>
    <row r="305" spans="1:18" x14ac:dyDescent="0.25">
      <c r="A305" t="s">
        <v>121</v>
      </c>
      <c r="B305" t="s">
        <v>122</v>
      </c>
      <c r="C305" t="s">
        <v>11</v>
      </c>
      <c r="D305" s="45">
        <v>44287</v>
      </c>
      <c r="E305" s="46">
        <v>44316</v>
      </c>
      <c r="F305" t="s">
        <v>141</v>
      </c>
      <c r="G305" t="s">
        <v>196</v>
      </c>
      <c r="H305" s="3">
        <v>22825</v>
      </c>
      <c r="I305" s="13">
        <v>0.99</v>
      </c>
      <c r="K305" t="s">
        <v>143</v>
      </c>
      <c r="L305" t="s">
        <v>144</v>
      </c>
      <c r="M305" t="s">
        <v>145</v>
      </c>
      <c r="N305" t="s">
        <v>156</v>
      </c>
      <c r="O305" t="s">
        <v>147</v>
      </c>
      <c r="P305" s="3">
        <v>33023</v>
      </c>
      <c r="Q305" s="3">
        <v>137</v>
      </c>
      <c r="R305" s="34">
        <v>1899.84</v>
      </c>
    </row>
    <row r="306" spans="1:18" x14ac:dyDescent="0.25">
      <c r="A306" t="s">
        <v>121</v>
      </c>
      <c r="B306" t="s">
        <v>122</v>
      </c>
      <c r="C306" t="s">
        <v>11</v>
      </c>
      <c r="D306" s="45">
        <v>44287</v>
      </c>
      <c r="E306" s="46">
        <v>44316</v>
      </c>
      <c r="F306" t="s">
        <v>141</v>
      </c>
      <c r="G306" t="s">
        <v>196</v>
      </c>
      <c r="H306" s="3">
        <v>149842</v>
      </c>
      <c r="I306" s="13">
        <v>0.99</v>
      </c>
      <c r="K306" t="s">
        <v>143</v>
      </c>
      <c r="L306" t="s">
        <v>144</v>
      </c>
      <c r="M306" t="s">
        <v>145</v>
      </c>
      <c r="N306" t="s">
        <v>146</v>
      </c>
      <c r="O306" t="s">
        <v>147</v>
      </c>
      <c r="P306" s="3">
        <v>272697</v>
      </c>
      <c r="Q306" s="3">
        <v>787</v>
      </c>
      <c r="R306" s="34">
        <v>13979.12</v>
      </c>
    </row>
    <row r="307" spans="1:18" x14ac:dyDescent="0.25">
      <c r="A307" t="s">
        <v>121</v>
      </c>
      <c r="B307" t="s">
        <v>122</v>
      </c>
      <c r="C307" t="s">
        <v>11</v>
      </c>
      <c r="D307" s="45">
        <v>44287</v>
      </c>
      <c r="E307" s="46">
        <v>44316</v>
      </c>
      <c r="F307" t="s">
        <v>141</v>
      </c>
      <c r="G307" t="s">
        <v>196</v>
      </c>
      <c r="H307" s="3">
        <v>115653</v>
      </c>
      <c r="I307" s="13">
        <v>0.99</v>
      </c>
      <c r="K307" t="s">
        <v>143</v>
      </c>
      <c r="L307" t="s">
        <v>144</v>
      </c>
      <c r="M307" t="s">
        <v>194</v>
      </c>
      <c r="N307" t="s">
        <v>174</v>
      </c>
      <c r="O307" t="s">
        <v>147</v>
      </c>
      <c r="P307" s="3">
        <v>203227</v>
      </c>
      <c r="Q307" s="3">
        <v>179</v>
      </c>
      <c r="R307" s="34">
        <v>4829.4399999999996</v>
      </c>
    </row>
    <row r="308" spans="1:18" x14ac:dyDescent="0.25">
      <c r="A308" t="s">
        <v>121</v>
      </c>
      <c r="B308" t="s">
        <v>122</v>
      </c>
      <c r="C308" t="s">
        <v>11</v>
      </c>
      <c r="D308" s="45">
        <v>44287</v>
      </c>
      <c r="E308" s="46">
        <v>44316</v>
      </c>
      <c r="F308" t="s">
        <v>141</v>
      </c>
      <c r="G308" t="s">
        <v>196</v>
      </c>
      <c r="H308" s="3">
        <v>252706</v>
      </c>
      <c r="I308" s="13">
        <v>0.99</v>
      </c>
      <c r="K308" t="s">
        <v>143</v>
      </c>
      <c r="L308" t="s">
        <v>144</v>
      </c>
      <c r="M308" t="s">
        <v>194</v>
      </c>
      <c r="N308" t="s">
        <v>186</v>
      </c>
      <c r="O308" t="s">
        <v>147</v>
      </c>
      <c r="P308" s="3">
        <v>665554</v>
      </c>
      <c r="Q308" s="3">
        <v>2634</v>
      </c>
      <c r="R308" s="34">
        <v>42741.67</v>
      </c>
    </row>
    <row r="309" spans="1:18" x14ac:dyDescent="0.25">
      <c r="A309" t="s">
        <v>121</v>
      </c>
      <c r="B309" t="s">
        <v>122</v>
      </c>
      <c r="C309" t="s">
        <v>11</v>
      </c>
      <c r="D309" s="45">
        <v>44287</v>
      </c>
      <c r="E309" s="46">
        <v>44316</v>
      </c>
      <c r="F309" t="s">
        <v>141</v>
      </c>
      <c r="G309" t="s">
        <v>142</v>
      </c>
      <c r="H309" s="3">
        <v>330776</v>
      </c>
      <c r="I309" s="13">
        <v>0.99</v>
      </c>
      <c r="K309" t="s">
        <v>143</v>
      </c>
      <c r="L309" t="s">
        <v>144</v>
      </c>
      <c r="M309" t="s">
        <v>205</v>
      </c>
      <c r="N309" t="s">
        <v>174</v>
      </c>
      <c r="O309" t="s">
        <v>147</v>
      </c>
      <c r="P309" s="3">
        <v>823527</v>
      </c>
      <c r="Q309" s="3">
        <v>1052</v>
      </c>
      <c r="R309" s="34">
        <v>30875.79</v>
      </c>
    </row>
    <row r="310" spans="1:18" x14ac:dyDescent="0.25">
      <c r="A310" t="s">
        <v>121</v>
      </c>
      <c r="B310" t="s">
        <v>122</v>
      </c>
      <c r="C310" t="s">
        <v>11</v>
      </c>
      <c r="D310" s="45">
        <v>44287</v>
      </c>
      <c r="E310" s="46">
        <v>44316</v>
      </c>
      <c r="F310" t="s">
        <v>141</v>
      </c>
      <c r="G310" t="s">
        <v>142</v>
      </c>
      <c r="H310" s="3">
        <v>340358</v>
      </c>
      <c r="I310" s="13">
        <v>0.99</v>
      </c>
      <c r="K310" t="s">
        <v>143</v>
      </c>
      <c r="L310" t="s">
        <v>144</v>
      </c>
      <c r="M310" t="s">
        <v>177</v>
      </c>
      <c r="N310" t="s">
        <v>186</v>
      </c>
      <c r="O310" t="s">
        <v>147</v>
      </c>
      <c r="P310" s="3">
        <v>959013</v>
      </c>
      <c r="Q310" s="3">
        <v>2033</v>
      </c>
      <c r="R310" s="34">
        <v>60453.21</v>
      </c>
    </row>
    <row r="311" spans="1:18" x14ac:dyDescent="0.25">
      <c r="A311" t="s">
        <v>121</v>
      </c>
      <c r="B311" t="s">
        <v>122</v>
      </c>
      <c r="C311" t="s">
        <v>11</v>
      </c>
      <c r="D311" s="45">
        <v>44287</v>
      </c>
      <c r="E311" s="46">
        <v>44316</v>
      </c>
      <c r="F311" t="s">
        <v>141</v>
      </c>
      <c r="G311" t="s">
        <v>157</v>
      </c>
      <c r="H311" s="3">
        <v>3127450</v>
      </c>
      <c r="I311" s="13">
        <v>0.99</v>
      </c>
      <c r="K311" t="s">
        <v>143</v>
      </c>
      <c r="L311" t="s">
        <v>144</v>
      </c>
      <c r="M311" t="s">
        <v>145</v>
      </c>
      <c r="N311" t="s">
        <v>149</v>
      </c>
      <c r="O311" t="s">
        <v>147</v>
      </c>
      <c r="P311" s="3">
        <v>5973091</v>
      </c>
      <c r="Q311" s="3">
        <v>11724</v>
      </c>
      <c r="R311" s="34">
        <v>317210.02999999997</v>
      </c>
    </row>
    <row r="312" spans="1:18" x14ac:dyDescent="0.25">
      <c r="A312" t="s">
        <v>121</v>
      </c>
      <c r="B312" t="s">
        <v>122</v>
      </c>
      <c r="C312" t="s">
        <v>11</v>
      </c>
      <c r="D312" s="45">
        <v>44287</v>
      </c>
      <c r="E312" s="46">
        <v>44316</v>
      </c>
      <c r="F312" t="s">
        <v>141</v>
      </c>
      <c r="G312" t="s">
        <v>157</v>
      </c>
      <c r="H312" s="3">
        <v>2287571</v>
      </c>
      <c r="I312" s="13">
        <v>0.99</v>
      </c>
      <c r="K312" t="s">
        <v>143</v>
      </c>
      <c r="L312" t="s">
        <v>144</v>
      </c>
      <c r="M312" t="s">
        <v>145</v>
      </c>
      <c r="N312" t="s">
        <v>156</v>
      </c>
      <c r="O312" t="s">
        <v>147</v>
      </c>
      <c r="P312" s="3">
        <v>3669168</v>
      </c>
      <c r="Q312" s="3">
        <v>21088</v>
      </c>
      <c r="R312" s="34">
        <v>237296.07</v>
      </c>
    </row>
    <row r="313" spans="1:18" x14ac:dyDescent="0.25">
      <c r="A313" t="s">
        <v>121</v>
      </c>
      <c r="B313" t="s">
        <v>122</v>
      </c>
      <c r="C313" t="s">
        <v>11</v>
      </c>
      <c r="D313" s="45">
        <v>44287</v>
      </c>
      <c r="E313" s="46">
        <v>44316</v>
      </c>
      <c r="F313" t="s">
        <v>141</v>
      </c>
      <c r="G313" t="s">
        <v>157</v>
      </c>
      <c r="H313" s="3">
        <v>4488096</v>
      </c>
      <c r="I313" s="13">
        <v>0.99</v>
      </c>
      <c r="K313" t="s">
        <v>143</v>
      </c>
      <c r="L313" t="s">
        <v>144</v>
      </c>
      <c r="M313" t="s">
        <v>145</v>
      </c>
      <c r="N313" t="s">
        <v>146</v>
      </c>
      <c r="O313" t="s">
        <v>147</v>
      </c>
      <c r="P313" s="3">
        <v>8390893</v>
      </c>
      <c r="Q313" s="3">
        <v>28294</v>
      </c>
      <c r="R313" s="34">
        <v>584054.96</v>
      </c>
    </row>
    <row r="314" spans="1:18" x14ac:dyDescent="0.25">
      <c r="A314" t="s">
        <v>121</v>
      </c>
      <c r="B314" t="s">
        <v>122</v>
      </c>
      <c r="C314" t="s">
        <v>11</v>
      </c>
      <c r="D314" s="45">
        <v>44287</v>
      </c>
      <c r="E314" s="46">
        <v>44316</v>
      </c>
      <c r="F314" t="s">
        <v>141</v>
      </c>
      <c r="G314" t="s">
        <v>157</v>
      </c>
      <c r="H314" s="3">
        <v>521899</v>
      </c>
      <c r="I314" s="13">
        <v>0.99</v>
      </c>
      <c r="K314" t="s">
        <v>143</v>
      </c>
      <c r="L314" t="s">
        <v>144</v>
      </c>
      <c r="M314" t="s">
        <v>192</v>
      </c>
      <c r="N314" t="s">
        <v>174</v>
      </c>
      <c r="O314" t="s">
        <v>147</v>
      </c>
      <c r="P314" s="3">
        <v>665203</v>
      </c>
      <c r="Q314" s="3">
        <v>844</v>
      </c>
      <c r="R314" s="34">
        <v>31781.46</v>
      </c>
    </row>
    <row r="315" spans="1:18" x14ac:dyDescent="0.25">
      <c r="A315" t="s">
        <v>121</v>
      </c>
      <c r="B315" t="s">
        <v>122</v>
      </c>
      <c r="C315" t="s">
        <v>11</v>
      </c>
      <c r="D315" s="45">
        <v>44287</v>
      </c>
      <c r="E315" s="46">
        <v>44316</v>
      </c>
      <c r="F315" t="s">
        <v>141</v>
      </c>
      <c r="G315" t="s">
        <v>157</v>
      </c>
      <c r="H315" s="3">
        <v>976204</v>
      </c>
      <c r="I315" s="13">
        <v>0.99</v>
      </c>
      <c r="K315" t="s">
        <v>143</v>
      </c>
      <c r="L315" t="s">
        <v>144</v>
      </c>
      <c r="M315" t="s">
        <v>194</v>
      </c>
      <c r="N315" t="s">
        <v>174</v>
      </c>
      <c r="O315" t="s">
        <v>147</v>
      </c>
      <c r="P315" s="3">
        <v>1588062</v>
      </c>
      <c r="Q315" s="3">
        <v>2718</v>
      </c>
      <c r="R315" s="34">
        <v>34228.699999999997</v>
      </c>
    </row>
    <row r="316" spans="1:18" x14ac:dyDescent="0.25">
      <c r="A316" t="s">
        <v>121</v>
      </c>
      <c r="B316" t="s">
        <v>122</v>
      </c>
      <c r="C316" t="s">
        <v>11</v>
      </c>
      <c r="D316" s="45">
        <v>44287</v>
      </c>
      <c r="E316" s="46">
        <v>44316</v>
      </c>
      <c r="F316" t="s">
        <v>141</v>
      </c>
      <c r="G316" t="s">
        <v>197</v>
      </c>
      <c r="H316" s="3">
        <v>239357</v>
      </c>
      <c r="I316" s="13">
        <v>0.99</v>
      </c>
      <c r="K316" t="s">
        <v>143</v>
      </c>
      <c r="L316" t="s">
        <v>144</v>
      </c>
      <c r="M316" t="s">
        <v>145</v>
      </c>
      <c r="N316" t="s">
        <v>149</v>
      </c>
      <c r="O316" t="s">
        <v>147</v>
      </c>
      <c r="P316" s="3">
        <v>1224106</v>
      </c>
      <c r="Q316" s="3">
        <v>10577</v>
      </c>
      <c r="R316" s="34">
        <v>226705.05</v>
      </c>
    </row>
    <row r="317" spans="1:18" x14ac:dyDescent="0.25">
      <c r="A317" t="s">
        <v>121</v>
      </c>
      <c r="B317" t="s">
        <v>122</v>
      </c>
      <c r="C317" t="s">
        <v>11</v>
      </c>
      <c r="D317" s="45">
        <v>44287</v>
      </c>
      <c r="E317" s="46">
        <v>44316</v>
      </c>
      <c r="F317" t="s">
        <v>141</v>
      </c>
      <c r="G317" t="s">
        <v>197</v>
      </c>
      <c r="H317" s="3">
        <v>82644</v>
      </c>
      <c r="I317" s="13">
        <v>0.99</v>
      </c>
      <c r="K317" t="s">
        <v>143</v>
      </c>
      <c r="L317" t="s">
        <v>144</v>
      </c>
      <c r="M317" t="s">
        <v>145</v>
      </c>
      <c r="N317" t="s">
        <v>156</v>
      </c>
      <c r="O317" t="s">
        <v>147</v>
      </c>
      <c r="P317" s="3">
        <v>124159</v>
      </c>
      <c r="Q317" s="3">
        <v>513</v>
      </c>
      <c r="R317" s="34">
        <v>9710.33</v>
      </c>
    </row>
    <row r="318" spans="1:18" x14ac:dyDescent="0.25">
      <c r="A318" t="s">
        <v>121</v>
      </c>
      <c r="B318" t="s">
        <v>122</v>
      </c>
      <c r="C318" t="s">
        <v>11</v>
      </c>
      <c r="D318" s="45">
        <v>44287</v>
      </c>
      <c r="E318" s="46">
        <v>44316</v>
      </c>
      <c r="F318" t="s">
        <v>141</v>
      </c>
      <c r="G318" t="s">
        <v>197</v>
      </c>
      <c r="H318" s="3">
        <v>335510</v>
      </c>
      <c r="I318" s="13">
        <v>0.99</v>
      </c>
      <c r="K318" t="s">
        <v>143</v>
      </c>
      <c r="L318" t="s">
        <v>144</v>
      </c>
      <c r="M318" t="s">
        <v>145</v>
      </c>
      <c r="N318" t="s">
        <v>146</v>
      </c>
      <c r="O318" t="s">
        <v>147</v>
      </c>
      <c r="P318" s="3">
        <v>834422</v>
      </c>
      <c r="Q318" s="3">
        <v>2543</v>
      </c>
      <c r="R318" s="34">
        <v>65795.789999999994</v>
      </c>
    </row>
    <row r="319" spans="1:18" x14ac:dyDescent="0.25">
      <c r="A319" t="s">
        <v>121</v>
      </c>
      <c r="B319" t="s">
        <v>122</v>
      </c>
      <c r="C319" t="s">
        <v>11</v>
      </c>
      <c r="D319" s="45">
        <v>44287</v>
      </c>
      <c r="E319" s="46">
        <v>44316</v>
      </c>
      <c r="F319" t="s">
        <v>141</v>
      </c>
      <c r="G319" t="s">
        <v>197</v>
      </c>
      <c r="H319" s="3">
        <v>164234</v>
      </c>
      <c r="I319" s="13">
        <v>0.99</v>
      </c>
      <c r="K319" t="s">
        <v>143</v>
      </c>
      <c r="L319" t="s">
        <v>144</v>
      </c>
      <c r="M319" t="s">
        <v>185</v>
      </c>
      <c r="N319" t="s">
        <v>174</v>
      </c>
      <c r="O319" t="s">
        <v>147</v>
      </c>
      <c r="P319" s="3">
        <v>299274</v>
      </c>
      <c r="Q319" s="3">
        <v>949</v>
      </c>
      <c r="R319" s="34">
        <v>17395.440000000002</v>
      </c>
    </row>
    <row r="320" spans="1:18" x14ac:dyDescent="0.25">
      <c r="A320" t="s">
        <v>121</v>
      </c>
      <c r="B320" t="s">
        <v>122</v>
      </c>
      <c r="C320" t="s">
        <v>11</v>
      </c>
      <c r="D320" s="45">
        <v>44287</v>
      </c>
      <c r="E320" s="46">
        <v>44316</v>
      </c>
      <c r="F320" t="s">
        <v>141</v>
      </c>
      <c r="G320" t="s">
        <v>197</v>
      </c>
      <c r="H320" s="3">
        <v>4527</v>
      </c>
      <c r="I320" s="13">
        <v>0.99</v>
      </c>
      <c r="K320" t="s">
        <v>143</v>
      </c>
      <c r="L320" t="s">
        <v>144</v>
      </c>
      <c r="M320" t="s">
        <v>202</v>
      </c>
      <c r="N320" t="s">
        <v>186</v>
      </c>
      <c r="O320" t="s">
        <v>147</v>
      </c>
      <c r="P320" s="3">
        <v>5168</v>
      </c>
      <c r="Q320" s="3">
        <v>27</v>
      </c>
      <c r="R320" s="34">
        <v>556.36</v>
      </c>
    </row>
    <row r="321" spans="1:18" x14ac:dyDescent="0.25">
      <c r="A321" t="s">
        <v>121</v>
      </c>
      <c r="B321" t="s">
        <v>122</v>
      </c>
      <c r="C321" t="s">
        <v>11</v>
      </c>
      <c r="D321" s="45">
        <v>44287</v>
      </c>
      <c r="E321" s="46">
        <v>44316</v>
      </c>
      <c r="F321" t="s">
        <v>141</v>
      </c>
      <c r="G321" t="s">
        <v>197</v>
      </c>
      <c r="H321" s="3">
        <v>13413</v>
      </c>
      <c r="I321" s="13">
        <v>0.99</v>
      </c>
      <c r="K321" t="s">
        <v>143</v>
      </c>
      <c r="L321" t="s">
        <v>144</v>
      </c>
      <c r="M321" t="s">
        <v>192</v>
      </c>
      <c r="N321" t="s">
        <v>186</v>
      </c>
      <c r="O321" t="s">
        <v>147</v>
      </c>
      <c r="P321" s="3">
        <v>21315</v>
      </c>
      <c r="Q321" s="3">
        <v>121</v>
      </c>
      <c r="R321" s="34">
        <v>2553.5299999999997</v>
      </c>
    </row>
    <row r="322" spans="1:18" x14ac:dyDescent="0.25">
      <c r="A322" t="s">
        <v>121</v>
      </c>
      <c r="B322" t="s">
        <v>122</v>
      </c>
      <c r="C322" t="s">
        <v>11</v>
      </c>
      <c r="D322" s="45">
        <v>44317</v>
      </c>
      <c r="E322" s="46">
        <v>44347</v>
      </c>
      <c r="F322" t="s">
        <v>141</v>
      </c>
      <c r="G322" t="s">
        <v>158</v>
      </c>
      <c r="H322" s="3">
        <v>887035</v>
      </c>
      <c r="I322" s="13">
        <v>0.99</v>
      </c>
      <c r="K322" t="s">
        <v>143</v>
      </c>
      <c r="L322" t="s">
        <v>144</v>
      </c>
      <c r="M322" t="s">
        <v>145</v>
      </c>
      <c r="N322" t="s">
        <v>149</v>
      </c>
      <c r="O322" t="s">
        <v>213</v>
      </c>
      <c r="P322" s="3">
        <v>2460374</v>
      </c>
      <c r="Q322" s="3">
        <v>8431</v>
      </c>
      <c r="R322" s="34">
        <v>170567</v>
      </c>
    </row>
    <row r="323" spans="1:18" x14ac:dyDescent="0.25">
      <c r="A323" t="s">
        <v>121</v>
      </c>
      <c r="B323" t="s">
        <v>122</v>
      </c>
      <c r="C323" t="s">
        <v>11</v>
      </c>
      <c r="D323" s="45">
        <v>44317</v>
      </c>
      <c r="E323" s="46">
        <v>44347</v>
      </c>
      <c r="F323" t="s">
        <v>141</v>
      </c>
      <c r="G323" t="s">
        <v>197</v>
      </c>
      <c r="H323" s="3">
        <v>141614</v>
      </c>
      <c r="I323" s="13">
        <v>0.99</v>
      </c>
      <c r="K323" t="s">
        <v>143</v>
      </c>
      <c r="L323" t="s">
        <v>144</v>
      </c>
      <c r="M323" t="s">
        <v>145</v>
      </c>
      <c r="N323" t="s">
        <v>149</v>
      </c>
      <c r="O323" t="s">
        <v>213</v>
      </c>
      <c r="P323" s="3">
        <v>686996</v>
      </c>
      <c r="Q323" s="3">
        <v>4678</v>
      </c>
      <c r="R323" s="34">
        <v>38053.019999999997</v>
      </c>
    </row>
    <row r="324" spans="1:18" x14ac:dyDescent="0.25">
      <c r="A324" t="s">
        <v>121</v>
      </c>
      <c r="B324" t="s">
        <v>122</v>
      </c>
      <c r="C324" t="s">
        <v>11</v>
      </c>
      <c r="D324" s="45">
        <v>44317</v>
      </c>
      <c r="E324" s="46">
        <v>44347</v>
      </c>
      <c r="F324" t="s">
        <v>141</v>
      </c>
      <c r="G324" t="s">
        <v>158</v>
      </c>
      <c r="H324" s="3">
        <v>14127</v>
      </c>
      <c r="I324" s="13">
        <v>0.99</v>
      </c>
      <c r="K324" t="s">
        <v>143</v>
      </c>
      <c r="L324" t="s">
        <v>144</v>
      </c>
      <c r="M324" t="s">
        <v>145</v>
      </c>
      <c r="N324" t="s">
        <v>149</v>
      </c>
      <c r="O324" t="s">
        <v>147</v>
      </c>
      <c r="P324" s="3">
        <v>147384</v>
      </c>
      <c r="Q324" s="3">
        <v>1768</v>
      </c>
      <c r="R324" s="34">
        <v>77976</v>
      </c>
    </row>
    <row r="325" spans="1:18" x14ac:dyDescent="0.25">
      <c r="A325" t="s">
        <v>121</v>
      </c>
      <c r="B325" t="s">
        <v>122</v>
      </c>
      <c r="C325" t="s">
        <v>11</v>
      </c>
      <c r="D325" s="45">
        <v>44317</v>
      </c>
      <c r="E325" s="46">
        <v>44347</v>
      </c>
      <c r="F325" t="s">
        <v>141</v>
      </c>
      <c r="G325" t="s">
        <v>158</v>
      </c>
      <c r="H325" s="3">
        <v>1447676</v>
      </c>
      <c r="I325" s="13">
        <v>0.99</v>
      </c>
      <c r="K325" t="s">
        <v>143</v>
      </c>
      <c r="L325" t="s">
        <v>144</v>
      </c>
      <c r="M325" t="s">
        <v>145</v>
      </c>
      <c r="N325" t="s">
        <v>156</v>
      </c>
      <c r="O325" t="s">
        <v>147</v>
      </c>
      <c r="P325" s="3">
        <v>3051095</v>
      </c>
      <c r="Q325" s="3">
        <v>9605</v>
      </c>
      <c r="R325" s="34">
        <v>476874.37000000005</v>
      </c>
    </row>
    <row r="326" spans="1:18" x14ac:dyDescent="0.25">
      <c r="A326" t="s">
        <v>121</v>
      </c>
      <c r="B326" t="s">
        <v>122</v>
      </c>
      <c r="C326" t="s">
        <v>11</v>
      </c>
      <c r="D326" s="45">
        <v>44317</v>
      </c>
      <c r="E326" s="46">
        <v>44347</v>
      </c>
      <c r="F326" t="s">
        <v>141</v>
      </c>
      <c r="G326" t="s">
        <v>158</v>
      </c>
      <c r="H326" s="3">
        <v>1157900</v>
      </c>
      <c r="I326" s="13">
        <v>0.99</v>
      </c>
      <c r="K326" t="s">
        <v>143</v>
      </c>
      <c r="L326" t="s">
        <v>144</v>
      </c>
      <c r="M326" t="s">
        <v>145</v>
      </c>
      <c r="N326" t="s">
        <v>200</v>
      </c>
      <c r="O326" t="s">
        <v>147</v>
      </c>
      <c r="P326" s="3">
        <v>2616683</v>
      </c>
      <c r="Q326" s="3">
        <v>15428</v>
      </c>
      <c r="R326" s="34">
        <v>188871.85</v>
      </c>
    </row>
    <row r="327" spans="1:18" x14ac:dyDescent="0.25">
      <c r="A327" t="s">
        <v>121</v>
      </c>
      <c r="B327" t="s">
        <v>122</v>
      </c>
      <c r="C327" t="s">
        <v>11</v>
      </c>
      <c r="D327" s="45">
        <v>44317</v>
      </c>
      <c r="E327" s="46">
        <v>44347</v>
      </c>
      <c r="F327" t="s">
        <v>141</v>
      </c>
      <c r="G327" t="s">
        <v>158</v>
      </c>
      <c r="H327" s="3">
        <v>280816</v>
      </c>
      <c r="I327" s="13">
        <v>0.99</v>
      </c>
      <c r="K327" t="s">
        <v>143</v>
      </c>
      <c r="L327" t="s">
        <v>144</v>
      </c>
      <c r="M327" t="s">
        <v>145</v>
      </c>
      <c r="N327" t="s">
        <v>146</v>
      </c>
      <c r="O327" t="s">
        <v>147</v>
      </c>
      <c r="P327" s="3">
        <v>712106</v>
      </c>
      <c r="Q327" s="3">
        <v>2491</v>
      </c>
      <c r="R327" s="34">
        <v>107612.05</v>
      </c>
    </row>
    <row r="328" spans="1:18" x14ac:dyDescent="0.25">
      <c r="A328" t="s">
        <v>121</v>
      </c>
      <c r="B328" t="s">
        <v>122</v>
      </c>
      <c r="C328" t="s">
        <v>11</v>
      </c>
      <c r="D328" s="45">
        <v>44317</v>
      </c>
      <c r="E328" s="46">
        <v>44347</v>
      </c>
      <c r="F328" t="s">
        <v>141</v>
      </c>
      <c r="G328" t="s">
        <v>158</v>
      </c>
      <c r="H328" s="3">
        <v>1070537</v>
      </c>
      <c r="I328" s="13">
        <v>0.99</v>
      </c>
      <c r="K328" t="s">
        <v>143</v>
      </c>
      <c r="L328" t="s">
        <v>144</v>
      </c>
      <c r="M328" t="s">
        <v>214</v>
      </c>
      <c r="N328" t="s">
        <v>174</v>
      </c>
      <c r="O328" t="s">
        <v>147</v>
      </c>
      <c r="P328" s="3">
        <v>2299001</v>
      </c>
      <c r="Q328" s="3">
        <v>4573</v>
      </c>
      <c r="R328" s="34">
        <v>189693.91999999998</v>
      </c>
    </row>
    <row r="329" spans="1:18" x14ac:dyDescent="0.25">
      <c r="A329" t="s">
        <v>121</v>
      </c>
      <c r="B329" t="s">
        <v>122</v>
      </c>
      <c r="C329" t="s">
        <v>11</v>
      </c>
      <c r="D329" s="45">
        <v>44317</v>
      </c>
      <c r="E329" s="46">
        <v>44347</v>
      </c>
      <c r="F329" t="s">
        <v>141</v>
      </c>
      <c r="G329" t="s">
        <v>158</v>
      </c>
      <c r="H329" s="3">
        <v>2173454</v>
      </c>
      <c r="I329" s="13">
        <v>0.99</v>
      </c>
      <c r="K329" t="s">
        <v>143</v>
      </c>
      <c r="L329" t="s">
        <v>144</v>
      </c>
      <c r="M329" t="s">
        <v>209</v>
      </c>
      <c r="N329" t="s">
        <v>186</v>
      </c>
      <c r="O329" t="s">
        <v>147</v>
      </c>
      <c r="P329" s="3">
        <v>4890788</v>
      </c>
      <c r="Q329" s="3">
        <v>12005</v>
      </c>
      <c r="R329" s="34">
        <v>593092.66</v>
      </c>
    </row>
    <row r="330" spans="1:18" x14ac:dyDescent="0.25">
      <c r="A330" t="s">
        <v>121</v>
      </c>
      <c r="B330" t="s">
        <v>122</v>
      </c>
      <c r="C330" t="s">
        <v>11</v>
      </c>
      <c r="D330" s="45">
        <v>44317</v>
      </c>
      <c r="E330" s="46">
        <v>44347</v>
      </c>
      <c r="F330" t="s">
        <v>141</v>
      </c>
      <c r="G330" t="s">
        <v>201</v>
      </c>
      <c r="H330" s="3">
        <v>626130</v>
      </c>
      <c r="I330" s="13">
        <v>0.99</v>
      </c>
      <c r="K330" t="s">
        <v>143</v>
      </c>
      <c r="L330" t="s">
        <v>144</v>
      </c>
      <c r="M330" t="s">
        <v>145</v>
      </c>
      <c r="N330" t="s">
        <v>149</v>
      </c>
      <c r="O330" t="s">
        <v>147</v>
      </c>
      <c r="P330" s="3">
        <v>1276180</v>
      </c>
      <c r="Q330" s="3">
        <v>4367</v>
      </c>
      <c r="R330" s="34">
        <v>102702.82</v>
      </c>
    </row>
    <row r="331" spans="1:18" x14ac:dyDescent="0.25">
      <c r="A331" t="s">
        <v>121</v>
      </c>
      <c r="B331" t="s">
        <v>122</v>
      </c>
      <c r="C331" t="s">
        <v>11</v>
      </c>
      <c r="D331" s="45">
        <v>44317</v>
      </c>
      <c r="E331" s="46">
        <v>44347</v>
      </c>
      <c r="F331" t="s">
        <v>141</v>
      </c>
      <c r="G331" t="s">
        <v>201</v>
      </c>
      <c r="H331" s="3">
        <v>94355</v>
      </c>
      <c r="I331" s="13">
        <v>0.99</v>
      </c>
      <c r="K331" t="s">
        <v>143</v>
      </c>
      <c r="L331" t="s">
        <v>144</v>
      </c>
      <c r="M331" t="s">
        <v>145</v>
      </c>
      <c r="N331" t="s">
        <v>156</v>
      </c>
      <c r="O331" t="s">
        <v>147</v>
      </c>
      <c r="P331" s="3">
        <v>168429</v>
      </c>
      <c r="Q331" s="3">
        <v>769</v>
      </c>
      <c r="R331" s="34">
        <v>15419.36</v>
      </c>
    </row>
    <row r="332" spans="1:18" x14ac:dyDescent="0.25">
      <c r="A332" t="s">
        <v>121</v>
      </c>
      <c r="B332" t="s">
        <v>122</v>
      </c>
      <c r="C332" t="s">
        <v>11</v>
      </c>
      <c r="D332" s="45">
        <v>44317</v>
      </c>
      <c r="E332" s="46">
        <v>44347</v>
      </c>
      <c r="F332" t="s">
        <v>141</v>
      </c>
      <c r="G332" t="s">
        <v>201</v>
      </c>
      <c r="H332" s="3">
        <v>555349</v>
      </c>
      <c r="I332" s="13">
        <v>0.99</v>
      </c>
      <c r="K332" t="s">
        <v>143</v>
      </c>
      <c r="L332" t="s">
        <v>144</v>
      </c>
      <c r="M332" t="s">
        <v>145</v>
      </c>
      <c r="N332" t="s">
        <v>146</v>
      </c>
      <c r="O332" t="s">
        <v>147</v>
      </c>
      <c r="P332" s="3">
        <v>950835</v>
      </c>
      <c r="Q332" s="3">
        <v>2418</v>
      </c>
      <c r="R332" s="34">
        <v>72609.350000000006</v>
      </c>
    </row>
    <row r="333" spans="1:18" x14ac:dyDescent="0.25">
      <c r="A333" t="s">
        <v>121</v>
      </c>
      <c r="B333" t="s">
        <v>122</v>
      </c>
      <c r="C333" t="s">
        <v>11</v>
      </c>
      <c r="D333" s="45">
        <v>44317</v>
      </c>
      <c r="E333" s="46">
        <v>44347</v>
      </c>
      <c r="F333" t="s">
        <v>141</v>
      </c>
      <c r="G333" t="s">
        <v>201</v>
      </c>
      <c r="H333" s="3">
        <v>729453</v>
      </c>
      <c r="I333" s="13">
        <v>0.99</v>
      </c>
      <c r="K333" t="s">
        <v>143</v>
      </c>
      <c r="L333" t="s">
        <v>144</v>
      </c>
      <c r="M333" t="s">
        <v>185</v>
      </c>
      <c r="N333" t="s">
        <v>174</v>
      </c>
      <c r="O333" t="s">
        <v>147</v>
      </c>
      <c r="P333" s="3">
        <v>1505101</v>
      </c>
      <c r="Q333" s="3">
        <v>5499</v>
      </c>
      <c r="R333" s="34">
        <v>63529.75</v>
      </c>
    </row>
    <row r="334" spans="1:18" x14ac:dyDescent="0.25">
      <c r="A334" t="s">
        <v>121</v>
      </c>
      <c r="B334" t="s">
        <v>122</v>
      </c>
      <c r="C334" t="s">
        <v>11</v>
      </c>
      <c r="D334" s="45">
        <v>44317</v>
      </c>
      <c r="E334" s="46">
        <v>44347</v>
      </c>
      <c r="F334" t="s">
        <v>141</v>
      </c>
      <c r="G334" t="s">
        <v>201</v>
      </c>
      <c r="H334" s="3">
        <v>422176</v>
      </c>
      <c r="I334" s="13">
        <v>0.99</v>
      </c>
      <c r="K334" t="s">
        <v>143</v>
      </c>
      <c r="L334" t="s">
        <v>144</v>
      </c>
      <c r="M334" t="s">
        <v>214</v>
      </c>
      <c r="N334" t="s">
        <v>186</v>
      </c>
      <c r="O334" t="s">
        <v>147</v>
      </c>
      <c r="P334" s="3">
        <v>910987</v>
      </c>
      <c r="Q334" s="3">
        <v>5116</v>
      </c>
      <c r="R334" s="34">
        <v>85877.72</v>
      </c>
    </row>
    <row r="335" spans="1:18" x14ac:dyDescent="0.25">
      <c r="A335" t="s">
        <v>121</v>
      </c>
      <c r="B335" t="s">
        <v>122</v>
      </c>
      <c r="C335" t="s">
        <v>11</v>
      </c>
      <c r="D335" s="45">
        <v>44317</v>
      </c>
      <c r="E335" s="46">
        <v>44347</v>
      </c>
      <c r="F335" t="s">
        <v>141</v>
      </c>
      <c r="G335" t="s">
        <v>197</v>
      </c>
      <c r="H335" s="3">
        <v>232017</v>
      </c>
      <c r="I335" s="13">
        <v>0.99</v>
      </c>
      <c r="K335" t="s">
        <v>143</v>
      </c>
      <c r="L335" t="s">
        <v>144</v>
      </c>
      <c r="M335" t="s">
        <v>145</v>
      </c>
      <c r="N335" t="s">
        <v>149</v>
      </c>
      <c r="O335" t="s">
        <v>147</v>
      </c>
      <c r="P335" s="3">
        <v>716577</v>
      </c>
      <c r="Q335" s="3">
        <v>5269</v>
      </c>
      <c r="R335" s="34">
        <v>76965.470000000016</v>
      </c>
    </row>
    <row r="336" spans="1:18" x14ac:dyDescent="0.25">
      <c r="A336" t="s">
        <v>121</v>
      </c>
      <c r="B336" t="s">
        <v>122</v>
      </c>
      <c r="C336" t="s">
        <v>11</v>
      </c>
      <c r="D336" s="45">
        <v>44317</v>
      </c>
      <c r="E336" s="46">
        <v>44347</v>
      </c>
      <c r="F336" t="s">
        <v>141</v>
      </c>
      <c r="G336" t="s">
        <v>197</v>
      </c>
      <c r="H336" s="3">
        <v>78624</v>
      </c>
      <c r="I336" s="13">
        <v>0.99</v>
      </c>
      <c r="K336" t="s">
        <v>143</v>
      </c>
      <c r="L336" t="s">
        <v>144</v>
      </c>
      <c r="M336" t="s">
        <v>145</v>
      </c>
      <c r="N336" t="s">
        <v>156</v>
      </c>
      <c r="O336" t="s">
        <v>147</v>
      </c>
      <c r="P336" s="3">
        <v>146297</v>
      </c>
      <c r="Q336" s="3">
        <v>428</v>
      </c>
      <c r="R336" s="34">
        <v>11040.7</v>
      </c>
    </row>
    <row r="337" spans="1:18" x14ac:dyDescent="0.25">
      <c r="A337" t="s">
        <v>121</v>
      </c>
      <c r="B337" t="s">
        <v>122</v>
      </c>
      <c r="C337" t="s">
        <v>11</v>
      </c>
      <c r="D337" s="45">
        <v>44317</v>
      </c>
      <c r="E337" s="46">
        <v>44347</v>
      </c>
      <c r="F337" t="s">
        <v>141</v>
      </c>
      <c r="G337" t="s">
        <v>197</v>
      </c>
      <c r="H337" s="3">
        <v>279452</v>
      </c>
      <c r="I337" s="13">
        <v>0.99</v>
      </c>
      <c r="K337" t="s">
        <v>143</v>
      </c>
      <c r="L337" t="s">
        <v>144</v>
      </c>
      <c r="M337" t="s">
        <v>145</v>
      </c>
      <c r="N337" t="s">
        <v>146</v>
      </c>
      <c r="O337" t="s">
        <v>147</v>
      </c>
      <c r="P337" s="3">
        <v>717543</v>
      </c>
      <c r="Q337" s="3">
        <v>2094</v>
      </c>
      <c r="R337" s="34">
        <v>55522.710000000006</v>
      </c>
    </row>
    <row r="338" spans="1:18" x14ac:dyDescent="0.25">
      <c r="A338" t="s">
        <v>121</v>
      </c>
      <c r="B338" t="s">
        <v>122</v>
      </c>
      <c r="C338" t="s">
        <v>11</v>
      </c>
      <c r="D338" s="45">
        <v>44317</v>
      </c>
      <c r="E338" s="46">
        <v>44347</v>
      </c>
      <c r="F338" t="s">
        <v>141</v>
      </c>
      <c r="G338" t="s">
        <v>197</v>
      </c>
      <c r="H338" s="3">
        <v>262774</v>
      </c>
      <c r="I338" s="13">
        <v>0.99</v>
      </c>
      <c r="K338" t="s">
        <v>143</v>
      </c>
      <c r="L338" t="s">
        <v>144</v>
      </c>
      <c r="M338" t="s">
        <v>185</v>
      </c>
      <c r="N338" t="s">
        <v>174</v>
      </c>
      <c r="O338" t="s">
        <v>147</v>
      </c>
      <c r="P338" s="3">
        <v>549113</v>
      </c>
      <c r="Q338" s="3">
        <v>759</v>
      </c>
      <c r="R338" s="34">
        <v>18406.39</v>
      </c>
    </row>
    <row r="339" spans="1:18" x14ac:dyDescent="0.25">
      <c r="A339" t="s">
        <v>121</v>
      </c>
      <c r="B339" t="s">
        <v>122</v>
      </c>
      <c r="C339" t="s">
        <v>11</v>
      </c>
      <c r="D339" s="45">
        <v>44348</v>
      </c>
      <c r="E339" s="46">
        <v>44377</v>
      </c>
      <c r="F339" t="s">
        <v>141</v>
      </c>
      <c r="G339" t="s">
        <v>215</v>
      </c>
      <c r="H339" s="3">
        <v>86191</v>
      </c>
      <c r="I339" s="13">
        <v>0.99</v>
      </c>
      <c r="K339" t="s">
        <v>143</v>
      </c>
      <c r="L339" t="s">
        <v>144</v>
      </c>
      <c r="M339" t="s">
        <v>145</v>
      </c>
      <c r="N339" t="s">
        <v>200</v>
      </c>
      <c r="O339" t="s">
        <v>213</v>
      </c>
      <c r="P339" s="3">
        <v>137983</v>
      </c>
      <c r="Q339" s="3">
        <v>2163</v>
      </c>
      <c r="R339" s="34">
        <v>6497.17</v>
      </c>
    </row>
    <row r="340" spans="1:18" x14ac:dyDescent="0.25">
      <c r="A340" t="s">
        <v>121</v>
      </c>
      <c r="B340" t="s">
        <v>122</v>
      </c>
      <c r="C340" t="s">
        <v>11</v>
      </c>
      <c r="D340" s="45">
        <v>44348</v>
      </c>
      <c r="E340" s="46">
        <v>44377</v>
      </c>
      <c r="F340" t="s">
        <v>141</v>
      </c>
      <c r="G340" t="s">
        <v>197</v>
      </c>
      <c r="H340" s="3">
        <v>713946</v>
      </c>
      <c r="I340" s="13">
        <v>0.99</v>
      </c>
      <c r="K340" t="s">
        <v>143</v>
      </c>
      <c r="L340" t="s">
        <v>144</v>
      </c>
      <c r="M340" t="s">
        <v>145</v>
      </c>
      <c r="N340" t="s">
        <v>149</v>
      </c>
      <c r="O340" t="s">
        <v>213</v>
      </c>
      <c r="P340" s="3">
        <v>4151639</v>
      </c>
      <c r="Q340" s="3">
        <v>8343</v>
      </c>
      <c r="R340" s="34">
        <v>269279.96000000002</v>
      </c>
    </row>
    <row r="341" spans="1:18" x14ac:dyDescent="0.25">
      <c r="A341" t="s">
        <v>121</v>
      </c>
      <c r="B341" t="s">
        <v>122</v>
      </c>
      <c r="C341" t="s">
        <v>11</v>
      </c>
      <c r="D341" s="45">
        <v>44348</v>
      </c>
      <c r="E341" s="46">
        <v>44377</v>
      </c>
      <c r="F341" t="s">
        <v>141</v>
      </c>
      <c r="G341" t="s">
        <v>216</v>
      </c>
      <c r="H341" s="3">
        <v>115361</v>
      </c>
      <c r="I341" s="13">
        <v>0.99</v>
      </c>
      <c r="K341" t="s">
        <v>143</v>
      </c>
      <c r="L341" t="s">
        <v>144</v>
      </c>
      <c r="M341" t="s">
        <v>145</v>
      </c>
      <c r="N341" t="s">
        <v>149</v>
      </c>
      <c r="O341" t="s">
        <v>147</v>
      </c>
      <c r="P341" s="3">
        <v>238925</v>
      </c>
      <c r="Q341" s="3">
        <v>1203</v>
      </c>
      <c r="R341" s="34">
        <v>12500.3</v>
      </c>
    </row>
    <row r="342" spans="1:18" x14ac:dyDescent="0.25">
      <c r="A342" t="s">
        <v>121</v>
      </c>
      <c r="B342" t="s">
        <v>122</v>
      </c>
      <c r="C342" t="s">
        <v>11</v>
      </c>
      <c r="D342" s="45">
        <v>44348</v>
      </c>
      <c r="E342" s="46">
        <v>44377</v>
      </c>
      <c r="F342" t="s">
        <v>141</v>
      </c>
      <c r="G342" t="s">
        <v>216</v>
      </c>
      <c r="H342" s="3">
        <v>27752</v>
      </c>
      <c r="I342" s="13">
        <v>0.99</v>
      </c>
      <c r="K342" t="s">
        <v>143</v>
      </c>
      <c r="L342" t="s">
        <v>144</v>
      </c>
      <c r="M342" t="s">
        <v>145</v>
      </c>
      <c r="N342" t="s">
        <v>146</v>
      </c>
      <c r="O342" t="s">
        <v>147</v>
      </c>
      <c r="P342" s="3">
        <v>48004</v>
      </c>
      <c r="Q342" s="3">
        <v>174</v>
      </c>
      <c r="R342" s="34">
        <v>2548.85</v>
      </c>
    </row>
    <row r="343" spans="1:18" x14ac:dyDescent="0.25">
      <c r="A343" t="s">
        <v>121</v>
      </c>
      <c r="B343" t="s">
        <v>122</v>
      </c>
      <c r="C343" t="s">
        <v>11</v>
      </c>
      <c r="D343" s="45">
        <v>44348</v>
      </c>
      <c r="E343" s="46">
        <v>44377</v>
      </c>
      <c r="F343" t="s">
        <v>141</v>
      </c>
      <c r="G343" t="s">
        <v>216</v>
      </c>
      <c r="H343" s="3">
        <v>114593</v>
      </c>
      <c r="I343" s="13">
        <v>0.99</v>
      </c>
      <c r="K343" t="s">
        <v>143</v>
      </c>
      <c r="L343" t="s">
        <v>144</v>
      </c>
      <c r="M343" t="s">
        <v>185</v>
      </c>
      <c r="N343" t="s">
        <v>174</v>
      </c>
      <c r="O343" t="s">
        <v>147</v>
      </c>
      <c r="P343" s="3">
        <v>197183</v>
      </c>
      <c r="Q343" s="3">
        <v>606</v>
      </c>
      <c r="R343" s="34">
        <v>6647.58</v>
      </c>
    </row>
    <row r="344" spans="1:18" x14ac:dyDescent="0.25">
      <c r="A344" t="s">
        <v>121</v>
      </c>
      <c r="B344" t="s">
        <v>122</v>
      </c>
      <c r="C344" t="s">
        <v>11</v>
      </c>
      <c r="D344" s="45">
        <v>44348</v>
      </c>
      <c r="E344" s="46">
        <v>44377</v>
      </c>
      <c r="F344" t="s">
        <v>141</v>
      </c>
      <c r="G344" t="s">
        <v>216</v>
      </c>
      <c r="H344" s="3">
        <v>39008</v>
      </c>
      <c r="I344" s="13">
        <v>0.99</v>
      </c>
      <c r="K344" t="s">
        <v>143</v>
      </c>
      <c r="L344" t="s">
        <v>144</v>
      </c>
      <c r="M344" t="s">
        <v>217</v>
      </c>
      <c r="N344" t="s">
        <v>186</v>
      </c>
      <c r="O344" t="s">
        <v>147</v>
      </c>
      <c r="P344" s="3">
        <v>79308</v>
      </c>
      <c r="Q344" s="3">
        <v>1025</v>
      </c>
      <c r="R344" s="34">
        <v>6604.27</v>
      </c>
    </row>
    <row r="345" spans="1:18" x14ac:dyDescent="0.25">
      <c r="A345" t="s">
        <v>121</v>
      </c>
      <c r="B345" t="s">
        <v>122</v>
      </c>
      <c r="C345" t="s">
        <v>11</v>
      </c>
      <c r="D345" s="45">
        <v>44348</v>
      </c>
      <c r="E345" s="46">
        <v>44377</v>
      </c>
      <c r="F345" t="s">
        <v>141</v>
      </c>
      <c r="G345" t="s">
        <v>218</v>
      </c>
      <c r="H345" s="3">
        <v>296236</v>
      </c>
      <c r="I345" s="13">
        <v>0.99</v>
      </c>
      <c r="K345" t="s">
        <v>143</v>
      </c>
      <c r="L345" t="s">
        <v>144</v>
      </c>
      <c r="M345" t="s">
        <v>145</v>
      </c>
      <c r="N345" t="s">
        <v>149</v>
      </c>
      <c r="O345" t="s">
        <v>147</v>
      </c>
      <c r="P345" s="3">
        <v>756485</v>
      </c>
      <c r="Q345" s="3">
        <v>2073</v>
      </c>
      <c r="R345" s="34">
        <v>35051.599999999999</v>
      </c>
    </row>
    <row r="346" spans="1:18" x14ac:dyDescent="0.25">
      <c r="A346" t="s">
        <v>121</v>
      </c>
      <c r="B346" t="s">
        <v>122</v>
      </c>
      <c r="C346" t="s">
        <v>11</v>
      </c>
      <c r="D346" s="45">
        <v>44348</v>
      </c>
      <c r="E346" s="46">
        <v>44377</v>
      </c>
      <c r="F346" t="s">
        <v>141</v>
      </c>
      <c r="G346" t="s">
        <v>218</v>
      </c>
      <c r="H346" s="3">
        <v>64935</v>
      </c>
      <c r="I346" s="13">
        <v>0.99</v>
      </c>
      <c r="K346" t="s">
        <v>143</v>
      </c>
      <c r="L346" t="s">
        <v>144</v>
      </c>
      <c r="M346" t="s">
        <v>145</v>
      </c>
      <c r="N346" t="s">
        <v>156</v>
      </c>
      <c r="O346" t="s">
        <v>147</v>
      </c>
      <c r="P346" s="3">
        <v>169077</v>
      </c>
      <c r="Q346" s="3">
        <v>673</v>
      </c>
      <c r="R346" s="34">
        <v>14279.56</v>
      </c>
    </row>
    <row r="347" spans="1:18" x14ac:dyDescent="0.25">
      <c r="A347" t="s">
        <v>121</v>
      </c>
      <c r="B347" t="s">
        <v>122</v>
      </c>
      <c r="C347" t="s">
        <v>11</v>
      </c>
      <c r="D347" s="45">
        <v>44348</v>
      </c>
      <c r="E347" s="46">
        <v>44377</v>
      </c>
      <c r="F347" t="s">
        <v>141</v>
      </c>
      <c r="G347" t="s">
        <v>218</v>
      </c>
      <c r="H347" s="3">
        <v>108878</v>
      </c>
      <c r="I347" s="13">
        <v>0.99</v>
      </c>
      <c r="K347" t="s">
        <v>143</v>
      </c>
      <c r="L347" t="s">
        <v>144</v>
      </c>
      <c r="M347" t="s">
        <v>145</v>
      </c>
      <c r="N347" t="s">
        <v>146</v>
      </c>
      <c r="O347" t="s">
        <v>147</v>
      </c>
      <c r="P347" s="3">
        <v>238741</v>
      </c>
      <c r="Q347" s="3">
        <v>601</v>
      </c>
      <c r="R347" s="34">
        <v>14220.84</v>
      </c>
    </row>
    <row r="348" spans="1:18" x14ac:dyDescent="0.25">
      <c r="A348" t="s">
        <v>121</v>
      </c>
      <c r="B348" t="s">
        <v>122</v>
      </c>
      <c r="C348" t="s">
        <v>11</v>
      </c>
      <c r="D348" s="45">
        <v>44348</v>
      </c>
      <c r="E348" s="46">
        <v>44377</v>
      </c>
      <c r="F348" t="s">
        <v>141</v>
      </c>
      <c r="G348" t="s">
        <v>218</v>
      </c>
      <c r="H348" s="3">
        <v>39360</v>
      </c>
      <c r="I348" s="13">
        <v>0.99</v>
      </c>
      <c r="K348" t="s">
        <v>143</v>
      </c>
      <c r="L348" t="s">
        <v>144</v>
      </c>
      <c r="M348" t="s">
        <v>185</v>
      </c>
      <c r="N348" t="s">
        <v>174</v>
      </c>
      <c r="O348" t="s">
        <v>147</v>
      </c>
      <c r="P348" s="3">
        <v>56237</v>
      </c>
      <c r="Q348" s="3">
        <v>111</v>
      </c>
      <c r="R348" s="34">
        <v>2048</v>
      </c>
    </row>
    <row r="349" spans="1:18" x14ac:dyDescent="0.25">
      <c r="A349" t="s">
        <v>121</v>
      </c>
      <c r="B349" t="s">
        <v>122</v>
      </c>
      <c r="C349" t="s">
        <v>11</v>
      </c>
      <c r="D349" s="45">
        <v>44348</v>
      </c>
      <c r="E349" s="46">
        <v>44377</v>
      </c>
      <c r="F349" t="s">
        <v>141</v>
      </c>
      <c r="G349" t="s">
        <v>219</v>
      </c>
      <c r="H349" s="3">
        <v>46465</v>
      </c>
      <c r="I349" s="13">
        <v>0.99</v>
      </c>
      <c r="K349" t="s">
        <v>143</v>
      </c>
      <c r="L349" t="s">
        <v>144</v>
      </c>
      <c r="M349" t="s">
        <v>145</v>
      </c>
      <c r="N349" t="s">
        <v>149</v>
      </c>
      <c r="O349" t="s">
        <v>147</v>
      </c>
      <c r="P349" s="3">
        <v>74770</v>
      </c>
      <c r="Q349" s="3">
        <v>671</v>
      </c>
      <c r="R349" s="34">
        <v>4685.2700000000004</v>
      </c>
    </row>
    <row r="350" spans="1:18" x14ac:dyDescent="0.25">
      <c r="A350" t="s">
        <v>121</v>
      </c>
      <c r="B350" t="s">
        <v>122</v>
      </c>
      <c r="C350" t="s">
        <v>11</v>
      </c>
      <c r="D350" s="45">
        <v>44348</v>
      </c>
      <c r="E350" s="46">
        <v>44377</v>
      </c>
      <c r="F350" t="s">
        <v>141</v>
      </c>
      <c r="G350" t="s">
        <v>219</v>
      </c>
      <c r="H350" s="3">
        <v>13396</v>
      </c>
      <c r="I350" s="13">
        <v>0.99</v>
      </c>
      <c r="K350" t="s">
        <v>143</v>
      </c>
      <c r="L350" t="s">
        <v>144</v>
      </c>
      <c r="M350" t="s">
        <v>145</v>
      </c>
      <c r="N350" t="s">
        <v>156</v>
      </c>
      <c r="O350" t="s">
        <v>147</v>
      </c>
      <c r="P350" s="3">
        <v>30028</v>
      </c>
      <c r="Q350" s="3">
        <v>729</v>
      </c>
      <c r="R350" s="34">
        <v>2332.66</v>
      </c>
    </row>
    <row r="351" spans="1:18" x14ac:dyDescent="0.25">
      <c r="A351" t="s">
        <v>121</v>
      </c>
      <c r="B351" t="s">
        <v>122</v>
      </c>
      <c r="C351" t="s">
        <v>11</v>
      </c>
      <c r="D351" s="45">
        <v>44348</v>
      </c>
      <c r="E351" s="46">
        <v>44377</v>
      </c>
      <c r="F351" t="s">
        <v>141</v>
      </c>
      <c r="G351" t="s">
        <v>219</v>
      </c>
      <c r="H351" s="3">
        <v>131938</v>
      </c>
      <c r="I351" s="13">
        <v>0.99</v>
      </c>
      <c r="K351" t="s">
        <v>143</v>
      </c>
      <c r="L351" t="s">
        <v>144</v>
      </c>
      <c r="M351" t="s">
        <v>145</v>
      </c>
      <c r="N351" t="s">
        <v>146</v>
      </c>
      <c r="O351" t="s">
        <v>147</v>
      </c>
      <c r="P351" s="3">
        <v>341074</v>
      </c>
      <c r="Q351" s="3">
        <v>3255</v>
      </c>
      <c r="R351" s="34">
        <v>20969.580000000002</v>
      </c>
    </row>
    <row r="352" spans="1:18" x14ac:dyDescent="0.25">
      <c r="A352" t="s">
        <v>121</v>
      </c>
      <c r="B352" t="s">
        <v>122</v>
      </c>
      <c r="C352" t="s">
        <v>11</v>
      </c>
      <c r="D352" s="45">
        <v>44348</v>
      </c>
      <c r="E352" s="46">
        <v>44377</v>
      </c>
      <c r="F352" t="s">
        <v>141</v>
      </c>
      <c r="G352" t="s">
        <v>219</v>
      </c>
      <c r="H352" s="3">
        <v>7146</v>
      </c>
      <c r="I352" s="13">
        <v>0.99</v>
      </c>
      <c r="K352" t="s">
        <v>143</v>
      </c>
      <c r="L352" t="s">
        <v>144</v>
      </c>
      <c r="M352" t="s">
        <v>185</v>
      </c>
      <c r="N352" t="s">
        <v>174</v>
      </c>
      <c r="O352" t="s">
        <v>147</v>
      </c>
      <c r="P352" s="3">
        <v>8931</v>
      </c>
      <c r="Q352" s="3">
        <v>40</v>
      </c>
      <c r="R352" s="34">
        <v>313.49</v>
      </c>
    </row>
    <row r="353" spans="1:18" x14ac:dyDescent="0.25">
      <c r="A353" t="s">
        <v>121</v>
      </c>
      <c r="B353" t="s">
        <v>122</v>
      </c>
      <c r="C353" t="s">
        <v>11</v>
      </c>
      <c r="D353" s="45">
        <v>44348</v>
      </c>
      <c r="E353" s="46">
        <v>44377</v>
      </c>
      <c r="F353" t="s">
        <v>141</v>
      </c>
      <c r="G353" t="s">
        <v>203</v>
      </c>
      <c r="H353" s="3">
        <v>14400</v>
      </c>
      <c r="I353" s="13">
        <v>0.99</v>
      </c>
      <c r="K353" t="s">
        <v>143</v>
      </c>
      <c r="L353" t="s">
        <v>144</v>
      </c>
      <c r="M353" t="s">
        <v>145</v>
      </c>
      <c r="N353" t="s">
        <v>149</v>
      </c>
      <c r="O353" t="s">
        <v>147</v>
      </c>
      <c r="P353" s="3">
        <v>28645</v>
      </c>
      <c r="Q353" s="3">
        <v>39</v>
      </c>
      <c r="R353" s="34">
        <v>681.74</v>
      </c>
    </row>
    <row r="354" spans="1:18" x14ac:dyDescent="0.25">
      <c r="A354" t="s">
        <v>121</v>
      </c>
      <c r="B354" t="s">
        <v>122</v>
      </c>
      <c r="C354" t="s">
        <v>11</v>
      </c>
      <c r="D354" s="45">
        <v>44348</v>
      </c>
      <c r="E354" s="46">
        <v>44377</v>
      </c>
      <c r="F354" t="s">
        <v>141</v>
      </c>
      <c r="G354" t="s">
        <v>203</v>
      </c>
      <c r="H354" s="3">
        <v>24032</v>
      </c>
      <c r="I354" s="13">
        <v>0.99</v>
      </c>
      <c r="K354" t="s">
        <v>143</v>
      </c>
      <c r="L354" t="s">
        <v>144</v>
      </c>
      <c r="M354" t="s">
        <v>145</v>
      </c>
      <c r="N354" t="s">
        <v>156</v>
      </c>
      <c r="O354" t="s">
        <v>147</v>
      </c>
      <c r="P354" s="3">
        <v>45139</v>
      </c>
      <c r="Q354" s="3">
        <v>292</v>
      </c>
      <c r="R354" s="34">
        <v>3721.27</v>
      </c>
    </row>
    <row r="355" spans="1:18" x14ac:dyDescent="0.25">
      <c r="A355" t="s">
        <v>121</v>
      </c>
      <c r="B355" t="s">
        <v>122</v>
      </c>
      <c r="C355" t="s">
        <v>11</v>
      </c>
      <c r="D355" s="45">
        <v>44348</v>
      </c>
      <c r="E355" s="46">
        <v>44377</v>
      </c>
      <c r="F355" t="s">
        <v>141</v>
      </c>
      <c r="G355" t="s">
        <v>203</v>
      </c>
      <c r="H355" s="3">
        <v>81702</v>
      </c>
      <c r="I355" s="13">
        <v>0.99</v>
      </c>
      <c r="K355" t="s">
        <v>143</v>
      </c>
      <c r="L355" t="s">
        <v>144</v>
      </c>
      <c r="M355" t="s">
        <v>145</v>
      </c>
      <c r="N355" t="s">
        <v>146</v>
      </c>
      <c r="O355" t="s">
        <v>147</v>
      </c>
      <c r="P355" s="3">
        <v>259327</v>
      </c>
      <c r="Q355" s="3">
        <v>1002</v>
      </c>
      <c r="R355" s="34">
        <v>38215.47</v>
      </c>
    </row>
    <row r="356" spans="1:18" x14ac:dyDescent="0.25">
      <c r="A356" t="s">
        <v>121</v>
      </c>
      <c r="B356" t="s">
        <v>122</v>
      </c>
      <c r="C356" t="s">
        <v>11</v>
      </c>
      <c r="D356" s="45">
        <v>44348</v>
      </c>
      <c r="E356" s="46">
        <v>44377</v>
      </c>
      <c r="F356" t="s">
        <v>141</v>
      </c>
      <c r="G356" t="s">
        <v>203</v>
      </c>
      <c r="H356" s="3">
        <v>158489</v>
      </c>
      <c r="I356" s="13">
        <v>0.99</v>
      </c>
      <c r="K356" t="s">
        <v>143</v>
      </c>
      <c r="L356" t="s">
        <v>144</v>
      </c>
      <c r="M356" t="s">
        <v>145</v>
      </c>
      <c r="N356" t="s">
        <v>220</v>
      </c>
      <c r="O356" t="s">
        <v>147</v>
      </c>
      <c r="P356" s="3">
        <v>226276</v>
      </c>
      <c r="Q356" s="3">
        <v>2024</v>
      </c>
      <c r="R356" s="34">
        <v>8959.83</v>
      </c>
    </row>
    <row r="357" spans="1:18" x14ac:dyDescent="0.25">
      <c r="A357" t="s">
        <v>121</v>
      </c>
      <c r="B357" t="s">
        <v>122</v>
      </c>
      <c r="C357" t="s">
        <v>11</v>
      </c>
      <c r="D357" s="45">
        <v>44348</v>
      </c>
      <c r="E357" s="46">
        <v>44377</v>
      </c>
      <c r="F357" t="s">
        <v>141</v>
      </c>
      <c r="G357" t="s">
        <v>203</v>
      </c>
      <c r="H357" s="3">
        <v>42257</v>
      </c>
      <c r="I357" s="13">
        <v>0.99</v>
      </c>
      <c r="K357" t="s">
        <v>143</v>
      </c>
      <c r="L357" t="s">
        <v>144</v>
      </c>
      <c r="M357" t="s">
        <v>185</v>
      </c>
      <c r="N357" t="s">
        <v>174</v>
      </c>
      <c r="O357" t="s">
        <v>147</v>
      </c>
      <c r="P357" s="3">
        <v>66222</v>
      </c>
      <c r="Q357" s="3">
        <v>175</v>
      </c>
      <c r="R357" s="34">
        <v>2666.62</v>
      </c>
    </row>
    <row r="358" spans="1:18" x14ac:dyDescent="0.25">
      <c r="A358" t="s">
        <v>121</v>
      </c>
      <c r="B358" t="s">
        <v>122</v>
      </c>
      <c r="C358" t="s">
        <v>11</v>
      </c>
      <c r="D358" s="45">
        <v>44348</v>
      </c>
      <c r="E358" s="46">
        <v>44377</v>
      </c>
      <c r="F358" t="s">
        <v>141</v>
      </c>
      <c r="G358" t="s">
        <v>197</v>
      </c>
      <c r="H358" s="3">
        <v>40405</v>
      </c>
      <c r="I358" s="13">
        <v>0.99</v>
      </c>
      <c r="K358" t="s">
        <v>143</v>
      </c>
      <c r="L358" t="s">
        <v>144</v>
      </c>
      <c r="M358" t="s">
        <v>145</v>
      </c>
      <c r="N358" t="s">
        <v>149</v>
      </c>
      <c r="O358" t="s">
        <v>147</v>
      </c>
      <c r="P358" s="3">
        <v>379460</v>
      </c>
      <c r="Q358" s="3">
        <v>3945</v>
      </c>
      <c r="R358" s="34">
        <v>95953.420000000013</v>
      </c>
    </row>
    <row r="359" spans="1:18" x14ac:dyDescent="0.25">
      <c r="A359" t="s">
        <v>121</v>
      </c>
      <c r="B359" t="s">
        <v>122</v>
      </c>
      <c r="C359" t="s">
        <v>11</v>
      </c>
      <c r="D359" s="45">
        <v>44348</v>
      </c>
      <c r="E359" s="46">
        <v>44377</v>
      </c>
      <c r="F359" t="s">
        <v>141</v>
      </c>
      <c r="G359" t="s">
        <v>197</v>
      </c>
      <c r="H359" s="3">
        <v>18043</v>
      </c>
      <c r="I359" s="13">
        <v>0.99</v>
      </c>
      <c r="K359" t="s">
        <v>143</v>
      </c>
      <c r="L359" t="s">
        <v>144</v>
      </c>
      <c r="M359" t="s">
        <v>145</v>
      </c>
      <c r="N359" t="s">
        <v>156</v>
      </c>
      <c r="O359" t="s">
        <v>147</v>
      </c>
      <c r="P359" s="3">
        <v>32826</v>
      </c>
      <c r="Q359" s="3">
        <v>92</v>
      </c>
      <c r="R359" s="34">
        <v>1298.71</v>
      </c>
    </row>
    <row r="360" spans="1:18" x14ac:dyDescent="0.25">
      <c r="A360" t="s">
        <v>121</v>
      </c>
      <c r="B360" t="s">
        <v>122</v>
      </c>
      <c r="C360" t="s">
        <v>11</v>
      </c>
      <c r="D360" s="45">
        <v>44348</v>
      </c>
      <c r="E360" s="46">
        <v>44377</v>
      </c>
      <c r="F360" t="s">
        <v>141</v>
      </c>
      <c r="G360" t="s">
        <v>197</v>
      </c>
      <c r="H360" s="3">
        <v>28290</v>
      </c>
      <c r="I360" s="13">
        <v>0.99</v>
      </c>
      <c r="K360" t="s">
        <v>143</v>
      </c>
      <c r="L360" t="s">
        <v>144</v>
      </c>
      <c r="M360" t="s">
        <v>145</v>
      </c>
      <c r="N360" t="s">
        <v>146</v>
      </c>
      <c r="O360" t="s">
        <v>147</v>
      </c>
      <c r="P360" s="3">
        <v>66550</v>
      </c>
      <c r="Q360" s="3">
        <v>236</v>
      </c>
      <c r="R360" s="34">
        <v>3399.9300000000003</v>
      </c>
    </row>
    <row r="361" spans="1:18" x14ac:dyDescent="0.25">
      <c r="A361" t="s">
        <v>121</v>
      </c>
      <c r="B361" t="s">
        <v>122</v>
      </c>
      <c r="C361" t="s">
        <v>11</v>
      </c>
      <c r="D361" s="45">
        <v>44348</v>
      </c>
      <c r="E361" s="46">
        <v>44377</v>
      </c>
      <c r="F361" t="s">
        <v>141</v>
      </c>
      <c r="G361" t="s">
        <v>197</v>
      </c>
      <c r="H361" s="3">
        <v>30417</v>
      </c>
      <c r="I361" s="13">
        <v>0.99</v>
      </c>
      <c r="K361" t="s">
        <v>143</v>
      </c>
      <c r="L361" t="s">
        <v>144</v>
      </c>
      <c r="M361" t="s">
        <v>185</v>
      </c>
      <c r="N361" t="s">
        <v>174</v>
      </c>
      <c r="O361" t="s">
        <v>147</v>
      </c>
      <c r="P361" s="3">
        <v>44339</v>
      </c>
      <c r="Q361" s="3">
        <v>56</v>
      </c>
      <c r="R361" s="34">
        <v>800.55</v>
      </c>
    </row>
    <row r="362" spans="1:18" x14ac:dyDescent="0.25">
      <c r="A362" t="s">
        <v>121</v>
      </c>
      <c r="B362" t="s">
        <v>122</v>
      </c>
      <c r="C362" t="s">
        <v>11</v>
      </c>
      <c r="D362" s="45">
        <v>44378</v>
      </c>
      <c r="E362" s="46">
        <v>44408</v>
      </c>
      <c r="F362" t="s">
        <v>141</v>
      </c>
      <c r="G362" t="s">
        <v>215</v>
      </c>
      <c r="H362" s="3">
        <v>3976217</v>
      </c>
      <c r="I362" s="13">
        <v>0.99</v>
      </c>
      <c r="K362" t="s">
        <v>143</v>
      </c>
      <c r="L362" t="s">
        <v>144</v>
      </c>
      <c r="M362" t="s">
        <v>145</v>
      </c>
      <c r="N362" t="s">
        <v>146</v>
      </c>
      <c r="O362" t="s">
        <v>212</v>
      </c>
      <c r="P362" s="3">
        <v>5707345</v>
      </c>
      <c r="Q362" s="3">
        <v>6041</v>
      </c>
      <c r="R362" s="34">
        <v>46465</v>
      </c>
    </row>
    <row r="363" spans="1:18" x14ac:dyDescent="0.25">
      <c r="A363" t="s">
        <v>121</v>
      </c>
      <c r="B363" t="s">
        <v>122</v>
      </c>
      <c r="C363" t="s">
        <v>11</v>
      </c>
      <c r="D363" s="45">
        <v>44378</v>
      </c>
      <c r="E363" s="46">
        <v>44408</v>
      </c>
      <c r="F363" t="s">
        <v>141</v>
      </c>
      <c r="G363" t="s">
        <v>215</v>
      </c>
      <c r="H363" s="3">
        <v>769688</v>
      </c>
      <c r="I363" s="13">
        <v>0.99</v>
      </c>
      <c r="K363" t="s">
        <v>143</v>
      </c>
      <c r="L363" t="s">
        <v>144</v>
      </c>
      <c r="M363" t="s">
        <v>145</v>
      </c>
      <c r="N363" t="s">
        <v>200</v>
      </c>
      <c r="O363" t="s">
        <v>213</v>
      </c>
      <c r="P363" s="3">
        <v>1933196</v>
      </c>
      <c r="Q363" s="3">
        <v>17066</v>
      </c>
      <c r="R363" s="34">
        <v>73501.25</v>
      </c>
    </row>
    <row r="364" spans="1:18" x14ac:dyDescent="0.25">
      <c r="A364" t="s">
        <v>121</v>
      </c>
      <c r="B364" t="s">
        <v>122</v>
      </c>
      <c r="C364" t="s">
        <v>11</v>
      </c>
      <c r="D364" s="45">
        <v>44378</v>
      </c>
      <c r="E364" s="46">
        <v>44408</v>
      </c>
      <c r="F364" t="s">
        <v>141</v>
      </c>
      <c r="G364" t="s">
        <v>197</v>
      </c>
      <c r="H364" s="3">
        <v>115936</v>
      </c>
      <c r="I364" s="13">
        <v>0.99</v>
      </c>
      <c r="K364" t="s">
        <v>143</v>
      </c>
      <c r="L364" t="s">
        <v>144</v>
      </c>
      <c r="M364" t="s">
        <v>145</v>
      </c>
      <c r="N364" t="s">
        <v>149</v>
      </c>
      <c r="O364" t="s">
        <v>213</v>
      </c>
      <c r="P364" s="3">
        <v>461673</v>
      </c>
      <c r="Q364" s="3">
        <v>3820</v>
      </c>
      <c r="R364" s="34">
        <v>18711</v>
      </c>
    </row>
    <row r="365" spans="1:18" x14ac:dyDescent="0.25">
      <c r="A365" t="s">
        <v>121</v>
      </c>
      <c r="B365" t="s">
        <v>122</v>
      </c>
      <c r="C365" t="s">
        <v>11</v>
      </c>
      <c r="D365" s="45">
        <v>44378</v>
      </c>
      <c r="E365" s="46">
        <v>44408</v>
      </c>
      <c r="F365" t="s">
        <v>141</v>
      </c>
      <c r="G365" t="s">
        <v>162</v>
      </c>
      <c r="H365" s="3">
        <v>121876</v>
      </c>
      <c r="I365" s="13">
        <v>0.99</v>
      </c>
      <c r="K365" t="s">
        <v>143</v>
      </c>
      <c r="L365" t="s">
        <v>144</v>
      </c>
      <c r="M365" t="s">
        <v>145</v>
      </c>
      <c r="N365" t="s">
        <v>149</v>
      </c>
      <c r="O365" t="s">
        <v>147</v>
      </c>
      <c r="P365" s="3">
        <v>186547</v>
      </c>
      <c r="Q365" s="3">
        <v>1148</v>
      </c>
      <c r="R365" s="34">
        <v>8694.08</v>
      </c>
    </row>
    <row r="366" spans="1:18" x14ac:dyDescent="0.25">
      <c r="A366" t="s">
        <v>121</v>
      </c>
      <c r="B366" t="s">
        <v>122</v>
      </c>
      <c r="C366" t="s">
        <v>11</v>
      </c>
      <c r="D366" s="45">
        <v>44378</v>
      </c>
      <c r="E366" s="46">
        <v>44408</v>
      </c>
      <c r="F366" t="s">
        <v>141</v>
      </c>
      <c r="G366" t="s">
        <v>162</v>
      </c>
      <c r="H366" s="3">
        <v>101703</v>
      </c>
      <c r="I366" s="13">
        <v>0.99</v>
      </c>
      <c r="K366" t="s">
        <v>143</v>
      </c>
      <c r="L366" t="s">
        <v>144</v>
      </c>
      <c r="M366" t="s">
        <v>145</v>
      </c>
      <c r="N366" t="s">
        <v>156</v>
      </c>
      <c r="O366" t="s">
        <v>147</v>
      </c>
      <c r="P366" s="3">
        <v>210013</v>
      </c>
      <c r="Q366" s="3">
        <v>2764</v>
      </c>
      <c r="R366" s="34">
        <v>13201.96</v>
      </c>
    </row>
    <row r="367" spans="1:18" x14ac:dyDescent="0.25">
      <c r="A367" t="s">
        <v>121</v>
      </c>
      <c r="B367" t="s">
        <v>122</v>
      </c>
      <c r="C367" t="s">
        <v>11</v>
      </c>
      <c r="D367" s="45">
        <v>44378</v>
      </c>
      <c r="E367" s="46">
        <v>44408</v>
      </c>
      <c r="F367" t="s">
        <v>141</v>
      </c>
      <c r="G367" t="s">
        <v>162</v>
      </c>
      <c r="H367" s="3">
        <v>149339</v>
      </c>
      <c r="I367" s="13">
        <v>0.99</v>
      </c>
      <c r="K367" t="s">
        <v>143</v>
      </c>
      <c r="L367" t="s">
        <v>144</v>
      </c>
      <c r="M367" t="s">
        <v>145</v>
      </c>
      <c r="N367" t="s">
        <v>146</v>
      </c>
      <c r="O367" t="s">
        <v>147</v>
      </c>
      <c r="P367" s="3">
        <v>296580</v>
      </c>
      <c r="Q367" s="3">
        <v>2012</v>
      </c>
      <c r="R367" s="34">
        <v>19311.98</v>
      </c>
    </row>
    <row r="368" spans="1:18" x14ac:dyDescent="0.25">
      <c r="A368" t="s">
        <v>121</v>
      </c>
      <c r="B368" t="s">
        <v>122</v>
      </c>
      <c r="C368" t="s">
        <v>11</v>
      </c>
      <c r="D368" s="45">
        <v>44378</v>
      </c>
      <c r="E368" s="46">
        <v>44408</v>
      </c>
      <c r="F368" t="s">
        <v>141</v>
      </c>
      <c r="G368" t="s">
        <v>162</v>
      </c>
      <c r="H368" s="3">
        <v>165202</v>
      </c>
      <c r="I368" s="13">
        <v>0.99</v>
      </c>
      <c r="K368" t="s">
        <v>143</v>
      </c>
      <c r="L368" t="s">
        <v>144</v>
      </c>
      <c r="M368" t="s">
        <v>194</v>
      </c>
      <c r="N368" t="s">
        <v>174</v>
      </c>
      <c r="O368" t="s">
        <v>147</v>
      </c>
      <c r="P368" s="3">
        <v>228328</v>
      </c>
      <c r="Q368" s="3">
        <v>533</v>
      </c>
      <c r="R368" s="34">
        <v>5540.1</v>
      </c>
    </row>
    <row r="369" spans="1:18" x14ac:dyDescent="0.25">
      <c r="A369" t="s">
        <v>121</v>
      </c>
      <c r="B369" t="s">
        <v>122</v>
      </c>
      <c r="C369" t="s">
        <v>11</v>
      </c>
      <c r="D369" s="45">
        <v>44378</v>
      </c>
      <c r="E369" s="46">
        <v>44408</v>
      </c>
      <c r="F369" t="s">
        <v>141</v>
      </c>
      <c r="G369" t="s">
        <v>215</v>
      </c>
      <c r="H369" s="3">
        <v>133716</v>
      </c>
      <c r="I369" s="13">
        <v>0.99</v>
      </c>
      <c r="K369" t="s">
        <v>143</v>
      </c>
      <c r="L369" t="s">
        <v>144</v>
      </c>
      <c r="M369" t="s">
        <v>145</v>
      </c>
      <c r="N369" t="s">
        <v>149</v>
      </c>
      <c r="O369" t="s">
        <v>147</v>
      </c>
      <c r="P369" s="3">
        <v>274880</v>
      </c>
      <c r="Q369" s="3">
        <v>1734</v>
      </c>
      <c r="R369" s="34">
        <v>15823.400000000001</v>
      </c>
    </row>
    <row r="370" spans="1:18" x14ac:dyDescent="0.25">
      <c r="A370" t="s">
        <v>121</v>
      </c>
      <c r="B370" t="s">
        <v>122</v>
      </c>
      <c r="C370" t="s">
        <v>11</v>
      </c>
      <c r="D370" s="45">
        <v>44378</v>
      </c>
      <c r="E370" s="46">
        <v>44408</v>
      </c>
      <c r="F370" t="s">
        <v>141</v>
      </c>
      <c r="G370" t="s">
        <v>215</v>
      </c>
      <c r="H370" s="3">
        <v>65866</v>
      </c>
      <c r="I370" s="13">
        <v>0.99</v>
      </c>
      <c r="K370" t="s">
        <v>143</v>
      </c>
      <c r="L370" t="s">
        <v>144</v>
      </c>
      <c r="M370" t="s">
        <v>145</v>
      </c>
      <c r="N370" t="s">
        <v>156</v>
      </c>
      <c r="O370" t="s">
        <v>147</v>
      </c>
      <c r="P370" s="3">
        <v>130344</v>
      </c>
      <c r="Q370" s="3">
        <v>1934</v>
      </c>
      <c r="R370" s="34">
        <v>8781.81</v>
      </c>
    </row>
    <row r="371" spans="1:18" x14ac:dyDescent="0.25">
      <c r="A371" t="s">
        <v>121</v>
      </c>
      <c r="B371" t="s">
        <v>122</v>
      </c>
      <c r="C371" t="s">
        <v>11</v>
      </c>
      <c r="D371" s="45">
        <v>44378</v>
      </c>
      <c r="E371" s="46">
        <v>44408</v>
      </c>
      <c r="F371" t="s">
        <v>141</v>
      </c>
      <c r="G371" t="s">
        <v>215</v>
      </c>
      <c r="H371" s="3">
        <v>292777</v>
      </c>
      <c r="I371" s="13">
        <v>0.99</v>
      </c>
      <c r="K371" t="s">
        <v>143</v>
      </c>
      <c r="L371" t="s">
        <v>144</v>
      </c>
      <c r="M371" t="s">
        <v>145</v>
      </c>
      <c r="N371" t="s">
        <v>146</v>
      </c>
      <c r="O371" t="s">
        <v>147</v>
      </c>
      <c r="P371" s="3">
        <v>639539</v>
      </c>
      <c r="Q371" s="3">
        <v>4430</v>
      </c>
      <c r="R371" s="34">
        <v>39525.300000000003</v>
      </c>
    </row>
    <row r="372" spans="1:18" x14ac:dyDescent="0.25">
      <c r="A372" t="s">
        <v>121</v>
      </c>
      <c r="B372" t="s">
        <v>122</v>
      </c>
      <c r="C372" t="s">
        <v>11</v>
      </c>
      <c r="D372" s="45">
        <v>44378</v>
      </c>
      <c r="E372" s="46">
        <v>44408</v>
      </c>
      <c r="F372" t="s">
        <v>141</v>
      </c>
      <c r="G372" t="s">
        <v>215</v>
      </c>
      <c r="H372" s="3">
        <v>113700</v>
      </c>
      <c r="I372" s="13">
        <v>0.99</v>
      </c>
      <c r="K372" t="s">
        <v>143</v>
      </c>
      <c r="L372" t="s">
        <v>144</v>
      </c>
      <c r="M372" t="s">
        <v>177</v>
      </c>
      <c r="N372" t="s">
        <v>174</v>
      </c>
      <c r="O372" t="s">
        <v>147</v>
      </c>
      <c r="P372" s="3">
        <v>228219</v>
      </c>
      <c r="Q372" s="3">
        <v>1068</v>
      </c>
      <c r="R372" s="34">
        <v>7530.67</v>
      </c>
    </row>
    <row r="373" spans="1:18" x14ac:dyDescent="0.25">
      <c r="A373" t="s">
        <v>121</v>
      </c>
      <c r="B373" t="s">
        <v>122</v>
      </c>
      <c r="C373" t="s">
        <v>11</v>
      </c>
      <c r="D373" s="45">
        <v>44378</v>
      </c>
      <c r="E373" s="46">
        <v>44408</v>
      </c>
      <c r="F373" t="s">
        <v>141</v>
      </c>
      <c r="G373" t="s">
        <v>215</v>
      </c>
      <c r="H373" s="3">
        <v>64944</v>
      </c>
      <c r="I373" s="13">
        <v>0.99</v>
      </c>
      <c r="K373" t="s">
        <v>143</v>
      </c>
      <c r="L373" t="s">
        <v>144</v>
      </c>
      <c r="M373" t="s">
        <v>145</v>
      </c>
      <c r="N373" t="s">
        <v>174</v>
      </c>
      <c r="O373" t="s">
        <v>147</v>
      </c>
      <c r="P373" s="3">
        <v>91525</v>
      </c>
      <c r="Q373" s="3">
        <v>727</v>
      </c>
      <c r="R373" s="34">
        <v>2719.3</v>
      </c>
    </row>
    <row r="374" spans="1:18" x14ac:dyDescent="0.25">
      <c r="A374" t="s">
        <v>121</v>
      </c>
      <c r="B374" t="s">
        <v>122</v>
      </c>
      <c r="C374" t="s">
        <v>11</v>
      </c>
      <c r="D374" s="45">
        <v>44378</v>
      </c>
      <c r="E374" s="46">
        <v>44408</v>
      </c>
      <c r="F374" t="s">
        <v>141</v>
      </c>
      <c r="G374" t="s">
        <v>215</v>
      </c>
      <c r="H374" s="3">
        <v>28171</v>
      </c>
      <c r="I374" s="13">
        <v>0.99</v>
      </c>
      <c r="K374" t="s">
        <v>143</v>
      </c>
      <c r="L374" t="s">
        <v>144</v>
      </c>
      <c r="M374" t="s">
        <v>185</v>
      </c>
      <c r="N374" t="s">
        <v>186</v>
      </c>
      <c r="O374" t="s">
        <v>147</v>
      </c>
      <c r="P374" s="3">
        <v>56931</v>
      </c>
      <c r="Q374" s="3">
        <v>517</v>
      </c>
      <c r="R374" s="34">
        <v>4738.5199999999995</v>
      </c>
    </row>
    <row r="375" spans="1:18" x14ac:dyDescent="0.25">
      <c r="A375" t="s">
        <v>121</v>
      </c>
      <c r="B375" t="s">
        <v>122</v>
      </c>
      <c r="C375" t="s">
        <v>11</v>
      </c>
      <c r="D375" s="45">
        <v>44378</v>
      </c>
      <c r="E375" s="46">
        <v>44408</v>
      </c>
      <c r="F375" t="s">
        <v>141</v>
      </c>
      <c r="G375" t="s">
        <v>221</v>
      </c>
      <c r="H375" s="3">
        <v>28421</v>
      </c>
      <c r="I375" s="13">
        <v>0.99</v>
      </c>
      <c r="K375" t="s">
        <v>143</v>
      </c>
      <c r="L375" t="s">
        <v>144</v>
      </c>
      <c r="M375" t="s">
        <v>145</v>
      </c>
      <c r="N375" t="s">
        <v>149</v>
      </c>
      <c r="O375" t="s">
        <v>147</v>
      </c>
      <c r="P375" s="3">
        <v>40034</v>
      </c>
      <c r="Q375" s="3">
        <v>395</v>
      </c>
      <c r="R375" s="34">
        <v>2143.9499999999998</v>
      </c>
    </row>
    <row r="376" spans="1:18" x14ac:dyDescent="0.25">
      <c r="A376" t="s">
        <v>121</v>
      </c>
      <c r="B376" t="s">
        <v>122</v>
      </c>
      <c r="C376" t="s">
        <v>11</v>
      </c>
      <c r="D376" s="45">
        <v>44378</v>
      </c>
      <c r="E376" s="46">
        <v>44408</v>
      </c>
      <c r="F376" t="s">
        <v>141</v>
      </c>
      <c r="G376" t="s">
        <v>221</v>
      </c>
      <c r="H376" s="3">
        <v>4428</v>
      </c>
      <c r="I376" s="13">
        <v>0.99</v>
      </c>
      <c r="K376" t="s">
        <v>143</v>
      </c>
      <c r="L376" t="s">
        <v>144</v>
      </c>
      <c r="M376" t="s">
        <v>145</v>
      </c>
      <c r="N376" t="s">
        <v>156</v>
      </c>
      <c r="O376" t="s">
        <v>147</v>
      </c>
      <c r="P376" s="3">
        <v>6526</v>
      </c>
      <c r="Q376" s="3">
        <v>64</v>
      </c>
      <c r="R376" s="34">
        <v>338.89000000000004</v>
      </c>
    </row>
    <row r="377" spans="1:18" x14ac:dyDescent="0.25">
      <c r="A377" t="s">
        <v>121</v>
      </c>
      <c r="B377" t="s">
        <v>122</v>
      </c>
      <c r="C377" t="s">
        <v>11</v>
      </c>
      <c r="D377" s="45">
        <v>44378</v>
      </c>
      <c r="E377" s="46">
        <v>44408</v>
      </c>
      <c r="F377" t="s">
        <v>141</v>
      </c>
      <c r="G377" t="s">
        <v>221</v>
      </c>
      <c r="H377" s="3">
        <v>96635</v>
      </c>
      <c r="I377" s="13">
        <v>0.99</v>
      </c>
      <c r="K377" t="s">
        <v>143</v>
      </c>
      <c r="L377" t="s">
        <v>144</v>
      </c>
      <c r="M377" t="s">
        <v>145</v>
      </c>
      <c r="N377" t="s">
        <v>146</v>
      </c>
      <c r="O377" t="s">
        <v>147</v>
      </c>
      <c r="P377" s="3">
        <v>281125</v>
      </c>
      <c r="Q377" s="3">
        <v>2523</v>
      </c>
      <c r="R377" s="34">
        <v>13620.69</v>
      </c>
    </row>
    <row r="378" spans="1:18" x14ac:dyDescent="0.25">
      <c r="A378" t="s">
        <v>121</v>
      </c>
      <c r="B378" t="s">
        <v>122</v>
      </c>
      <c r="C378" t="s">
        <v>11</v>
      </c>
      <c r="D378" s="45">
        <v>44378</v>
      </c>
      <c r="E378" s="46">
        <v>44408</v>
      </c>
      <c r="F378" t="s">
        <v>141</v>
      </c>
      <c r="G378" t="s">
        <v>221</v>
      </c>
      <c r="H378" s="3">
        <v>18275</v>
      </c>
      <c r="I378" s="13">
        <v>0.99</v>
      </c>
      <c r="K378" t="s">
        <v>143</v>
      </c>
      <c r="L378" t="s">
        <v>144</v>
      </c>
      <c r="M378" t="s">
        <v>185</v>
      </c>
      <c r="N378" t="s">
        <v>174</v>
      </c>
      <c r="O378" t="s">
        <v>147</v>
      </c>
      <c r="P378" s="3">
        <v>26505</v>
      </c>
      <c r="Q378" s="3">
        <v>149</v>
      </c>
      <c r="R378" s="34">
        <v>734.47</v>
      </c>
    </row>
    <row r="379" spans="1:18" x14ac:dyDescent="0.25">
      <c r="A379" t="s">
        <v>121</v>
      </c>
      <c r="B379" t="s">
        <v>122</v>
      </c>
      <c r="C379" t="s">
        <v>11</v>
      </c>
      <c r="D379" s="45">
        <v>44378</v>
      </c>
      <c r="E379" s="46">
        <v>44408</v>
      </c>
      <c r="F379" t="s">
        <v>141</v>
      </c>
      <c r="G379" t="s">
        <v>197</v>
      </c>
      <c r="H379" s="3">
        <v>33724</v>
      </c>
      <c r="I379" s="13">
        <v>0.99</v>
      </c>
      <c r="K379" t="s">
        <v>143</v>
      </c>
      <c r="L379" t="s">
        <v>144</v>
      </c>
      <c r="M379" t="s">
        <v>145</v>
      </c>
      <c r="N379" t="s">
        <v>149</v>
      </c>
      <c r="O379" t="s">
        <v>147</v>
      </c>
      <c r="P379" s="3">
        <v>207621</v>
      </c>
      <c r="Q379" s="3">
        <v>2583</v>
      </c>
      <c r="R379" s="34">
        <v>23963.73</v>
      </c>
    </row>
    <row r="380" spans="1:18" x14ac:dyDescent="0.25">
      <c r="A380" t="s">
        <v>121</v>
      </c>
      <c r="B380" t="s">
        <v>122</v>
      </c>
      <c r="C380" t="s">
        <v>11</v>
      </c>
      <c r="D380" s="45">
        <v>44378</v>
      </c>
      <c r="E380" s="46">
        <v>44408</v>
      </c>
      <c r="F380" t="s">
        <v>141</v>
      </c>
      <c r="G380" t="s">
        <v>197</v>
      </c>
      <c r="H380" s="3">
        <v>41804</v>
      </c>
      <c r="I380" s="13">
        <v>0.99</v>
      </c>
      <c r="K380" t="s">
        <v>143</v>
      </c>
      <c r="L380" t="s">
        <v>144</v>
      </c>
      <c r="M380" t="s">
        <v>145</v>
      </c>
      <c r="N380" t="s">
        <v>156</v>
      </c>
      <c r="O380" t="s">
        <v>147</v>
      </c>
      <c r="P380" s="3">
        <v>76448</v>
      </c>
      <c r="Q380" s="3">
        <v>713</v>
      </c>
      <c r="R380" s="34">
        <v>3850.46</v>
      </c>
    </row>
    <row r="381" spans="1:18" x14ac:dyDescent="0.25">
      <c r="A381" t="s">
        <v>121</v>
      </c>
      <c r="B381" t="s">
        <v>122</v>
      </c>
      <c r="C381" t="s">
        <v>11</v>
      </c>
      <c r="D381" s="45">
        <v>44378</v>
      </c>
      <c r="E381" s="46">
        <v>44408</v>
      </c>
      <c r="F381" t="s">
        <v>141</v>
      </c>
      <c r="G381" t="s">
        <v>197</v>
      </c>
      <c r="H381" s="3">
        <v>266661</v>
      </c>
      <c r="I381" s="13">
        <v>0.99</v>
      </c>
      <c r="K381" t="s">
        <v>143</v>
      </c>
      <c r="L381" t="s">
        <v>144</v>
      </c>
      <c r="M381" t="s">
        <v>145</v>
      </c>
      <c r="N381" t="s">
        <v>146</v>
      </c>
      <c r="O381" t="s">
        <v>147</v>
      </c>
      <c r="P381" s="3">
        <v>716200</v>
      </c>
      <c r="Q381" s="3">
        <v>4118</v>
      </c>
      <c r="R381" s="34">
        <v>42778.879999999997</v>
      </c>
    </row>
    <row r="382" spans="1:18" x14ac:dyDescent="0.25">
      <c r="A382" t="s">
        <v>121</v>
      </c>
      <c r="B382" t="s">
        <v>122</v>
      </c>
      <c r="C382" t="s">
        <v>11</v>
      </c>
      <c r="D382" s="45">
        <v>44378</v>
      </c>
      <c r="E382" s="46">
        <v>44408</v>
      </c>
      <c r="F382" t="s">
        <v>141</v>
      </c>
      <c r="G382" t="s">
        <v>197</v>
      </c>
      <c r="H382" s="3">
        <v>169720</v>
      </c>
      <c r="I382" s="13">
        <v>0.99</v>
      </c>
      <c r="K382" t="s">
        <v>143</v>
      </c>
      <c r="L382" t="s">
        <v>144</v>
      </c>
      <c r="M382" t="s">
        <v>185</v>
      </c>
      <c r="N382" t="s">
        <v>174</v>
      </c>
      <c r="O382" t="s">
        <v>147</v>
      </c>
      <c r="P382" s="3">
        <v>287403</v>
      </c>
      <c r="Q382" s="3">
        <v>897</v>
      </c>
      <c r="R382" s="34">
        <v>5981.93</v>
      </c>
    </row>
    <row r="383" spans="1:18" x14ac:dyDescent="0.25">
      <c r="A383" t="s">
        <v>121</v>
      </c>
      <c r="B383" t="s">
        <v>122</v>
      </c>
      <c r="C383" t="s">
        <v>11</v>
      </c>
      <c r="D383" s="45">
        <v>44409</v>
      </c>
      <c r="E383" s="46">
        <v>44439</v>
      </c>
      <c r="F383" t="s">
        <v>141</v>
      </c>
      <c r="G383" t="s">
        <v>215</v>
      </c>
      <c r="H383" s="3">
        <v>3601760</v>
      </c>
      <c r="I383" s="13">
        <v>0.99</v>
      </c>
      <c r="K383" t="s">
        <v>143</v>
      </c>
      <c r="L383" t="s">
        <v>144</v>
      </c>
      <c r="M383" t="s">
        <v>177</v>
      </c>
      <c r="N383" t="s">
        <v>186</v>
      </c>
      <c r="O383" t="s">
        <v>212</v>
      </c>
      <c r="P383" s="3">
        <v>9108098</v>
      </c>
      <c r="Q383" s="3">
        <v>21540</v>
      </c>
      <c r="R383" s="34">
        <v>156875.15</v>
      </c>
    </row>
    <row r="384" spans="1:18" x14ac:dyDescent="0.25">
      <c r="A384" t="s">
        <v>121</v>
      </c>
      <c r="B384" t="s">
        <v>122</v>
      </c>
      <c r="C384" t="s">
        <v>11</v>
      </c>
      <c r="D384" s="45">
        <v>44409</v>
      </c>
      <c r="E384" s="46">
        <v>44439</v>
      </c>
      <c r="F384" t="s">
        <v>141</v>
      </c>
      <c r="G384" t="s">
        <v>215</v>
      </c>
      <c r="H384" s="3">
        <v>231638</v>
      </c>
      <c r="I384" s="13">
        <v>0.99</v>
      </c>
      <c r="K384" t="s">
        <v>143</v>
      </c>
      <c r="L384" t="s">
        <v>144</v>
      </c>
      <c r="M384" t="s">
        <v>185</v>
      </c>
      <c r="N384" t="s">
        <v>186</v>
      </c>
      <c r="O384" t="s">
        <v>212</v>
      </c>
      <c r="P384" s="3">
        <v>391447</v>
      </c>
      <c r="Q384" s="3">
        <v>1871</v>
      </c>
      <c r="R384" s="34">
        <v>6180.8499999999995</v>
      </c>
    </row>
    <row r="385" spans="1:18" x14ac:dyDescent="0.25">
      <c r="A385" t="s">
        <v>121</v>
      </c>
      <c r="B385" t="s">
        <v>122</v>
      </c>
      <c r="C385" t="s">
        <v>11</v>
      </c>
      <c r="D385" s="45">
        <v>44562</v>
      </c>
      <c r="E385" s="46">
        <v>44592</v>
      </c>
      <c r="F385" t="s">
        <v>141</v>
      </c>
      <c r="G385" t="s">
        <v>222</v>
      </c>
      <c r="H385" s="3">
        <v>6405117</v>
      </c>
      <c r="I385" s="13">
        <v>0.99</v>
      </c>
      <c r="K385" t="s">
        <v>143</v>
      </c>
      <c r="L385" t="s">
        <v>144</v>
      </c>
      <c r="M385" t="s">
        <v>194</v>
      </c>
      <c r="N385" t="s">
        <v>186</v>
      </c>
      <c r="O385" t="s">
        <v>212</v>
      </c>
      <c r="P385" s="3">
        <v>8594752</v>
      </c>
      <c r="Q385" s="3">
        <v>11438</v>
      </c>
      <c r="R385" s="34">
        <v>55693.95</v>
      </c>
    </row>
    <row r="386" spans="1:18" x14ac:dyDescent="0.25">
      <c r="A386" t="s">
        <v>121</v>
      </c>
      <c r="B386" t="s">
        <v>122</v>
      </c>
      <c r="C386" t="s">
        <v>11</v>
      </c>
      <c r="D386" s="45">
        <v>44593</v>
      </c>
      <c r="E386" s="46">
        <v>44620</v>
      </c>
      <c r="F386" t="s">
        <v>141</v>
      </c>
      <c r="G386" t="s">
        <v>222</v>
      </c>
      <c r="H386" s="3">
        <v>17193332</v>
      </c>
      <c r="I386" s="13">
        <v>0.99</v>
      </c>
      <c r="K386" t="s">
        <v>143</v>
      </c>
      <c r="L386" t="s">
        <v>144</v>
      </c>
      <c r="M386" t="s">
        <v>194</v>
      </c>
      <c r="N386" t="s">
        <v>186</v>
      </c>
      <c r="O386" t="s">
        <v>212</v>
      </c>
      <c r="P386" s="3">
        <v>80788453</v>
      </c>
      <c r="Q386" s="3">
        <v>124905</v>
      </c>
      <c r="R386" s="34">
        <v>523509.13</v>
      </c>
    </row>
    <row r="387" spans="1:18" x14ac:dyDescent="0.25">
      <c r="A387" t="s">
        <v>121</v>
      </c>
      <c r="B387" t="s">
        <v>122</v>
      </c>
      <c r="C387" t="s">
        <v>11</v>
      </c>
      <c r="D387" s="45">
        <v>44652</v>
      </c>
      <c r="E387" s="46">
        <v>44681</v>
      </c>
      <c r="F387" t="s">
        <v>141</v>
      </c>
      <c r="G387" t="s">
        <v>124</v>
      </c>
      <c r="H387" s="3">
        <v>1901059</v>
      </c>
      <c r="I387" s="13">
        <v>0.99</v>
      </c>
      <c r="K387" t="s">
        <v>143</v>
      </c>
      <c r="L387" t="s">
        <v>144</v>
      </c>
      <c r="M387" t="s">
        <v>194</v>
      </c>
      <c r="N387" t="s">
        <v>186</v>
      </c>
      <c r="O387" t="s">
        <v>212</v>
      </c>
      <c r="P387" s="3">
        <v>5175426</v>
      </c>
      <c r="Q387" s="3">
        <v>7161</v>
      </c>
      <c r="R387" s="34">
        <v>80000</v>
      </c>
    </row>
    <row r="388" spans="1:18" x14ac:dyDescent="0.25">
      <c r="A388" t="s">
        <v>121</v>
      </c>
      <c r="B388" t="s">
        <v>122</v>
      </c>
      <c r="C388" t="s">
        <v>11</v>
      </c>
      <c r="D388" s="45">
        <v>44652</v>
      </c>
      <c r="E388" s="46">
        <v>44681</v>
      </c>
      <c r="F388" t="s">
        <v>141</v>
      </c>
      <c r="G388" t="s">
        <v>223</v>
      </c>
      <c r="H388" s="3">
        <v>16838539</v>
      </c>
      <c r="I388" s="13">
        <v>0.99</v>
      </c>
      <c r="K388" t="s">
        <v>143</v>
      </c>
      <c r="L388" t="s">
        <v>144</v>
      </c>
      <c r="M388" t="s">
        <v>194</v>
      </c>
      <c r="N388" t="s">
        <v>186</v>
      </c>
      <c r="O388" t="s">
        <v>212</v>
      </c>
      <c r="P388" s="3">
        <v>54876572</v>
      </c>
      <c r="Q388" s="3">
        <v>114070</v>
      </c>
      <c r="R388" s="34">
        <v>590000</v>
      </c>
    </row>
    <row r="389" spans="1:18" x14ac:dyDescent="0.25">
      <c r="A389" t="s">
        <v>121</v>
      </c>
      <c r="B389" t="s">
        <v>122</v>
      </c>
      <c r="C389" t="s">
        <v>11</v>
      </c>
      <c r="D389" s="45">
        <v>43831</v>
      </c>
      <c r="E389" s="46">
        <v>43861</v>
      </c>
      <c r="F389" t="s">
        <v>224</v>
      </c>
      <c r="G389" t="s">
        <v>225</v>
      </c>
      <c r="H389" s="3">
        <v>538469.19999999995</v>
      </c>
      <c r="I389" s="13">
        <v>0.99</v>
      </c>
      <c r="K389" t="s">
        <v>226</v>
      </c>
      <c r="L389" t="s">
        <v>227</v>
      </c>
      <c r="M389" t="s">
        <v>145</v>
      </c>
      <c r="N389" t="s">
        <v>228</v>
      </c>
      <c r="O389" t="s">
        <v>147</v>
      </c>
      <c r="P389" s="3">
        <v>18428939</v>
      </c>
      <c r="Q389" s="3">
        <v>13710</v>
      </c>
      <c r="R389" s="34">
        <v>9669.438616999998</v>
      </c>
    </row>
    <row r="390" spans="1:18" x14ac:dyDescent="0.25">
      <c r="A390" t="s">
        <v>121</v>
      </c>
      <c r="B390" t="s">
        <v>122</v>
      </c>
      <c r="C390" t="s">
        <v>11</v>
      </c>
      <c r="D390" s="45">
        <v>43862</v>
      </c>
      <c r="E390" s="46">
        <v>43889</v>
      </c>
      <c r="F390" t="s">
        <v>224</v>
      </c>
      <c r="G390" t="s">
        <v>229</v>
      </c>
      <c r="H390" s="3">
        <v>538469.19999999995</v>
      </c>
      <c r="I390" s="13">
        <v>0.99</v>
      </c>
      <c r="K390" t="s">
        <v>226</v>
      </c>
      <c r="L390" t="s">
        <v>227</v>
      </c>
      <c r="M390" t="s">
        <v>145</v>
      </c>
      <c r="N390" t="s">
        <v>228</v>
      </c>
      <c r="O390" t="s">
        <v>147</v>
      </c>
      <c r="P390" s="3">
        <v>15910211</v>
      </c>
      <c r="Q390" s="3">
        <v>47964</v>
      </c>
      <c r="R390" s="34">
        <v>19053.922898000001</v>
      </c>
    </row>
    <row r="391" spans="1:18" x14ac:dyDescent="0.25">
      <c r="A391" t="s">
        <v>121</v>
      </c>
      <c r="B391" t="s">
        <v>122</v>
      </c>
      <c r="C391" t="s">
        <v>11</v>
      </c>
      <c r="D391" s="45">
        <v>43983</v>
      </c>
      <c r="E391" s="46">
        <v>44012</v>
      </c>
      <c r="F391" t="s">
        <v>224</v>
      </c>
      <c r="G391" t="s">
        <v>165</v>
      </c>
      <c r="H391" s="3">
        <v>538469.19999999995</v>
      </c>
      <c r="I391" s="13">
        <v>0.99</v>
      </c>
      <c r="K391" t="s">
        <v>226</v>
      </c>
      <c r="L391" t="s">
        <v>227</v>
      </c>
      <c r="M391" t="s">
        <v>145</v>
      </c>
      <c r="N391" t="s">
        <v>228</v>
      </c>
      <c r="O391" t="s">
        <v>147</v>
      </c>
      <c r="P391" s="3">
        <v>5645922</v>
      </c>
      <c r="Q391" s="3">
        <v>721</v>
      </c>
      <c r="R391" s="34">
        <v>28401.948263999995</v>
      </c>
    </row>
    <row r="392" spans="1:18" x14ac:dyDescent="0.25">
      <c r="A392" t="s">
        <v>121</v>
      </c>
      <c r="B392" t="s">
        <v>122</v>
      </c>
      <c r="C392" t="s">
        <v>11</v>
      </c>
      <c r="D392" s="45">
        <v>44013</v>
      </c>
      <c r="E392" s="46">
        <v>44043</v>
      </c>
      <c r="F392" t="s">
        <v>224</v>
      </c>
      <c r="G392" t="s">
        <v>204</v>
      </c>
      <c r="H392" s="3">
        <v>538469.19999999995</v>
      </c>
      <c r="I392" s="13">
        <v>0.99</v>
      </c>
      <c r="K392" t="s">
        <v>226</v>
      </c>
      <c r="L392" t="s">
        <v>227</v>
      </c>
      <c r="M392" t="s">
        <v>145</v>
      </c>
      <c r="N392" t="s">
        <v>228</v>
      </c>
      <c r="O392" t="s">
        <v>147</v>
      </c>
      <c r="P392" s="3">
        <v>2804967</v>
      </c>
      <c r="Q392" s="3">
        <v>26109</v>
      </c>
      <c r="R392" s="34">
        <v>33150.129277</v>
      </c>
    </row>
    <row r="393" spans="1:18" x14ac:dyDescent="0.25">
      <c r="A393" t="s">
        <v>121</v>
      </c>
      <c r="B393" t="s">
        <v>122</v>
      </c>
      <c r="C393" t="s">
        <v>11</v>
      </c>
      <c r="D393" s="45">
        <v>44044</v>
      </c>
      <c r="E393" s="46">
        <v>44074</v>
      </c>
      <c r="F393" t="s">
        <v>224</v>
      </c>
      <c r="G393" t="s">
        <v>204</v>
      </c>
      <c r="H393" s="3">
        <v>538469.19999999995</v>
      </c>
      <c r="I393" s="13">
        <v>0.99</v>
      </c>
      <c r="K393" t="s">
        <v>226</v>
      </c>
      <c r="L393" t="s">
        <v>227</v>
      </c>
      <c r="M393" t="s">
        <v>145</v>
      </c>
      <c r="N393" t="s">
        <v>228</v>
      </c>
      <c r="O393" t="s">
        <v>147</v>
      </c>
      <c r="P393" s="3">
        <v>12</v>
      </c>
      <c r="Q393" s="3">
        <v>9</v>
      </c>
      <c r="R393" s="34">
        <v>19.439999999999998</v>
      </c>
    </row>
    <row r="394" spans="1:18" x14ac:dyDescent="0.25">
      <c r="A394" t="s">
        <v>121</v>
      </c>
      <c r="B394" t="s">
        <v>122</v>
      </c>
      <c r="C394" t="s">
        <v>11</v>
      </c>
      <c r="D394" s="45">
        <v>44075</v>
      </c>
      <c r="E394" s="46">
        <v>44104</v>
      </c>
      <c r="F394" t="s">
        <v>224</v>
      </c>
      <c r="G394" t="s">
        <v>197</v>
      </c>
      <c r="H394" s="3">
        <v>538469.19999999995</v>
      </c>
      <c r="I394" s="13">
        <v>0.99</v>
      </c>
      <c r="K394" t="s">
        <v>226</v>
      </c>
      <c r="L394" t="s">
        <v>227</v>
      </c>
      <c r="M394" t="s">
        <v>145</v>
      </c>
      <c r="N394" t="s">
        <v>230</v>
      </c>
      <c r="O394" t="s">
        <v>147</v>
      </c>
      <c r="P394" s="3">
        <v>1413715</v>
      </c>
      <c r="Q394" s="3">
        <v>26556</v>
      </c>
      <c r="R394" s="34">
        <v>36234.029385000002</v>
      </c>
    </row>
    <row r="395" spans="1:18" x14ac:dyDescent="0.25">
      <c r="A395" t="s">
        <v>121</v>
      </c>
      <c r="B395" t="s">
        <v>122</v>
      </c>
      <c r="C395" t="s">
        <v>11</v>
      </c>
      <c r="D395" s="45">
        <v>44105</v>
      </c>
      <c r="E395" s="46">
        <v>44135</v>
      </c>
      <c r="F395" t="s">
        <v>224</v>
      </c>
      <c r="G395" t="s">
        <v>197</v>
      </c>
      <c r="H395" s="3">
        <v>538469.19999999995</v>
      </c>
      <c r="I395" s="13">
        <v>0.99</v>
      </c>
      <c r="K395" t="s">
        <v>226</v>
      </c>
      <c r="L395" t="s">
        <v>227</v>
      </c>
      <c r="M395" t="s">
        <v>145</v>
      </c>
      <c r="N395" t="s">
        <v>230</v>
      </c>
      <c r="O395" t="s">
        <v>147</v>
      </c>
      <c r="P395" s="3">
        <v>1443142</v>
      </c>
      <c r="Q395" s="3">
        <v>42003</v>
      </c>
      <c r="R395" s="34">
        <v>60641.179177999991</v>
      </c>
    </row>
    <row r="396" spans="1:18" x14ac:dyDescent="0.25">
      <c r="A396" t="s">
        <v>121</v>
      </c>
      <c r="B396" t="s">
        <v>122</v>
      </c>
      <c r="C396" t="s">
        <v>11</v>
      </c>
      <c r="D396" s="45">
        <v>44136</v>
      </c>
      <c r="E396" s="46">
        <v>44165</v>
      </c>
      <c r="F396" t="s">
        <v>224</v>
      </c>
      <c r="G396" t="s">
        <v>231</v>
      </c>
      <c r="H396" s="3">
        <v>538469.19999999995</v>
      </c>
      <c r="I396" s="13">
        <v>0.99</v>
      </c>
      <c r="K396" t="s">
        <v>226</v>
      </c>
      <c r="L396" t="s">
        <v>227</v>
      </c>
      <c r="M396" t="s">
        <v>145</v>
      </c>
      <c r="N396" t="s">
        <v>228</v>
      </c>
      <c r="O396" t="s">
        <v>147</v>
      </c>
      <c r="P396" s="3">
        <v>1303695</v>
      </c>
      <c r="Q396" s="3">
        <v>1165</v>
      </c>
      <c r="R396" s="34">
        <v>25301.666959999995</v>
      </c>
    </row>
    <row r="397" spans="1:18" x14ac:dyDescent="0.25">
      <c r="A397" t="s">
        <v>121</v>
      </c>
      <c r="B397" t="s">
        <v>122</v>
      </c>
      <c r="C397" t="s">
        <v>11</v>
      </c>
      <c r="D397" s="45">
        <v>44166</v>
      </c>
      <c r="E397" s="46">
        <v>44196</v>
      </c>
      <c r="F397" t="s">
        <v>224</v>
      </c>
      <c r="G397" t="s">
        <v>197</v>
      </c>
      <c r="H397" s="3">
        <v>538469.19999999995</v>
      </c>
      <c r="I397" s="13">
        <v>0.99</v>
      </c>
      <c r="K397" t="s">
        <v>226</v>
      </c>
      <c r="L397" t="s">
        <v>227</v>
      </c>
      <c r="M397" t="s">
        <v>145</v>
      </c>
      <c r="N397" t="s">
        <v>230</v>
      </c>
      <c r="O397" t="s">
        <v>147</v>
      </c>
      <c r="P397" s="3">
        <v>759293</v>
      </c>
      <c r="Q397" s="3">
        <v>26928</v>
      </c>
      <c r="R397" s="34">
        <v>40270.349478000004</v>
      </c>
    </row>
    <row r="398" spans="1:18" x14ac:dyDescent="0.25">
      <c r="A398" t="s">
        <v>121</v>
      </c>
      <c r="B398" t="s">
        <v>122</v>
      </c>
      <c r="C398" t="s">
        <v>11</v>
      </c>
      <c r="D398" s="45">
        <v>44197</v>
      </c>
      <c r="E398" s="46">
        <v>44227</v>
      </c>
      <c r="F398" t="s">
        <v>224</v>
      </c>
      <c r="G398" t="s">
        <v>197</v>
      </c>
      <c r="H398" s="3">
        <v>158387.06322580646</v>
      </c>
      <c r="I398" s="13">
        <v>0.99</v>
      </c>
      <c r="K398" t="s">
        <v>226</v>
      </c>
      <c r="L398" t="s">
        <v>227</v>
      </c>
      <c r="M398" t="s">
        <v>145</v>
      </c>
      <c r="N398" t="s">
        <v>230</v>
      </c>
      <c r="O398" t="s">
        <v>232</v>
      </c>
      <c r="P398" s="3">
        <v>22</v>
      </c>
      <c r="Q398" s="3">
        <v>9</v>
      </c>
      <c r="R398" s="34">
        <v>7.33</v>
      </c>
    </row>
    <row r="399" spans="1:18" x14ac:dyDescent="0.25">
      <c r="A399" t="s">
        <v>121</v>
      </c>
      <c r="B399" t="s">
        <v>122</v>
      </c>
      <c r="C399" t="s">
        <v>11</v>
      </c>
      <c r="D399" s="45">
        <v>44228</v>
      </c>
      <c r="E399" s="46">
        <v>44255</v>
      </c>
      <c r="F399" t="s">
        <v>224</v>
      </c>
      <c r="G399" t="s">
        <v>197</v>
      </c>
      <c r="H399" s="3">
        <v>158387.06322580646</v>
      </c>
      <c r="I399" s="13">
        <v>0.99</v>
      </c>
      <c r="K399" t="s">
        <v>226</v>
      </c>
      <c r="L399" t="s">
        <v>227</v>
      </c>
      <c r="M399" t="s">
        <v>145</v>
      </c>
      <c r="N399" t="s">
        <v>230</v>
      </c>
      <c r="O399" t="s">
        <v>232</v>
      </c>
      <c r="P399" s="3">
        <v>1026919</v>
      </c>
      <c r="Q399" s="3">
        <v>28642</v>
      </c>
      <c r="R399" s="34">
        <v>29990.849467</v>
      </c>
    </row>
    <row r="400" spans="1:18" x14ac:dyDescent="0.25">
      <c r="A400" t="s">
        <v>121</v>
      </c>
      <c r="B400" t="s">
        <v>122</v>
      </c>
      <c r="C400" t="s">
        <v>11</v>
      </c>
      <c r="D400" s="45">
        <v>44256</v>
      </c>
      <c r="E400" s="46">
        <v>44286</v>
      </c>
      <c r="F400" t="s">
        <v>224</v>
      </c>
      <c r="G400" t="s">
        <v>197</v>
      </c>
      <c r="H400" s="3">
        <v>158387.06322580646</v>
      </c>
      <c r="I400" s="13">
        <v>0.99</v>
      </c>
      <c r="K400" t="s">
        <v>226</v>
      </c>
      <c r="L400" t="s">
        <v>227</v>
      </c>
      <c r="M400" t="s">
        <v>145</v>
      </c>
      <c r="N400" t="s">
        <v>233</v>
      </c>
      <c r="O400" t="s">
        <v>212</v>
      </c>
      <c r="P400" s="3">
        <v>12927568</v>
      </c>
      <c r="Q400" s="3">
        <v>10862</v>
      </c>
      <c r="R400" s="34">
        <v>83099.242303999985</v>
      </c>
    </row>
    <row r="401" spans="1:18" x14ac:dyDescent="0.25">
      <c r="A401" t="s">
        <v>121</v>
      </c>
      <c r="B401" t="s">
        <v>122</v>
      </c>
      <c r="C401" t="s">
        <v>11</v>
      </c>
      <c r="D401" s="45">
        <v>44256</v>
      </c>
      <c r="E401" s="46">
        <v>44286</v>
      </c>
      <c r="F401" t="s">
        <v>224</v>
      </c>
      <c r="G401" t="s">
        <v>197</v>
      </c>
      <c r="H401" s="3">
        <v>158387.06322580646</v>
      </c>
      <c r="I401" s="13">
        <v>0.99</v>
      </c>
      <c r="K401" t="s">
        <v>226</v>
      </c>
      <c r="L401" t="s">
        <v>227</v>
      </c>
      <c r="M401" t="s">
        <v>145</v>
      </c>
      <c r="N401" t="s">
        <v>230</v>
      </c>
      <c r="O401" t="s">
        <v>232</v>
      </c>
      <c r="P401" s="3">
        <v>3193599</v>
      </c>
      <c r="Q401" s="3">
        <v>96835</v>
      </c>
      <c r="R401" s="34">
        <v>44828.388601999999</v>
      </c>
    </row>
    <row r="402" spans="1:18" x14ac:dyDescent="0.25">
      <c r="A402" t="s">
        <v>121</v>
      </c>
      <c r="B402" t="s">
        <v>122</v>
      </c>
      <c r="C402" t="s">
        <v>11</v>
      </c>
      <c r="D402" s="45">
        <v>44287</v>
      </c>
      <c r="E402" s="46">
        <v>44316</v>
      </c>
      <c r="F402" t="s">
        <v>234</v>
      </c>
      <c r="G402" t="s">
        <v>124</v>
      </c>
      <c r="H402" s="3">
        <v>158387.06322580646</v>
      </c>
      <c r="I402" s="13">
        <v>0.99</v>
      </c>
      <c r="K402" t="s">
        <v>226</v>
      </c>
      <c r="L402" t="s">
        <v>227</v>
      </c>
      <c r="M402" t="s">
        <v>194</v>
      </c>
      <c r="N402" t="s">
        <v>235</v>
      </c>
      <c r="O402" t="s">
        <v>212</v>
      </c>
      <c r="P402" s="3">
        <v>3728531</v>
      </c>
      <c r="Q402" s="3">
        <v>9767</v>
      </c>
      <c r="R402" s="34">
        <v>73425.543957000002</v>
      </c>
    </row>
    <row r="403" spans="1:18" x14ac:dyDescent="0.25">
      <c r="A403" t="s">
        <v>121</v>
      </c>
      <c r="B403" t="s">
        <v>122</v>
      </c>
      <c r="C403" t="s">
        <v>11</v>
      </c>
      <c r="D403" s="45">
        <v>44287</v>
      </c>
      <c r="E403" s="46">
        <v>44316</v>
      </c>
      <c r="F403" t="s">
        <v>234</v>
      </c>
      <c r="G403" t="s">
        <v>124</v>
      </c>
      <c r="H403" s="3">
        <v>158387.06322580646</v>
      </c>
      <c r="I403" s="13">
        <v>0.99</v>
      </c>
      <c r="K403" t="s">
        <v>226</v>
      </c>
      <c r="L403" t="s">
        <v>227</v>
      </c>
      <c r="M403" t="s">
        <v>185</v>
      </c>
      <c r="N403" t="s">
        <v>236</v>
      </c>
      <c r="O403" t="s">
        <v>212</v>
      </c>
      <c r="P403" s="3">
        <v>5701246</v>
      </c>
      <c r="Q403" s="3">
        <v>827</v>
      </c>
      <c r="R403" s="34">
        <v>155399.836526</v>
      </c>
    </row>
    <row r="404" spans="1:18" x14ac:dyDescent="0.25">
      <c r="A404" t="s">
        <v>121</v>
      </c>
      <c r="B404" t="s">
        <v>122</v>
      </c>
      <c r="C404" t="s">
        <v>11</v>
      </c>
      <c r="D404" s="45">
        <v>44287</v>
      </c>
      <c r="E404" s="46">
        <v>44316</v>
      </c>
      <c r="F404" t="s">
        <v>234</v>
      </c>
      <c r="G404" t="s">
        <v>124</v>
      </c>
      <c r="H404" s="3">
        <v>158387.06322580646</v>
      </c>
      <c r="I404" s="13">
        <v>0.99</v>
      </c>
      <c r="K404" t="s">
        <v>226</v>
      </c>
      <c r="L404" t="s">
        <v>227</v>
      </c>
      <c r="M404" t="s">
        <v>185</v>
      </c>
      <c r="N404" t="s">
        <v>237</v>
      </c>
      <c r="O404" t="s">
        <v>212</v>
      </c>
      <c r="P404" s="3">
        <v>2320939</v>
      </c>
      <c r="Q404" s="3">
        <v>2682</v>
      </c>
      <c r="R404" s="34">
        <v>100987.884465</v>
      </c>
    </row>
    <row r="405" spans="1:18" x14ac:dyDescent="0.25">
      <c r="A405" t="s">
        <v>121</v>
      </c>
      <c r="B405" t="s">
        <v>122</v>
      </c>
      <c r="C405" t="s">
        <v>11</v>
      </c>
      <c r="D405" s="45">
        <v>44287</v>
      </c>
      <c r="E405" s="46">
        <v>44316</v>
      </c>
      <c r="F405" t="s">
        <v>224</v>
      </c>
      <c r="G405" t="s">
        <v>197</v>
      </c>
      <c r="H405" s="3">
        <v>158387.06322580646</v>
      </c>
      <c r="I405" s="13">
        <v>0.99</v>
      </c>
      <c r="K405" t="s">
        <v>226</v>
      </c>
      <c r="L405" t="s">
        <v>227</v>
      </c>
      <c r="M405" t="s">
        <v>145</v>
      </c>
      <c r="N405" t="s">
        <v>233</v>
      </c>
      <c r="O405" t="s">
        <v>212</v>
      </c>
      <c r="P405" s="3">
        <v>0</v>
      </c>
      <c r="Q405" s="3">
        <v>1</v>
      </c>
      <c r="R405" s="34">
        <v>0</v>
      </c>
    </row>
    <row r="406" spans="1:18" x14ac:dyDescent="0.25">
      <c r="A406" t="s">
        <v>121</v>
      </c>
      <c r="B406" t="s">
        <v>122</v>
      </c>
      <c r="C406" t="s">
        <v>11</v>
      </c>
      <c r="D406" s="45">
        <v>44287</v>
      </c>
      <c r="E406" s="46">
        <v>44316</v>
      </c>
      <c r="F406" t="s">
        <v>224</v>
      </c>
      <c r="G406" t="s">
        <v>197</v>
      </c>
      <c r="H406" s="3">
        <v>158387.06322580646</v>
      </c>
      <c r="I406" s="13">
        <v>0.99</v>
      </c>
      <c r="K406" t="s">
        <v>226</v>
      </c>
      <c r="L406" t="s">
        <v>227</v>
      </c>
      <c r="M406" t="s">
        <v>145</v>
      </c>
      <c r="N406" t="s">
        <v>230</v>
      </c>
      <c r="O406" t="s">
        <v>232</v>
      </c>
      <c r="P406" s="3">
        <v>3158710</v>
      </c>
      <c r="Q406" s="3">
        <v>184377</v>
      </c>
      <c r="R406" s="34">
        <v>108288.458455</v>
      </c>
    </row>
    <row r="407" spans="1:18" x14ac:dyDescent="0.25">
      <c r="A407" t="s">
        <v>121</v>
      </c>
      <c r="B407" t="s">
        <v>122</v>
      </c>
      <c r="C407" t="s">
        <v>11</v>
      </c>
      <c r="D407" s="45">
        <v>44287</v>
      </c>
      <c r="E407" s="46">
        <v>44316</v>
      </c>
      <c r="F407" t="s">
        <v>224</v>
      </c>
      <c r="G407" t="s">
        <v>154</v>
      </c>
      <c r="H407" s="3">
        <v>158387.06322580646</v>
      </c>
      <c r="I407" s="13">
        <v>0.99</v>
      </c>
      <c r="K407" t="s">
        <v>226</v>
      </c>
      <c r="L407" t="s">
        <v>227</v>
      </c>
      <c r="M407" t="s">
        <v>145</v>
      </c>
      <c r="N407" t="s">
        <v>228</v>
      </c>
      <c r="O407" t="s">
        <v>147</v>
      </c>
      <c r="P407" s="3">
        <v>1118212</v>
      </c>
      <c r="Q407" s="3">
        <v>7895</v>
      </c>
      <c r="R407" s="34">
        <v>38097.854364999999</v>
      </c>
    </row>
    <row r="408" spans="1:18" x14ac:dyDescent="0.25">
      <c r="A408" t="s">
        <v>121</v>
      </c>
      <c r="B408" t="s">
        <v>122</v>
      </c>
      <c r="C408" t="s">
        <v>11</v>
      </c>
      <c r="D408" s="45">
        <v>44317</v>
      </c>
      <c r="E408" s="46">
        <v>44347</v>
      </c>
      <c r="F408" t="s">
        <v>224</v>
      </c>
      <c r="G408" t="s">
        <v>158</v>
      </c>
      <c r="H408" s="3">
        <v>158387.06322580646</v>
      </c>
      <c r="I408" s="13">
        <v>0.99</v>
      </c>
      <c r="K408" t="s">
        <v>226</v>
      </c>
      <c r="L408" t="s">
        <v>227</v>
      </c>
      <c r="M408" t="s">
        <v>145</v>
      </c>
      <c r="N408" t="s">
        <v>228</v>
      </c>
      <c r="O408" t="s">
        <v>212</v>
      </c>
      <c r="P408" s="3">
        <v>1723807</v>
      </c>
      <c r="Q408" s="3">
        <v>13848</v>
      </c>
      <c r="R408" s="34">
        <v>48892.582493000002</v>
      </c>
    </row>
    <row r="409" spans="1:18" x14ac:dyDescent="0.25">
      <c r="A409" t="s">
        <v>121</v>
      </c>
      <c r="B409" t="s">
        <v>122</v>
      </c>
      <c r="C409" t="s">
        <v>11</v>
      </c>
      <c r="D409" s="45">
        <v>44317</v>
      </c>
      <c r="E409" s="46">
        <v>44347</v>
      </c>
      <c r="F409" t="s">
        <v>234</v>
      </c>
      <c r="G409" t="s">
        <v>158</v>
      </c>
      <c r="H409" s="3">
        <v>158387.06322580646</v>
      </c>
      <c r="I409" s="13">
        <v>0.99</v>
      </c>
      <c r="K409" t="s">
        <v>226</v>
      </c>
      <c r="L409" t="s">
        <v>227</v>
      </c>
      <c r="M409" t="s">
        <v>185</v>
      </c>
      <c r="N409" t="s">
        <v>234</v>
      </c>
      <c r="O409" t="s">
        <v>212</v>
      </c>
      <c r="P409" s="3">
        <v>1884786</v>
      </c>
      <c r="Q409" s="3">
        <v>3792</v>
      </c>
      <c r="R409" s="34">
        <v>225636.52179500001</v>
      </c>
    </row>
    <row r="410" spans="1:18" x14ac:dyDescent="0.25">
      <c r="A410" t="s">
        <v>121</v>
      </c>
      <c r="B410" t="s">
        <v>122</v>
      </c>
      <c r="C410" t="s">
        <v>11</v>
      </c>
      <c r="D410" s="45">
        <v>44317</v>
      </c>
      <c r="E410" s="46">
        <v>44347</v>
      </c>
      <c r="F410" t="s">
        <v>234</v>
      </c>
      <c r="G410" t="s">
        <v>158</v>
      </c>
      <c r="H410" s="3">
        <v>158387.06322580646</v>
      </c>
      <c r="I410" s="13">
        <v>0.99</v>
      </c>
      <c r="K410" t="s">
        <v>226</v>
      </c>
      <c r="L410" t="s">
        <v>227</v>
      </c>
      <c r="M410" t="s">
        <v>185</v>
      </c>
      <c r="N410" t="s">
        <v>238</v>
      </c>
      <c r="O410" t="s">
        <v>232</v>
      </c>
      <c r="P410" s="3">
        <v>4938491</v>
      </c>
      <c r="Q410" s="3">
        <v>11370</v>
      </c>
      <c r="R410" s="34">
        <v>125443.379382</v>
      </c>
    </row>
    <row r="411" spans="1:18" x14ac:dyDescent="0.25">
      <c r="A411" t="s">
        <v>121</v>
      </c>
      <c r="B411" t="s">
        <v>122</v>
      </c>
      <c r="C411" t="s">
        <v>11</v>
      </c>
      <c r="D411" s="45">
        <v>44317</v>
      </c>
      <c r="E411" s="46">
        <v>44347</v>
      </c>
      <c r="F411" t="s">
        <v>224</v>
      </c>
      <c r="G411" t="s">
        <v>158</v>
      </c>
      <c r="H411" s="3">
        <v>158387.06322580646</v>
      </c>
      <c r="I411" s="13">
        <v>0.99</v>
      </c>
      <c r="K411" t="s">
        <v>226</v>
      </c>
      <c r="L411" t="s">
        <v>227</v>
      </c>
      <c r="M411" t="s">
        <v>145</v>
      </c>
      <c r="N411" t="s">
        <v>228</v>
      </c>
      <c r="O411" t="s">
        <v>147</v>
      </c>
      <c r="P411" s="3">
        <v>1906097</v>
      </c>
      <c r="Q411" s="3">
        <v>36546</v>
      </c>
      <c r="R411" s="34">
        <v>169545.58785800001</v>
      </c>
    </row>
    <row r="412" spans="1:18" x14ac:dyDescent="0.25">
      <c r="A412" t="s">
        <v>121</v>
      </c>
      <c r="B412" t="s">
        <v>122</v>
      </c>
      <c r="C412" t="s">
        <v>11</v>
      </c>
      <c r="D412" s="45">
        <v>44348</v>
      </c>
      <c r="E412" s="46">
        <v>44346</v>
      </c>
      <c r="F412" t="s">
        <v>234</v>
      </c>
      <c r="G412" t="s">
        <v>158</v>
      </c>
      <c r="H412" s="3">
        <v>158387.06322580646</v>
      </c>
      <c r="I412" s="13">
        <v>0.99</v>
      </c>
      <c r="K412" t="s">
        <v>226</v>
      </c>
      <c r="L412" t="s">
        <v>227</v>
      </c>
      <c r="M412" t="s">
        <v>185</v>
      </c>
      <c r="N412" t="s">
        <v>234</v>
      </c>
      <c r="O412" t="s">
        <v>212</v>
      </c>
      <c r="P412" s="3">
        <v>243</v>
      </c>
      <c r="Q412" s="3">
        <v>2</v>
      </c>
      <c r="R412" s="34">
        <v>29.091671000000002</v>
      </c>
    </row>
    <row r="413" spans="1:18" x14ac:dyDescent="0.25">
      <c r="A413" t="s">
        <v>121</v>
      </c>
      <c r="B413" t="s">
        <v>122</v>
      </c>
      <c r="C413" t="s">
        <v>11</v>
      </c>
      <c r="D413" s="45">
        <v>44348</v>
      </c>
      <c r="E413" s="46">
        <v>44346</v>
      </c>
      <c r="F413" t="s">
        <v>234</v>
      </c>
      <c r="G413" t="s">
        <v>158</v>
      </c>
      <c r="H413" s="3">
        <v>158387.06322580646</v>
      </c>
      <c r="I413" s="13">
        <v>0.99</v>
      </c>
      <c r="K413" t="s">
        <v>226</v>
      </c>
      <c r="L413" t="s">
        <v>227</v>
      </c>
      <c r="M413" t="s">
        <v>185</v>
      </c>
      <c r="N413" t="s">
        <v>238</v>
      </c>
      <c r="O413" t="s">
        <v>232</v>
      </c>
      <c r="P413" s="3">
        <v>0</v>
      </c>
      <c r="Q413" s="3">
        <v>1</v>
      </c>
      <c r="R413" s="34">
        <v>0</v>
      </c>
    </row>
    <row r="414" spans="1:18" x14ac:dyDescent="0.25">
      <c r="A414" t="s">
        <v>121</v>
      </c>
      <c r="B414" t="s">
        <v>122</v>
      </c>
      <c r="C414" t="s">
        <v>11</v>
      </c>
      <c r="D414" s="45">
        <v>44348</v>
      </c>
      <c r="E414" s="46">
        <v>44346</v>
      </c>
      <c r="F414" t="s">
        <v>224</v>
      </c>
      <c r="G414" t="s">
        <v>197</v>
      </c>
      <c r="H414" s="3">
        <v>158387.06322580646</v>
      </c>
      <c r="I414" s="13">
        <v>0.99</v>
      </c>
      <c r="K414" t="s">
        <v>226</v>
      </c>
      <c r="L414" t="s">
        <v>227</v>
      </c>
      <c r="M414" t="s">
        <v>145</v>
      </c>
      <c r="N414" t="s">
        <v>230</v>
      </c>
      <c r="O414" t="s">
        <v>232</v>
      </c>
      <c r="P414" s="3">
        <v>553821</v>
      </c>
      <c r="Q414" s="3">
        <v>15176</v>
      </c>
      <c r="R414" s="34">
        <v>43189.219416</v>
      </c>
    </row>
    <row r="415" spans="1:18" x14ac:dyDescent="0.25">
      <c r="A415" t="s">
        <v>121</v>
      </c>
      <c r="B415" t="s">
        <v>122</v>
      </c>
      <c r="C415" t="s">
        <v>11</v>
      </c>
      <c r="D415" s="45">
        <v>44348</v>
      </c>
      <c r="E415" s="46">
        <v>44346</v>
      </c>
      <c r="F415" t="s">
        <v>224</v>
      </c>
      <c r="G415" t="s">
        <v>218</v>
      </c>
      <c r="H415" s="3">
        <v>158387.06322580646</v>
      </c>
      <c r="I415" s="13">
        <v>0.99</v>
      </c>
      <c r="K415" t="s">
        <v>226</v>
      </c>
      <c r="L415" t="s">
        <v>227</v>
      </c>
      <c r="M415" t="s">
        <v>145</v>
      </c>
      <c r="N415" t="s">
        <v>228</v>
      </c>
      <c r="O415" t="s">
        <v>147</v>
      </c>
      <c r="P415" s="3">
        <v>571060</v>
      </c>
      <c r="Q415" s="3">
        <v>12871</v>
      </c>
      <c r="R415" s="34">
        <v>31982.099558999998</v>
      </c>
    </row>
    <row r="416" spans="1:18" x14ac:dyDescent="0.25">
      <c r="A416" t="s">
        <v>121</v>
      </c>
      <c r="B416" t="s">
        <v>122</v>
      </c>
      <c r="C416" t="s">
        <v>11</v>
      </c>
      <c r="D416" s="45">
        <v>44348</v>
      </c>
      <c r="E416" s="46">
        <v>44346</v>
      </c>
      <c r="F416" t="s">
        <v>234</v>
      </c>
      <c r="G416" t="s">
        <v>239</v>
      </c>
      <c r="H416" s="3">
        <v>158387.06322580646</v>
      </c>
      <c r="I416" s="13">
        <v>0.99</v>
      </c>
      <c r="K416" t="s">
        <v>226</v>
      </c>
      <c r="L416" t="s">
        <v>227</v>
      </c>
      <c r="M416" t="s">
        <v>240</v>
      </c>
      <c r="N416" t="s">
        <v>238</v>
      </c>
      <c r="O416" t="s">
        <v>147</v>
      </c>
      <c r="P416" s="3">
        <v>1066290</v>
      </c>
      <c r="Q416" s="3">
        <v>3153</v>
      </c>
      <c r="R416" s="34">
        <v>39394.265620000006</v>
      </c>
    </row>
    <row r="417" spans="1:18" x14ac:dyDescent="0.25">
      <c r="A417" t="s">
        <v>121</v>
      </c>
      <c r="B417" t="s">
        <v>122</v>
      </c>
      <c r="C417" t="s">
        <v>11</v>
      </c>
      <c r="D417" s="45">
        <v>44348</v>
      </c>
      <c r="E417" s="46">
        <v>44377</v>
      </c>
      <c r="F417" t="s">
        <v>224</v>
      </c>
      <c r="G417" t="s">
        <v>158</v>
      </c>
      <c r="H417" s="3">
        <v>158387.06322580646</v>
      </c>
      <c r="I417" s="13">
        <v>0.99</v>
      </c>
      <c r="K417" t="s">
        <v>226</v>
      </c>
      <c r="L417" t="s">
        <v>227</v>
      </c>
      <c r="M417" t="s">
        <v>145</v>
      </c>
      <c r="N417" t="s">
        <v>228</v>
      </c>
      <c r="O417" t="s">
        <v>147</v>
      </c>
      <c r="P417" s="3">
        <v>6</v>
      </c>
      <c r="Q417" s="3">
        <v>29</v>
      </c>
      <c r="R417" s="34">
        <v>93.249999000000003</v>
      </c>
    </row>
    <row r="418" spans="1:18" x14ac:dyDescent="0.25">
      <c r="A418" t="s">
        <v>121</v>
      </c>
      <c r="B418" t="s">
        <v>122</v>
      </c>
      <c r="C418" t="s">
        <v>11</v>
      </c>
      <c r="D418" s="45">
        <v>44378</v>
      </c>
      <c r="E418" s="46">
        <v>44408</v>
      </c>
      <c r="F418" t="s">
        <v>224</v>
      </c>
      <c r="G418" t="s">
        <v>154</v>
      </c>
      <c r="H418" s="3">
        <v>158387.06322580646</v>
      </c>
      <c r="I418" s="13">
        <v>0.99</v>
      </c>
      <c r="K418" t="s">
        <v>226</v>
      </c>
      <c r="L418" t="s">
        <v>227</v>
      </c>
      <c r="M418" t="s">
        <v>145</v>
      </c>
      <c r="N418" t="s">
        <v>230</v>
      </c>
      <c r="O418" t="s">
        <v>232</v>
      </c>
      <c r="P418" s="3">
        <v>11</v>
      </c>
      <c r="Q418" s="3">
        <v>5</v>
      </c>
      <c r="R418" s="34">
        <v>9.5499999999999989</v>
      </c>
    </row>
    <row r="419" spans="1:18" x14ac:dyDescent="0.25">
      <c r="A419" t="s">
        <v>121</v>
      </c>
      <c r="B419" t="s">
        <v>122</v>
      </c>
      <c r="C419" t="s">
        <v>11</v>
      </c>
      <c r="D419" s="45">
        <v>44378</v>
      </c>
      <c r="E419" s="46">
        <v>44408</v>
      </c>
      <c r="F419" t="s">
        <v>224</v>
      </c>
      <c r="G419" t="s">
        <v>215</v>
      </c>
      <c r="H419" s="3">
        <v>158387.06322580646</v>
      </c>
      <c r="I419" s="13">
        <v>0.99</v>
      </c>
      <c r="K419" t="s">
        <v>226</v>
      </c>
      <c r="L419" t="s">
        <v>227</v>
      </c>
      <c r="M419" t="s">
        <v>145</v>
      </c>
      <c r="N419" t="s">
        <v>228</v>
      </c>
      <c r="O419" t="s">
        <v>232</v>
      </c>
      <c r="P419" s="3">
        <v>667384</v>
      </c>
      <c r="Q419" s="3">
        <v>15032</v>
      </c>
      <c r="R419" s="34">
        <v>25268.790738</v>
      </c>
    </row>
    <row r="420" spans="1:18" x14ac:dyDescent="0.25">
      <c r="A420" t="s">
        <v>121</v>
      </c>
      <c r="B420" t="s">
        <v>122</v>
      </c>
      <c r="C420" t="s">
        <v>11</v>
      </c>
      <c r="D420" s="45">
        <v>44378</v>
      </c>
      <c r="E420" s="46">
        <v>44408</v>
      </c>
      <c r="F420" t="s">
        <v>234</v>
      </c>
      <c r="G420" t="s">
        <v>239</v>
      </c>
      <c r="H420" s="3">
        <v>158387.06322580646</v>
      </c>
      <c r="I420" s="13">
        <v>0.99</v>
      </c>
      <c r="K420" t="s">
        <v>226</v>
      </c>
      <c r="L420" t="s">
        <v>227</v>
      </c>
      <c r="M420" t="s">
        <v>240</v>
      </c>
      <c r="N420" t="s">
        <v>238</v>
      </c>
      <c r="O420" t="s">
        <v>147</v>
      </c>
      <c r="P420" s="3">
        <v>0</v>
      </c>
      <c r="Q420" s="3">
        <v>0</v>
      </c>
      <c r="R420" s="34">
        <v>0</v>
      </c>
    </row>
    <row r="421" spans="1:18" x14ac:dyDescent="0.25">
      <c r="A421" t="s">
        <v>121</v>
      </c>
      <c r="B421" t="s">
        <v>122</v>
      </c>
      <c r="C421" t="s">
        <v>11</v>
      </c>
      <c r="D421" s="45">
        <v>44378</v>
      </c>
      <c r="E421" s="46">
        <v>44408</v>
      </c>
      <c r="F421" t="s">
        <v>224</v>
      </c>
      <c r="G421" t="s">
        <v>215</v>
      </c>
      <c r="H421" s="3">
        <v>158387.06322580646</v>
      </c>
      <c r="I421" s="13">
        <v>0.99</v>
      </c>
      <c r="K421" t="s">
        <v>226</v>
      </c>
      <c r="L421" t="s">
        <v>227</v>
      </c>
      <c r="M421" t="s">
        <v>145</v>
      </c>
      <c r="N421" t="s">
        <v>228</v>
      </c>
      <c r="O421" t="s">
        <v>147</v>
      </c>
      <c r="P421" s="3">
        <v>38313</v>
      </c>
      <c r="Q421" s="3">
        <v>583</v>
      </c>
      <c r="R421" s="34">
        <v>1815.6800479999999</v>
      </c>
    </row>
    <row r="422" spans="1:18" x14ac:dyDescent="0.25">
      <c r="A422" t="s">
        <v>121</v>
      </c>
      <c r="B422" t="s">
        <v>122</v>
      </c>
      <c r="C422" t="s">
        <v>11</v>
      </c>
      <c r="D422" s="45">
        <v>44378</v>
      </c>
      <c r="E422" s="46">
        <v>44408</v>
      </c>
      <c r="F422" t="s">
        <v>224</v>
      </c>
      <c r="G422" t="s">
        <v>221</v>
      </c>
      <c r="H422" s="3">
        <v>158387.06322580646</v>
      </c>
      <c r="I422" s="13">
        <v>0.99</v>
      </c>
      <c r="K422" t="s">
        <v>226</v>
      </c>
      <c r="L422" t="s">
        <v>227</v>
      </c>
      <c r="M422" t="s">
        <v>145</v>
      </c>
      <c r="N422" t="s">
        <v>228</v>
      </c>
      <c r="O422" t="s">
        <v>147</v>
      </c>
      <c r="P422" s="3">
        <v>248810</v>
      </c>
      <c r="Q422" s="3">
        <v>5453</v>
      </c>
      <c r="R422" s="34">
        <v>15129.190474000001</v>
      </c>
    </row>
    <row r="423" spans="1:18" x14ac:dyDescent="0.25">
      <c r="A423" t="s">
        <v>121</v>
      </c>
      <c r="B423" t="s">
        <v>122</v>
      </c>
      <c r="C423" t="s">
        <v>11</v>
      </c>
      <c r="D423" s="45">
        <v>44409</v>
      </c>
      <c r="E423" s="46">
        <v>44439</v>
      </c>
      <c r="F423" t="s">
        <v>234</v>
      </c>
      <c r="G423" t="s">
        <v>215</v>
      </c>
      <c r="H423" s="3">
        <v>158387.06322580646</v>
      </c>
      <c r="I423" s="13">
        <v>0.99</v>
      </c>
      <c r="K423" t="s">
        <v>226</v>
      </c>
      <c r="L423" t="s">
        <v>227</v>
      </c>
      <c r="M423" t="s">
        <v>177</v>
      </c>
      <c r="N423" t="s">
        <v>237</v>
      </c>
      <c r="O423" t="s">
        <v>212</v>
      </c>
      <c r="P423" s="3">
        <v>5957723</v>
      </c>
      <c r="Q423" s="3">
        <v>9773</v>
      </c>
      <c r="R423" s="34">
        <v>232846.46888199999</v>
      </c>
    </row>
    <row r="424" spans="1:18" x14ac:dyDescent="0.25">
      <c r="A424" t="s">
        <v>121</v>
      </c>
      <c r="B424" t="s">
        <v>122</v>
      </c>
      <c r="C424" t="s">
        <v>11</v>
      </c>
      <c r="D424" s="45">
        <v>44409</v>
      </c>
      <c r="E424" s="46">
        <v>44439</v>
      </c>
      <c r="F424" t="s">
        <v>224</v>
      </c>
      <c r="G424" t="s">
        <v>154</v>
      </c>
      <c r="H424" s="3">
        <v>158387.06322580646</v>
      </c>
      <c r="I424" s="13">
        <v>0.99</v>
      </c>
      <c r="K424" t="s">
        <v>226</v>
      </c>
      <c r="L424" t="s">
        <v>227</v>
      </c>
      <c r="M424" t="s">
        <v>145</v>
      </c>
      <c r="N424" t="s">
        <v>230</v>
      </c>
      <c r="O424" t="s">
        <v>232</v>
      </c>
      <c r="P424" s="3">
        <v>1121880</v>
      </c>
      <c r="Q424" s="3">
        <v>24613</v>
      </c>
      <c r="R424" s="34">
        <v>54091.661688000007</v>
      </c>
    </row>
    <row r="425" spans="1:18" x14ac:dyDescent="0.25">
      <c r="A425" t="s">
        <v>121</v>
      </c>
      <c r="B425" t="s">
        <v>122</v>
      </c>
      <c r="C425" t="s">
        <v>11</v>
      </c>
      <c r="D425" s="45">
        <v>44409</v>
      </c>
      <c r="E425" s="46">
        <v>44439</v>
      </c>
      <c r="F425" t="s">
        <v>224</v>
      </c>
      <c r="G425" t="s">
        <v>215</v>
      </c>
      <c r="H425" s="3">
        <v>158387.06322580646</v>
      </c>
      <c r="I425" s="13">
        <v>0.99</v>
      </c>
      <c r="K425" t="s">
        <v>226</v>
      </c>
      <c r="L425" t="s">
        <v>227</v>
      </c>
      <c r="M425" t="s">
        <v>145</v>
      </c>
      <c r="N425" t="s">
        <v>228</v>
      </c>
      <c r="O425" t="s">
        <v>232</v>
      </c>
      <c r="P425" s="3">
        <v>3</v>
      </c>
      <c r="Q425" s="3">
        <v>6</v>
      </c>
      <c r="R425" s="34">
        <v>4.42</v>
      </c>
    </row>
    <row r="426" spans="1:18" x14ac:dyDescent="0.25">
      <c r="A426" t="s">
        <v>121</v>
      </c>
      <c r="B426" t="s">
        <v>122</v>
      </c>
      <c r="C426" t="s">
        <v>11</v>
      </c>
      <c r="D426" s="45">
        <v>44440</v>
      </c>
      <c r="E426" s="46">
        <v>44469</v>
      </c>
      <c r="F426" t="s">
        <v>234</v>
      </c>
      <c r="G426" t="s">
        <v>215</v>
      </c>
      <c r="H426" s="3">
        <v>158387.06322580646</v>
      </c>
      <c r="I426" s="13">
        <v>0.99</v>
      </c>
      <c r="K426" t="s">
        <v>226</v>
      </c>
      <c r="L426" t="s">
        <v>227</v>
      </c>
      <c r="M426" t="s">
        <v>177</v>
      </c>
      <c r="N426" t="s">
        <v>237</v>
      </c>
      <c r="O426" t="s">
        <v>212</v>
      </c>
      <c r="P426" s="3">
        <v>0</v>
      </c>
      <c r="Q426" s="3">
        <v>3</v>
      </c>
      <c r="R426" s="34">
        <v>0</v>
      </c>
    </row>
    <row r="427" spans="1:18" x14ac:dyDescent="0.25">
      <c r="A427" t="s">
        <v>121</v>
      </c>
      <c r="B427" t="s">
        <v>122</v>
      </c>
      <c r="C427" t="s">
        <v>11</v>
      </c>
      <c r="D427" s="45">
        <v>44501</v>
      </c>
      <c r="E427" s="46">
        <v>44530</v>
      </c>
      <c r="F427" t="s">
        <v>224</v>
      </c>
      <c r="G427" t="s">
        <v>176</v>
      </c>
      <c r="H427" s="3">
        <v>158387.06322580646</v>
      </c>
      <c r="I427" s="13">
        <v>0.99</v>
      </c>
      <c r="K427" t="s">
        <v>226</v>
      </c>
      <c r="L427" t="s">
        <v>227</v>
      </c>
      <c r="M427" t="s">
        <v>145</v>
      </c>
      <c r="N427" t="s">
        <v>230</v>
      </c>
      <c r="O427" t="s">
        <v>212</v>
      </c>
      <c r="P427" s="3">
        <v>3454794</v>
      </c>
      <c r="Q427" s="3">
        <v>35974</v>
      </c>
      <c r="R427" s="34">
        <v>107441.90343400001</v>
      </c>
    </row>
    <row r="428" spans="1:18" x14ac:dyDescent="0.25">
      <c r="A428" t="s">
        <v>121</v>
      </c>
      <c r="B428" t="s">
        <v>122</v>
      </c>
      <c r="C428" t="s">
        <v>11</v>
      </c>
      <c r="D428" s="45">
        <v>44531</v>
      </c>
      <c r="E428" s="46">
        <v>44561</v>
      </c>
      <c r="F428" t="s">
        <v>224</v>
      </c>
      <c r="G428" t="s">
        <v>176</v>
      </c>
      <c r="H428" s="3">
        <v>158387.06322580646</v>
      </c>
      <c r="I428" s="13">
        <v>0.99</v>
      </c>
      <c r="K428" t="s">
        <v>226</v>
      </c>
      <c r="L428" t="s">
        <v>227</v>
      </c>
      <c r="M428" t="s">
        <v>145</v>
      </c>
      <c r="N428" t="s">
        <v>230</v>
      </c>
      <c r="O428" t="s">
        <v>212</v>
      </c>
      <c r="P428" s="3">
        <v>3421508</v>
      </c>
      <c r="Q428" s="3">
        <v>48313</v>
      </c>
      <c r="R428" s="34">
        <v>107496.01149400001</v>
      </c>
    </row>
    <row r="429" spans="1:18" x14ac:dyDescent="0.25">
      <c r="A429" t="s">
        <v>121</v>
      </c>
      <c r="B429" t="s">
        <v>122</v>
      </c>
      <c r="C429" t="s">
        <v>11</v>
      </c>
      <c r="D429" s="45">
        <v>44593</v>
      </c>
      <c r="E429" s="46">
        <v>44617</v>
      </c>
      <c r="F429" t="s">
        <v>234</v>
      </c>
      <c r="G429" t="s">
        <v>222</v>
      </c>
      <c r="H429" s="3">
        <f>20724084/2</f>
        <v>10362042</v>
      </c>
      <c r="I429" s="13">
        <v>0.99</v>
      </c>
      <c r="K429" t="s">
        <v>226</v>
      </c>
      <c r="L429" t="s">
        <v>227</v>
      </c>
      <c r="M429" t="s">
        <v>177</v>
      </c>
      <c r="N429" t="s">
        <v>241</v>
      </c>
      <c r="O429" t="s">
        <v>212</v>
      </c>
      <c r="P429" s="3">
        <v>29236726</v>
      </c>
      <c r="Q429" s="3">
        <v>30899</v>
      </c>
      <c r="R429" s="34">
        <v>571571.68939199985</v>
      </c>
    </row>
    <row r="430" spans="1:18" x14ac:dyDescent="0.25">
      <c r="A430" t="s">
        <v>121</v>
      </c>
      <c r="B430" t="s">
        <v>122</v>
      </c>
      <c r="C430" t="s">
        <v>11</v>
      </c>
      <c r="D430" s="45">
        <v>44593</v>
      </c>
      <c r="E430" s="46">
        <v>44617</v>
      </c>
      <c r="F430" t="s">
        <v>234</v>
      </c>
      <c r="G430" t="s">
        <v>222</v>
      </c>
      <c r="H430" s="3">
        <v>10362042</v>
      </c>
      <c r="I430" s="13">
        <v>0.99</v>
      </c>
      <c r="K430" t="s">
        <v>226</v>
      </c>
      <c r="L430" t="s">
        <v>227</v>
      </c>
      <c r="M430" t="s">
        <v>185</v>
      </c>
      <c r="N430" t="s">
        <v>237</v>
      </c>
      <c r="O430" t="s">
        <v>212</v>
      </c>
      <c r="P430" s="3">
        <v>6557795</v>
      </c>
      <c r="Q430" s="3">
        <v>2329</v>
      </c>
      <c r="R430" s="34">
        <v>155150.86914999998</v>
      </c>
    </row>
    <row r="431" spans="1:18" x14ac:dyDescent="0.25">
      <c r="A431" t="s">
        <v>121</v>
      </c>
      <c r="B431" t="s">
        <v>122</v>
      </c>
      <c r="C431" t="s">
        <v>11</v>
      </c>
      <c r="D431" s="45">
        <v>44621</v>
      </c>
      <c r="E431" s="46">
        <v>44650</v>
      </c>
      <c r="F431" t="s">
        <v>234</v>
      </c>
      <c r="G431" t="s">
        <v>124</v>
      </c>
      <c r="H431" s="3">
        <f>14592352.2123894/3</f>
        <v>4864117.4041298004</v>
      </c>
      <c r="I431" s="13">
        <v>0.99</v>
      </c>
      <c r="K431" t="s">
        <v>226</v>
      </c>
      <c r="L431" t="s">
        <v>227</v>
      </c>
      <c r="M431" t="s">
        <v>177</v>
      </c>
      <c r="N431" t="s">
        <v>241</v>
      </c>
      <c r="O431" t="s">
        <v>212</v>
      </c>
      <c r="P431" s="3">
        <v>1876725</v>
      </c>
      <c r="Q431" s="3">
        <v>2020</v>
      </c>
      <c r="R431" s="34">
        <v>45859.511664000005</v>
      </c>
    </row>
    <row r="432" spans="1:18" x14ac:dyDescent="0.25">
      <c r="A432" t="s">
        <v>121</v>
      </c>
      <c r="B432" t="s">
        <v>122</v>
      </c>
      <c r="C432" t="s">
        <v>11</v>
      </c>
      <c r="D432" s="45">
        <v>44652</v>
      </c>
      <c r="E432" s="46">
        <v>44680</v>
      </c>
      <c r="F432" t="s">
        <v>234</v>
      </c>
      <c r="G432" t="s">
        <v>124</v>
      </c>
      <c r="H432" s="3">
        <v>4864117.4041298004</v>
      </c>
      <c r="I432" s="13">
        <v>0.99</v>
      </c>
      <c r="K432" t="s">
        <v>226</v>
      </c>
      <c r="L432" t="s">
        <v>227</v>
      </c>
      <c r="M432" t="s">
        <v>194</v>
      </c>
      <c r="N432" t="s">
        <v>235</v>
      </c>
      <c r="O432" t="s">
        <v>212</v>
      </c>
      <c r="P432" s="3">
        <v>10453996</v>
      </c>
      <c r="Q432" s="3">
        <v>6458</v>
      </c>
      <c r="R432" s="34">
        <v>244356.43402999997</v>
      </c>
    </row>
    <row r="433" spans="1:18" x14ac:dyDescent="0.25">
      <c r="A433" t="s">
        <v>121</v>
      </c>
      <c r="B433" t="s">
        <v>122</v>
      </c>
      <c r="C433" t="s">
        <v>11</v>
      </c>
      <c r="D433" s="45">
        <v>44652</v>
      </c>
      <c r="E433" s="46">
        <v>44680</v>
      </c>
      <c r="F433" t="s">
        <v>234</v>
      </c>
      <c r="G433" t="s">
        <v>124</v>
      </c>
      <c r="H433" s="3">
        <v>4864117.4041298004</v>
      </c>
      <c r="I433" s="13">
        <v>0.99</v>
      </c>
      <c r="K433" t="s">
        <v>226</v>
      </c>
      <c r="L433" t="s">
        <v>227</v>
      </c>
      <c r="M433" t="s">
        <v>177</v>
      </c>
      <c r="N433" t="s">
        <v>241</v>
      </c>
      <c r="O433" t="s">
        <v>212</v>
      </c>
      <c r="P433" s="3">
        <v>4161952</v>
      </c>
      <c r="Q433" s="3">
        <v>4017</v>
      </c>
      <c r="R433" s="34">
        <v>122184.34777900002</v>
      </c>
    </row>
    <row r="434" spans="1:18" x14ac:dyDescent="0.25">
      <c r="A434" t="s">
        <v>121</v>
      </c>
      <c r="B434" t="s">
        <v>122</v>
      </c>
      <c r="C434" t="s">
        <v>11</v>
      </c>
      <c r="D434" s="45">
        <v>44652</v>
      </c>
      <c r="E434" s="46">
        <v>44680</v>
      </c>
      <c r="F434" t="s">
        <v>234</v>
      </c>
      <c r="G434" t="s">
        <v>242</v>
      </c>
      <c r="H434" s="3">
        <v>5086197.6047903998</v>
      </c>
      <c r="I434" s="13">
        <v>0.99</v>
      </c>
      <c r="K434" t="s">
        <v>226</v>
      </c>
      <c r="L434" t="s">
        <v>227</v>
      </c>
      <c r="M434" t="s">
        <v>194</v>
      </c>
      <c r="N434" t="s">
        <v>235</v>
      </c>
      <c r="O434" t="s">
        <v>212</v>
      </c>
      <c r="P434" s="3">
        <v>6515861</v>
      </c>
      <c r="Q434" s="3">
        <v>9609</v>
      </c>
      <c r="R434" s="34">
        <v>238531.87089200001</v>
      </c>
    </row>
    <row r="435" spans="1:18" x14ac:dyDescent="0.25">
      <c r="A435" t="s">
        <v>121</v>
      </c>
      <c r="B435" t="s">
        <v>122</v>
      </c>
      <c r="C435" t="s">
        <v>11</v>
      </c>
      <c r="D435" s="45">
        <v>44652</v>
      </c>
      <c r="E435" s="46">
        <v>44680</v>
      </c>
      <c r="F435" t="s">
        <v>234</v>
      </c>
      <c r="G435" t="s">
        <v>242</v>
      </c>
      <c r="H435" s="3">
        <v>5086197.6047903998</v>
      </c>
      <c r="I435" s="13">
        <v>0.99</v>
      </c>
      <c r="K435" t="s">
        <v>226</v>
      </c>
      <c r="L435" t="s">
        <v>227</v>
      </c>
      <c r="M435" t="s">
        <v>202</v>
      </c>
      <c r="N435" t="s">
        <v>241</v>
      </c>
      <c r="O435" t="s">
        <v>212</v>
      </c>
      <c r="P435" s="3">
        <v>10473809</v>
      </c>
      <c r="Q435" s="3">
        <v>5284</v>
      </c>
      <c r="R435" s="34">
        <v>184499.90133299999</v>
      </c>
    </row>
    <row r="436" spans="1:18" x14ac:dyDescent="0.25">
      <c r="A436" t="s">
        <v>121</v>
      </c>
      <c r="B436" t="s">
        <v>122</v>
      </c>
      <c r="C436" t="s">
        <v>11</v>
      </c>
      <c r="D436" s="45">
        <v>44652</v>
      </c>
      <c r="E436" s="46">
        <v>44680</v>
      </c>
      <c r="F436" t="s">
        <v>234</v>
      </c>
      <c r="G436" t="s">
        <v>242</v>
      </c>
      <c r="H436" s="3">
        <v>276261.1510791367</v>
      </c>
      <c r="I436" s="13">
        <v>0.99</v>
      </c>
      <c r="K436" t="s">
        <v>226</v>
      </c>
      <c r="L436" t="s">
        <v>227</v>
      </c>
      <c r="M436" t="s">
        <v>202</v>
      </c>
      <c r="N436" t="s">
        <v>234</v>
      </c>
      <c r="O436" t="s">
        <v>212</v>
      </c>
      <c r="P436" s="3">
        <v>768006</v>
      </c>
      <c r="Q436" s="3">
        <v>0</v>
      </c>
      <c r="R436" s="34">
        <v>149041.16437499999</v>
      </c>
    </row>
    <row r="437" spans="1:18" x14ac:dyDescent="0.25">
      <c r="A437" t="s">
        <v>121</v>
      </c>
      <c r="B437" t="s">
        <v>122</v>
      </c>
      <c r="C437" t="s">
        <v>11</v>
      </c>
      <c r="D437" s="45">
        <v>43570</v>
      </c>
      <c r="E437" s="46">
        <v>43585</v>
      </c>
      <c r="F437" t="s">
        <v>224</v>
      </c>
      <c r="G437" t="s">
        <v>124</v>
      </c>
      <c r="H437" s="3">
        <v>597509.46</v>
      </c>
      <c r="I437" s="13">
        <v>0.99</v>
      </c>
      <c r="K437" t="s">
        <v>226</v>
      </c>
      <c r="L437" t="s">
        <v>227</v>
      </c>
      <c r="M437" t="s">
        <v>145</v>
      </c>
      <c r="N437" t="s">
        <v>228</v>
      </c>
      <c r="O437" t="s">
        <v>147</v>
      </c>
      <c r="P437" s="3">
        <v>0</v>
      </c>
      <c r="Q437" s="3">
        <v>0</v>
      </c>
      <c r="R437" s="34">
        <v>0</v>
      </c>
    </row>
    <row r="438" spans="1:18" x14ac:dyDescent="0.25">
      <c r="A438" t="s">
        <v>121</v>
      </c>
      <c r="B438" t="s">
        <v>122</v>
      </c>
      <c r="C438" t="s">
        <v>11</v>
      </c>
      <c r="D438" s="45">
        <v>43570</v>
      </c>
      <c r="E438" s="46">
        <v>43585</v>
      </c>
      <c r="F438" t="s">
        <v>224</v>
      </c>
      <c r="G438" t="s">
        <v>154</v>
      </c>
      <c r="H438" s="3">
        <v>597509.46</v>
      </c>
      <c r="I438" s="13">
        <v>0.99</v>
      </c>
      <c r="K438" t="s">
        <v>226</v>
      </c>
      <c r="L438" t="s">
        <v>227</v>
      </c>
      <c r="M438" t="s">
        <v>145</v>
      </c>
      <c r="N438" t="s">
        <v>228</v>
      </c>
      <c r="O438" t="s">
        <v>147</v>
      </c>
      <c r="P438" s="3">
        <v>921281</v>
      </c>
      <c r="Q438" s="3">
        <v>4974</v>
      </c>
      <c r="R438" s="34">
        <v>14657.899259000002</v>
      </c>
    </row>
    <row r="439" spans="1:18" x14ac:dyDescent="0.25">
      <c r="A439" t="s">
        <v>121</v>
      </c>
      <c r="B439" t="s">
        <v>122</v>
      </c>
      <c r="C439" t="s">
        <v>11</v>
      </c>
      <c r="D439" s="45">
        <v>43586</v>
      </c>
      <c r="E439" s="46">
        <v>43598</v>
      </c>
      <c r="F439" t="s">
        <v>224</v>
      </c>
      <c r="G439" t="s">
        <v>154</v>
      </c>
      <c r="H439" s="3">
        <v>597509.46</v>
      </c>
      <c r="I439" s="13">
        <v>0.99</v>
      </c>
      <c r="K439" t="s">
        <v>226</v>
      </c>
      <c r="L439" t="s">
        <v>227</v>
      </c>
      <c r="M439" t="s">
        <v>145</v>
      </c>
      <c r="N439" t="s">
        <v>228</v>
      </c>
      <c r="O439" t="s">
        <v>147</v>
      </c>
      <c r="P439" s="3">
        <v>0</v>
      </c>
      <c r="Q439" s="3">
        <v>0</v>
      </c>
      <c r="R439" s="34">
        <v>0</v>
      </c>
    </row>
    <row r="440" spans="1:18" x14ac:dyDescent="0.25">
      <c r="A440" t="s">
        <v>121</v>
      </c>
      <c r="B440" t="s">
        <v>122</v>
      </c>
      <c r="C440" t="s">
        <v>11</v>
      </c>
      <c r="D440" s="45">
        <v>43713</v>
      </c>
      <c r="E440" s="46">
        <v>43738</v>
      </c>
      <c r="F440" t="s">
        <v>224</v>
      </c>
      <c r="G440" t="s">
        <v>243</v>
      </c>
      <c r="H440" s="3">
        <v>597509.46</v>
      </c>
      <c r="I440" s="13">
        <v>0.99</v>
      </c>
      <c r="K440" t="s">
        <v>226</v>
      </c>
      <c r="L440" t="s">
        <v>227</v>
      </c>
      <c r="M440" t="s">
        <v>145</v>
      </c>
      <c r="N440" t="s">
        <v>228</v>
      </c>
      <c r="O440" t="s">
        <v>147</v>
      </c>
      <c r="P440" s="3">
        <v>4814474</v>
      </c>
      <c r="Q440" s="3">
        <v>14588</v>
      </c>
      <c r="R440" s="34">
        <v>19132.544521</v>
      </c>
    </row>
    <row r="441" spans="1:18" x14ac:dyDescent="0.25">
      <c r="A441" t="s">
        <v>121</v>
      </c>
      <c r="B441" t="s">
        <v>122</v>
      </c>
      <c r="C441" t="s">
        <v>11</v>
      </c>
      <c r="D441" s="45">
        <v>43739</v>
      </c>
      <c r="E441" s="46">
        <v>43748</v>
      </c>
      <c r="F441" t="s">
        <v>224</v>
      </c>
      <c r="G441" t="s">
        <v>243</v>
      </c>
      <c r="H441" s="3">
        <v>597509.46</v>
      </c>
      <c r="I441" s="13">
        <v>0.99</v>
      </c>
      <c r="K441" t="s">
        <v>226</v>
      </c>
      <c r="L441" t="s">
        <v>227</v>
      </c>
      <c r="M441" t="s">
        <v>145</v>
      </c>
      <c r="N441" t="s">
        <v>228</v>
      </c>
      <c r="O441" t="s">
        <v>147</v>
      </c>
      <c r="P441" s="3">
        <v>0</v>
      </c>
      <c r="Q441" s="3">
        <v>5</v>
      </c>
      <c r="R441" s="34">
        <v>0</v>
      </c>
    </row>
    <row r="442" spans="1:18" x14ac:dyDescent="0.25">
      <c r="A442" t="s">
        <v>121</v>
      </c>
      <c r="B442" t="s">
        <v>122</v>
      </c>
      <c r="C442" t="s">
        <v>11</v>
      </c>
      <c r="D442" s="45">
        <v>43784</v>
      </c>
      <c r="E442" s="46">
        <v>43799</v>
      </c>
      <c r="F442" t="s">
        <v>224</v>
      </c>
      <c r="G442" t="s">
        <v>231</v>
      </c>
      <c r="H442" s="3">
        <v>597509.46</v>
      </c>
      <c r="I442" s="13">
        <v>0.99</v>
      </c>
      <c r="K442" t="s">
        <v>226</v>
      </c>
      <c r="L442" t="s">
        <v>227</v>
      </c>
      <c r="M442" t="s">
        <v>145</v>
      </c>
      <c r="N442" t="s">
        <v>228</v>
      </c>
      <c r="O442" t="s">
        <v>147</v>
      </c>
      <c r="P442" s="3">
        <v>973531</v>
      </c>
      <c r="Q442" s="3">
        <v>2119</v>
      </c>
      <c r="R442" s="34">
        <v>13742.858357999999</v>
      </c>
    </row>
    <row r="443" spans="1:18" x14ac:dyDescent="0.25">
      <c r="A443" t="s">
        <v>121</v>
      </c>
      <c r="B443" t="s">
        <v>122</v>
      </c>
      <c r="C443" t="s">
        <v>11</v>
      </c>
      <c r="D443" s="45">
        <v>43784</v>
      </c>
      <c r="E443" s="46">
        <v>43799</v>
      </c>
      <c r="F443" t="s">
        <v>224</v>
      </c>
      <c r="G443" t="s">
        <v>181</v>
      </c>
      <c r="H443" s="3">
        <v>597509.46</v>
      </c>
      <c r="I443" s="13">
        <v>0.99</v>
      </c>
      <c r="K443" t="s">
        <v>226</v>
      </c>
      <c r="L443" t="s">
        <v>227</v>
      </c>
      <c r="M443" t="s">
        <v>145</v>
      </c>
      <c r="N443" t="s">
        <v>228</v>
      </c>
      <c r="O443" t="s">
        <v>147</v>
      </c>
      <c r="P443" s="3">
        <v>8880746</v>
      </c>
      <c r="Q443" s="3">
        <v>5822</v>
      </c>
      <c r="R443" s="34">
        <v>9304.8399939999981</v>
      </c>
    </row>
    <row r="444" spans="1:18" x14ac:dyDescent="0.25">
      <c r="A444" t="s">
        <v>121</v>
      </c>
      <c r="B444" t="s">
        <v>122</v>
      </c>
      <c r="C444" t="s">
        <v>11</v>
      </c>
      <c r="D444" s="45">
        <v>43800</v>
      </c>
      <c r="E444" s="46">
        <v>43800</v>
      </c>
      <c r="F444" t="s">
        <v>224</v>
      </c>
      <c r="G444" t="s">
        <v>181</v>
      </c>
      <c r="H444" s="3">
        <v>597509.46</v>
      </c>
      <c r="I444" s="13">
        <v>0.99</v>
      </c>
      <c r="K444" t="s">
        <v>226</v>
      </c>
      <c r="L444" t="s">
        <v>227</v>
      </c>
      <c r="M444" t="s">
        <v>145</v>
      </c>
      <c r="N444" t="s">
        <v>228</v>
      </c>
      <c r="O444" t="s">
        <v>147</v>
      </c>
      <c r="P444" s="3">
        <v>89</v>
      </c>
      <c r="Q444" s="3">
        <v>8</v>
      </c>
      <c r="R444" s="34">
        <v>6.1217000000000001E-2</v>
      </c>
    </row>
    <row r="445" spans="1:18" x14ac:dyDescent="0.25">
      <c r="A445" t="s">
        <v>121</v>
      </c>
      <c r="B445" t="s">
        <v>122</v>
      </c>
      <c r="C445" t="s">
        <v>11</v>
      </c>
      <c r="D445" s="45">
        <v>44411</v>
      </c>
      <c r="E445" s="46">
        <v>44286</v>
      </c>
      <c r="F445" t="s">
        <v>224</v>
      </c>
      <c r="G445" s="42" t="s">
        <v>244</v>
      </c>
      <c r="K445" s="42" t="s">
        <v>245</v>
      </c>
      <c r="M445" t="s">
        <v>145</v>
      </c>
      <c r="N445" t="s">
        <v>246</v>
      </c>
      <c r="O445" t="s">
        <v>213</v>
      </c>
      <c r="P445" s="3">
        <v>61848</v>
      </c>
      <c r="Q445" s="3">
        <v>2782</v>
      </c>
      <c r="R445" s="34">
        <v>3819.48</v>
      </c>
    </row>
    <row r="446" spans="1:18" x14ac:dyDescent="0.25">
      <c r="A446" t="s">
        <v>121</v>
      </c>
      <c r="B446" t="s">
        <v>122</v>
      </c>
      <c r="C446" t="s">
        <v>11</v>
      </c>
      <c r="D446" s="45" t="s">
        <v>247</v>
      </c>
      <c r="E446" s="46">
        <v>44286</v>
      </c>
      <c r="F446" t="s">
        <v>224</v>
      </c>
      <c r="G446" s="42" t="s">
        <v>244</v>
      </c>
      <c r="K446" s="42" t="s">
        <v>245</v>
      </c>
      <c r="M446" t="s">
        <v>145</v>
      </c>
      <c r="N446" t="s">
        <v>246</v>
      </c>
      <c r="O446" t="s">
        <v>213</v>
      </c>
      <c r="P446" s="3">
        <v>462315</v>
      </c>
      <c r="Q446" s="3">
        <v>4423</v>
      </c>
      <c r="R446" s="34">
        <v>6851.15</v>
      </c>
    </row>
    <row r="447" spans="1:18" x14ac:dyDescent="0.25">
      <c r="A447" t="s">
        <v>121</v>
      </c>
      <c r="B447" t="s">
        <v>122</v>
      </c>
      <c r="C447" t="s">
        <v>11</v>
      </c>
      <c r="D447" s="45" t="s">
        <v>248</v>
      </c>
      <c r="E447" s="46">
        <v>44286</v>
      </c>
      <c r="F447" t="s">
        <v>224</v>
      </c>
      <c r="G447" s="42" t="s">
        <v>244</v>
      </c>
      <c r="K447" s="42" t="s">
        <v>245</v>
      </c>
      <c r="M447" t="s">
        <v>145</v>
      </c>
      <c r="N447" t="s">
        <v>246</v>
      </c>
      <c r="O447" t="s">
        <v>213</v>
      </c>
      <c r="P447" s="3">
        <v>502087</v>
      </c>
      <c r="Q447" s="3">
        <v>5790</v>
      </c>
      <c r="R447" s="34">
        <v>7540.66</v>
      </c>
    </row>
    <row r="448" spans="1:18" x14ac:dyDescent="0.25">
      <c r="A448" t="s">
        <v>121</v>
      </c>
      <c r="B448" t="s">
        <v>122</v>
      </c>
      <c r="C448" t="s">
        <v>11</v>
      </c>
      <c r="D448" s="45" t="s">
        <v>249</v>
      </c>
      <c r="E448" s="46">
        <v>44286</v>
      </c>
      <c r="F448" t="s">
        <v>224</v>
      </c>
      <c r="G448" s="42" t="s">
        <v>244</v>
      </c>
      <c r="K448" s="42" t="s">
        <v>245</v>
      </c>
      <c r="M448" t="s">
        <v>145</v>
      </c>
      <c r="N448" t="s">
        <v>246</v>
      </c>
      <c r="O448" t="s">
        <v>213</v>
      </c>
      <c r="P448" s="3">
        <v>99035</v>
      </c>
      <c r="Q448" s="3">
        <v>1523</v>
      </c>
      <c r="R448" s="34">
        <v>2432.5500000000002</v>
      </c>
    </row>
    <row r="449" spans="1:18" x14ac:dyDescent="0.25">
      <c r="A449" t="s">
        <v>121</v>
      </c>
      <c r="B449" t="s">
        <v>122</v>
      </c>
      <c r="C449" t="s">
        <v>11</v>
      </c>
      <c r="D449" s="45" t="s">
        <v>250</v>
      </c>
      <c r="E449" s="46">
        <v>44316</v>
      </c>
      <c r="F449" t="s">
        <v>224</v>
      </c>
      <c r="G449" s="42" t="s">
        <v>244</v>
      </c>
      <c r="K449" s="42" t="s">
        <v>245</v>
      </c>
      <c r="M449" t="s">
        <v>145</v>
      </c>
      <c r="N449" t="s">
        <v>246</v>
      </c>
      <c r="O449" t="s">
        <v>213</v>
      </c>
      <c r="P449" s="3">
        <v>171286</v>
      </c>
      <c r="Q449" s="3">
        <v>2050</v>
      </c>
      <c r="R449" s="34">
        <v>1262.6600000000001</v>
      </c>
    </row>
    <row r="450" spans="1:18" x14ac:dyDescent="0.25">
      <c r="A450" t="s">
        <v>121</v>
      </c>
      <c r="B450" t="s">
        <v>122</v>
      </c>
      <c r="C450" t="s">
        <v>11</v>
      </c>
      <c r="D450" s="45" t="s">
        <v>250</v>
      </c>
      <c r="E450" s="46">
        <v>44316</v>
      </c>
      <c r="F450" t="s">
        <v>251</v>
      </c>
      <c r="G450" s="42" t="s">
        <v>124</v>
      </c>
      <c r="K450" s="42" t="s">
        <v>245</v>
      </c>
      <c r="M450" t="s">
        <v>145</v>
      </c>
      <c r="N450" t="s">
        <v>246</v>
      </c>
      <c r="O450" t="s">
        <v>213</v>
      </c>
      <c r="P450" s="3">
        <v>4631237</v>
      </c>
      <c r="Q450" s="3">
        <v>45462</v>
      </c>
      <c r="R450" s="34">
        <v>30127.45</v>
      </c>
    </row>
    <row r="451" spans="1:18" x14ac:dyDescent="0.25">
      <c r="A451" t="s">
        <v>121</v>
      </c>
      <c r="B451" t="s">
        <v>122</v>
      </c>
      <c r="C451" t="s">
        <v>11</v>
      </c>
      <c r="D451" s="45">
        <v>44260</v>
      </c>
      <c r="E451" s="46">
        <v>44347</v>
      </c>
      <c r="F451" t="s">
        <v>251</v>
      </c>
      <c r="G451" s="42" t="s">
        <v>201</v>
      </c>
      <c r="K451" s="42" t="s">
        <v>245</v>
      </c>
      <c r="M451" t="s">
        <v>145</v>
      </c>
      <c r="N451" t="s">
        <v>246</v>
      </c>
      <c r="O451" t="s">
        <v>213</v>
      </c>
      <c r="P451" s="3">
        <v>9354714</v>
      </c>
      <c r="Q451" s="3">
        <v>96967</v>
      </c>
      <c r="R451" s="34">
        <v>71306.92</v>
      </c>
    </row>
    <row r="452" spans="1:18" x14ac:dyDescent="0.25">
      <c r="A452" t="s">
        <v>121</v>
      </c>
      <c r="B452" t="s">
        <v>122</v>
      </c>
      <c r="C452" t="s">
        <v>11</v>
      </c>
      <c r="D452" s="45">
        <v>44474</v>
      </c>
      <c r="E452" s="46">
        <v>44347</v>
      </c>
      <c r="F452" t="s">
        <v>251</v>
      </c>
      <c r="G452" s="42" t="s">
        <v>201</v>
      </c>
      <c r="K452" s="42" t="s">
        <v>245</v>
      </c>
      <c r="M452" t="s">
        <v>145</v>
      </c>
      <c r="N452" t="s">
        <v>246</v>
      </c>
      <c r="O452" t="s">
        <v>213</v>
      </c>
      <c r="P452" s="3">
        <v>906983</v>
      </c>
      <c r="Q452" s="3">
        <v>10197</v>
      </c>
      <c r="R452" s="34">
        <v>8444.16</v>
      </c>
    </row>
    <row r="453" spans="1:18" x14ac:dyDescent="0.25">
      <c r="A453" t="s">
        <v>121</v>
      </c>
      <c r="B453" t="s">
        <v>122</v>
      </c>
      <c r="C453" t="s">
        <v>11</v>
      </c>
      <c r="D453" s="45" t="s">
        <v>252</v>
      </c>
      <c r="E453" s="46">
        <v>44347</v>
      </c>
      <c r="F453" t="s">
        <v>251</v>
      </c>
      <c r="G453" s="42" t="s">
        <v>158</v>
      </c>
      <c r="K453" s="42" t="s">
        <v>245</v>
      </c>
      <c r="M453" t="s">
        <v>145</v>
      </c>
      <c r="N453" t="s">
        <v>246</v>
      </c>
      <c r="O453" t="s">
        <v>213</v>
      </c>
      <c r="P453" s="3">
        <v>1861328</v>
      </c>
      <c r="Q453" s="3">
        <v>15899</v>
      </c>
      <c r="R453" s="34">
        <v>53228.84</v>
      </c>
    </row>
    <row r="454" spans="1:18" x14ac:dyDescent="0.25">
      <c r="A454" t="s">
        <v>121</v>
      </c>
      <c r="B454" t="s">
        <v>122</v>
      </c>
      <c r="C454" t="s">
        <v>11</v>
      </c>
      <c r="D454" s="45" t="s">
        <v>252</v>
      </c>
      <c r="E454" s="46">
        <v>44347</v>
      </c>
      <c r="F454" t="s">
        <v>251</v>
      </c>
      <c r="G454" s="42" t="s">
        <v>158</v>
      </c>
      <c r="K454" s="42" t="s">
        <v>245</v>
      </c>
      <c r="M454" t="s">
        <v>145</v>
      </c>
      <c r="N454" t="s">
        <v>246</v>
      </c>
      <c r="O454" t="s">
        <v>213</v>
      </c>
      <c r="P454" s="3">
        <v>6538357</v>
      </c>
      <c r="Q454" s="3">
        <v>65821</v>
      </c>
      <c r="R454" s="34">
        <v>86373.2</v>
      </c>
    </row>
    <row r="455" spans="1:18" x14ac:dyDescent="0.25">
      <c r="A455" t="s">
        <v>121</v>
      </c>
      <c r="B455" t="s">
        <v>122</v>
      </c>
      <c r="C455" t="s">
        <v>11</v>
      </c>
      <c r="D455" s="45" t="s">
        <v>253</v>
      </c>
      <c r="E455" s="46">
        <v>44347</v>
      </c>
      <c r="F455" t="s">
        <v>251</v>
      </c>
      <c r="G455" s="42" t="s">
        <v>158</v>
      </c>
      <c r="K455" s="42" t="s">
        <v>245</v>
      </c>
      <c r="M455" t="s">
        <v>145</v>
      </c>
      <c r="N455" t="s">
        <v>246</v>
      </c>
      <c r="O455" t="s">
        <v>213</v>
      </c>
      <c r="P455" s="3">
        <v>442068</v>
      </c>
      <c r="Q455" s="3">
        <v>3782</v>
      </c>
      <c r="R455" s="34">
        <v>14860.44</v>
      </c>
    </row>
    <row r="456" spans="1:18" x14ac:dyDescent="0.25">
      <c r="A456" t="s">
        <v>121</v>
      </c>
      <c r="B456" t="s">
        <v>122</v>
      </c>
      <c r="C456" t="s">
        <v>11</v>
      </c>
      <c r="D456" s="45" t="s">
        <v>253</v>
      </c>
      <c r="E456" s="46">
        <v>44347</v>
      </c>
      <c r="F456" t="s">
        <v>251</v>
      </c>
      <c r="G456" s="42" t="s">
        <v>158</v>
      </c>
      <c r="K456" s="42" t="s">
        <v>245</v>
      </c>
      <c r="M456" t="s">
        <v>145</v>
      </c>
      <c r="N456" t="s">
        <v>246</v>
      </c>
      <c r="O456" t="s">
        <v>213</v>
      </c>
      <c r="P456" s="3">
        <v>2847502</v>
      </c>
      <c r="Q456" s="3">
        <v>28217</v>
      </c>
      <c r="R456" s="34">
        <v>20138.11</v>
      </c>
    </row>
    <row r="457" spans="1:18" x14ac:dyDescent="0.25">
      <c r="A457" t="s">
        <v>121</v>
      </c>
      <c r="B457" t="s">
        <v>122</v>
      </c>
      <c r="C457" t="s">
        <v>11</v>
      </c>
      <c r="D457" s="45" t="s">
        <v>254</v>
      </c>
      <c r="E457" s="46">
        <v>44377</v>
      </c>
      <c r="F457" t="s">
        <v>251</v>
      </c>
      <c r="G457" s="42" t="s">
        <v>218</v>
      </c>
      <c r="K457" s="42" t="s">
        <v>245</v>
      </c>
      <c r="M457" t="s">
        <v>145</v>
      </c>
      <c r="N457" t="s">
        <v>246</v>
      </c>
      <c r="O457" t="s">
        <v>213</v>
      </c>
      <c r="P457" s="3">
        <v>1618673</v>
      </c>
      <c r="Q457" s="3">
        <v>17090</v>
      </c>
      <c r="R457" s="34">
        <v>21268.01</v>
      </c>
    </row>
    <row r="458" spans="1:18" x14ac:dyDescent="0.25">
      <c r="A458" t="s">
        <v>121</v>
      </c>
      <c r="B458" t="s">
        <v>122</v>
      </c>
      <c r="C458" t="s">
        <v>11</v>
      </c>
      <c r="D458" s="45" t="s">
        <v>254</v>
      </c>
      <c r="E458" s="46">
        <v>44377</v>
      </c>
      <c r="F458" t="s">
        <v>251</v>
      </c>
      <c r="G458" s="42" t="s">
        <v>218</v>
      </c>
      <c r="K458" s="42" t="s">
        <v>245</v>
      </c>
      <c r="M458" t="s">
        <v>145</v>
      </c>
      <c r="N458" t="s">
        <v>246</v>
      </c>
      <c r="O458" t="s">
        <v>213</v>
      </c>
      <c r="P458" s="3">
        <v>3200424</v>
      </c>
      <c r="Q458" s="3">
        <v>34782</v>
      </c>
      <c r="R458" s="34">
        <v>29229.42</v>
      </c>
    </row>
    <row r="459" spans="1:18" x14ac:dyDescent="0.25">
      <c r="A459" t="s">
        <v>121</v>
      </c>
      <c r="B459" t="s">
        <v>122</v>
      </c>
      <c r="C459" t="s">
        <v>11</v>
      </c>
      <c r="D459" s="45" t="s">
        <v>255</v>
      </c>
      <c r="E459" s="46">
        <v>44377</v>
      </c>
      <c r="F459" t="s">
        <v>251</v>
      </c>
      <c r="G459" s="42" t="s">
        <v>218</v>
      </c>
      <c r="K459" s="42" t="s">
        <v>245</v>
      </c>
      <c r="M459" t="s">
        <v>145</v>
      </c>
      <c r="N459" t="s">
        <v>246</v>
      </c>
      <c r="O459" t="s">
        <v>213</v>
      </c>
      <c r="P459" s="3">
        <v>150569</v>
      </c>
      <c r="Q459" s="3">
        <v>1304</v>
      </c>
      <c r="R459" s="34">
        <v>1715.25</v>
      </c>
    </row>
    <row r="460" spans="1:18" x14ac:dyDescent="0.25">
      <c r="A460" t="s">
        <v>121</v>
      </c>
      <c r="B460" t="s">
        <v>122</v>
      </c>
      <c r="C460" t="s">
        <v>11</v>
      </c>
      <c r="D460" s="45" t="s">
        <v>255</v>
      </c>
      <c r="E460" s="46">
        <v>44377</v>
      </c>
      <c r="F460" t="s">
        <v>251</v>
      </c>
      <c r="G460" s="42" t="s">
        <v>203</v>
      </c>
      <c r="K460" s="42" t="s">
        <v>245</v>
      </c>
      <c r="M460" t="s">
        <v>145</v>
      </c>
      <c r="N460" t="s">
        <v>246</v>
      </c>
      <c r="O460" t="s">
        <v>213</v>
      </c>
      <c r="P460" s="3">
        <v>188226</v>
      </c>
      <c r="Q460" s="3">
        <v>2324</v>
      </c>
      <c r="R460" s="34">
        <v>6534.75</v>
      </c>
    </row>
    <row r="461" spans="1:18" x14ac:dyDescent="0.25">
      <c r="A461" t="s">
        <v>121</v>
      </c>
      <c r="B461" t="s">
        <v>122</v>
      </c>
      <c r="C461" t="s">
        <v>11</v>
      </c>
      <c r="D461" s="45" t="s">
        <v>255</v>
      </c>
      <c r="E461" s="46">
        <v>44377</v>
      </c>
      <c r="F461" t="s">
        <v>251</v>
      </c>
      <c r="G461" s="42" t="s">
        <v>203</v>
      </c>
      <c r="K461" s="42" t="s">
        <v>245</v>
      </c>
      <c r="M461" t="s">
        <v>145</v>
      </c>
      <c r="N461" t="s">
        <v>246</v>
      </c>
      <c r="O461" t="s">
        <v>213</v>
      </c>
      <c r="P461" s="3">
        <v>690893</v>
      </c>
      <c r="Q461" s="3">
        <v>6804</v>
      </c>
      <c r="R461" s="34">
        <v>11991.51</v>
      </c>
    </row>
    <row r="462" spans="1:18" x14ac:dyDescent="0.25">
      <c r="A462" t="s">
        <v>121</v>
      </c>
      <c r="B462" t="s">
        <v>122</v>
      </c>
      <c r="C462" t="s">
        <v>11</v>
      </c>
      <c r="D462" s="45" t="s">
        <v>256</v>
      </c>
      <c r="E462" s="46">
        <v>44377</v>
      </c>
      <c r="F462" t="s">
        <v>251</v>
      </c>
      <c r="G462" s="42" t="s">
        <v>203</v>
      </c>
      <c r="K462" s="42" t="s">
        <v>245</v>
      </c>
      <c r="M462" t="s">
        <v>145</v>
      </c>
      <c r="N462" t="s">
        <v>246</v>
      </c>
      <c r="O462" t="s">
        <v>213</v>
      </c>
      <c r="P462" s="3">
        <v>122378</v>
      </c>
      <c r="Q462" s="3">
        <v>1947</v>
      </c>
      <c r="R462" s="34">
        <v>3477.6</v>
      </c>
    </row>
    <row r="463" spans="1:18" x14ac:dyDescent="0.25">
      <c r="A463" t="s">
        <v>121</v>
      </c>
      <c r="B463" t="s">
        <v>122</v>
      </c>
      <c r="C463" t="s">
        <v>11</v>
      </c>
      <c r="D463" s="45" t="s">
        <v>256</v>
      </c>
      <c r="E463" s="46">
        <v>44377</v>
      </c>
      <c r="F463" t="s">
        <v>251</v>
      </c>
      <c r="G463" s="42" t="s">
        <v>203</v>
      </c>
      <c r="K463" s="42" t="s">
        <v>245</v>
      </c>
      <c r="M463" t="s">
        <v>145</v>
      </c>
      <c r="N463" t="s">
        <v>246</v>
      </c>
      <c r="O463" t="s">
        <v>213</v>
      </c>
      <c r="P463" s="3">
        <v>517287</v>
      </c>
      <c r="Q463" s="3">
        <v>8644</v>
      </c>
      <c r="R463" s="34">
        <v>4031.25</v>
      </c>
    </row>
    <row r="464" spans="1:18" x14ac:dyDescent="0.25">
      <c r="A464" t="s">
        <v>121</v>
      </c>
      <c r="B464" t="s">
        <v>122</v>
      </c>
      <c r="C464" t="s">
        <v>11</v>
      </c>
      <c r="D464" s="45">
        <v>44537</v>
      </c>
      <c r="E464" s="46">
        <v>44408</v>
      </c>
      <c r="F464" t="s">
        <v>251</v>
      </c>
      <c r="G464" s="42" t="s">
        <v>215</v>
      </c>
      <c r="K464" s="42" t="s">
        <v>245</v>
      </c>
      <c r="M464" t="s">
        <v>145</v>
      </c>
      <c r="N464" t="s">
        <v>246</v>
      </c>
      <c r="O464" t="s">
        <v>213</v>
      </c>
      <c r="P464" s="3">
        <v>87708</v>
      </c>
      <c r="Q464" s="3">
        <v>1254</v>
      </c>
      <c r="R464" s="34">
        <v>5827.78</v>
      </c>
    </row>
    <row r="465" spans="1:18" x14ac:dyDescent="0.25">
      <c r="A465" t="s">
        <v>121</v>
      </c>
      <c r="B465" t="s">
        <v>122</v>
      </c>
      <c r="C465" t="s">
        <v>11</v>
      </c>
      <c r="D465" s="45">
        <v>44537</v>
      </c>
      <c r="E465" s="46">
        <v>44408</v>
      </c>
      <c r="F465" t="s">
        <v>251</v>
      </c>
      <c r="G465" s="42" t="s">
        <v>215</v>
      </c>
      <c r="K465" s="42" t="s">
        <v>245</v>
      </c>
      <c r="M465" t="s">
        <v>145</v>
      </c>
      <c r="N465" t="s">
        <v>246</v>
      </c>
      <c r="O465" t="s">
        <v>213</v>
      </c>
      <c r="P465" s="3">
        <v>163349</v>
      </c>
      <c r="Q465" s="3">
        <v>1336</v>
      </c>
      <c r="R465" s="34">
        <v>4379.8599999999997</v>
      </c>
    </row>
    <row r="466" spans="1:18" x14ac:dyDescent="0.25">
      <c r="A466" t="s">
        <v>121</v>
      </c>
      <c r="B466" t="s">
        <v>122</v>
      </c>
      <c r="C466" t="s">
        <v>11</v>
      </c>
      <c r="D466" s="45" t="s">
        <v>257</v>
      </c>
      <c r="E466" s="46">
        <v>44408</v>
      </c>
      <c r="F466" t="s">
        <v>251</v>
      </c>
      <c r="G466" s="42" t="s">
        <v>215</v>
      </c>
      <c r="K466" s="42" t="s">
        <v>245</v>
      </c>
      <c r="M466" t="s">
        <v>145</v>
      </c>
      <c r="N466" t="s">
        <v>246</v>
      </c>
      <c r="O466" t="s">
        <v>213</v>
      </c>
      <c r="P466" s="3">
        <v>611686</v>
      </c>
      <c r="Q466" s="3">
        <v>18883</v>
      </c>
      <c r="R466" s="34">
        <v>7313.57</v>
      </c>
    </row>
    <row r="467" spans="1:18" x14ac:dyDescent="0.25">
      <c r="A467" t="s">
        <v>121</v>
      </c>
      <c r="B467" t="s">
        <v>122</v>
      </c>
      <c r="C467" t="s">
        <v>11</v>
      </c>
      <c r="D467" s="45" t="s">
        <v>257</v>
      </c>
      <c r="E467" s="46">
        <v>44408</v>
      </c>
      <c r="F467" t="s">
        <v>251</v>
      </c>
      <c r="G467" s="42" t="s">
        <v>215</v>
      </c>
      <c r="K467" s="42" t="s">
        <v>245</v>
      </c>
      <c r="M467" t="s">
        <v>145</v>
      </c>
      <c r="N467" t="s">
        <v>246</v>
      </c>
      <c r="O467" t="s">
        <v>213</v>
      </c>
      <c r="P467" s="3">
        <v>100571</v>
      </c>
      <c r="Q467" s="3">
        <v>5185</v>
      </c>
      <c r="R467" s="34">
        <v>6733.73</v>
      </c>
    </row>
    <row r="468" spans="1:18" x14ac:dyDescent="0.25">
      <c r="A468" t="s">
        <v>121</v>
      </c>
      <c r="B468" t="s">
        <v>122</v>
      </c>
      <c r="C468" t="s">
        <v>11</v>
      </c>
      <c r="D468" s="45" t="s">
        <v>258</v>
      </c>
      <c r="E468" s="46">
        <v>44408</v>
      </c>
      <c r="F468" t="s">
        <v>251</v>
      </c>
      <c r="G468" s="42" t="s">
        <v>215</v>
      </c>
      <c r="K468" s="42" t="s">
        <v>245</v>
      </c>
      <c r="M468" t="s">
        <v>145</v>
      </c>
      <c r="N468" t="s">
        <v>246</v>
      </c>
      <c r="O468" t="s">
        <v>213</v>
      </c>
      <c r="P468" s="3">
        <v>165429</v>
      </c>
      <c r="Q468" s="3">
        <v>12313</v>
      </c>
      <c r="R468" s="34">
        <v>4223.34</v>
      </c>
    </row>
    <row r="469" spans="1:18" x14ac:dyDescent="0.25">
      <c r="A469" t="s">
        <v>121</v>
      </c>
      <c r="B469" t="s">
        <v>122</v>
      </c>
      <c r="C469" t="s">
        <v>11</v>
      </c>
      <c r="D469" s="45" t="s">
        <v>258</v>
      </c>
      <c r="E469" s="46">
        <v>44408</v>
      </c>
      <c r="F469" t="s">
        <v>251</v>
      </c>
      <c r="G469" s="42" t="s">
        <v>215</v>
      </c>
      <c r="K469" s="42" t="s">
        <v>245</v>
      </c>
      <c r="M469" t="s">
        <v>145</v>
      </c>
      <c r="N469" t="s">
        <v>246</v>
      </c>
      <c r="O469" t="s">
        <v>213</v>
      </c>
      <c r="P469" s="3">
        <v>125633</v>
      </c>
      <c r="Q469" s="3">
        <v>6679</v>
      </c>
      <c r="R469" s="34">
        <v>5904.56</v>
      </c>
    </row>
    <row r="470" spans="1:18" x14ac:dyDescent="0.25">
      <c r="A470" t="s">
        <v>121</v>
      </c>
      <c r="B470" t="s">
        <v>122</v>
      </c>
      <c r="C470" t="s">
        <v>11</v>
      </c>
      <c r="D470" s="45">
        <v>44235</v>
      </c>
      <c r="E470" s="46">
        <v>44439</v>
      </c>
      <c r="F470" t="s">
        <v>251</v>
      </c>
      <c r="G470" s="42" t="s">
        <v>215</v>
      </c>
      <c r="K470" s="42" t="s">
        <v>245</v>
      </c>
      <c r="M470" t="s">
        <v>145</v>
      </c>
      <c r="N470" t="s">
        <v>246</v>
      </c>
      <c r="O470" t="s">
        <v>213</v>
      </c>
      <c r="P470" s="3">
        <v>175033</v>
      </c>
      <c r="Q470" s="3">
        <v>2407</v>
      </c>
      <c r="R470" s="34">
        <v>6269.24</v>
      </c>
    </row>
    <row r="471" spans="1:18" x14ac:dyDescent="0.25">
      <c r="A471" t="s">
        <v>121</v>
      </c>
      <c r="B471" t="s">
        <v>122</v>
      </c>
      <c r="C471" t="s">
        <v>11</v>
      </c>
      <c r="D471" s="45">
        <v>44235</v>
      </c>
      <c r="E471" s="46">
        <v>44439</v>
      </c>
      <c r="F471" t="s">
        <v>251</v>
      </c>
      <c r="G471" s="42" t="s">
        <v>215</v>
      </c>
      <c r="K471" s="42" t="s">
        <v>245</v>
      </c>
      <c r="M471" t="s">
        <v>145</v>
      </c>
      <c r="N471" t="s">
        <v>246</v>
      </c>
      <c r="O471" t="s">
        <v>213</v>
      </c>
      <c r="P471" s="3">
        <v>150641</v>
      </c>
      <c r="Q471" s="3">
        <v>1849</v>
      </c>
      <c r="R471" s="34">
        <v>3289.08</v>
      </c>
    </row>
    <row r="472" spans="1:18" x14ac:dyDescent="0.25">
      <c r="A472" t="s">
        <v>121</v>
      </c>
      <c r="B472" t="s">
        <v>122</v>
      </c>
      <c r="C472" t="s">
        <v>11</v>
      </c>
      <c r="D472" s="45">
        <v>44447</v>
      </c>
      <c r="E472" s="46">
        <v>44439</v>
      </c>
      <c r="F472" t="s">
        <v>251</v>
      </c>
      <c r="G472" s="42" t="s">
        <v>215</v>
      </c>
      <c r="K472" s="42" t="s">
        <v>245</v>
      </c>
      <c r="M472" t="s">
        <v>145</v>
      </c>
      <c r="N472" t="s">
        <v>246</v>
      </c>
      <c r="O472" t="s">
        <v>213</v>
      </c>
      <c r="P472" s="3">
        <v>46844</v>
      </c>
      <c r="Q472" s="3">
        <v>3355</v>
      </c>
      <c r="R472" s="34">
        <v>1894.95</v>
      </c>
    </row>
    <row r="473" spans="1:18" x14ac:dyDescent="0.25">
      <c r="A473" t="s">
        <v>121</v>
      </c>
      <c r="B473" t="s">
        <v>122</v>
      </c>
      <c r="C473" t="s">
        <v>11</v>
      </c>
      <c r="D473" s="45">
        <v>44447</v>
      </c>
      <c r="E473" s="46">
        <v>44439</v>
      </c>
      <c r="F473" t="s">
        <v>251</v>
      </c>
      <c r="G473" s="42" t="s">
        <v>215</v>
      </c>
      <c r="K473" s="42" t="s">
        <v>245</v>
      </c>
      <c r="M473" t="s">
        <v>145</v>
      </c>
      <c r="N473" t="s">
        <v>246</v>
      </c>
      <c r="O473" t="s">
        <v>213</v>
      </c>
      <c r="P473" s="3">
        <v>128279</v>
      </c>
      <c r="Q473" s="3">
        <v>6531</v>
      </c>
      <c r="R473" s="34">
        <v>1956.36</v>
      </c>
    </row>
    <row r="474" spans="1:18" x14ac:dyDescent="0.25">
      <c r="A474" t="s">
        <v>121</v>
      </c>
      <c r="B474" t="s">
        <v>122</v>
      </c>
      <c r="C474" t="s">
        <v>11</v>
      </c>
      <c r="D474" s="45" t="s">
        <v>259</v>
      </c>
      <c r="E474" s="46">
        <v>44439</v>
      </c>
      <c r="F474" t="s">
        <v>251</v>
      </c>
      <c r="G474" s="42" t="s">
        <v>215</v>
      </c>
      <c r="K474" s="42" t="s">
        <v>245</v>
      </c>
      <c r="M474" t="s">
        <v>145</v>
      </c>
      <c r="N474" t="s">
        <v>246</v>
      </c>
      <c r="O474" t="s">
        <v>213</v>
      </c>
      <c r="P474" s="3">
        <v>259209</v>
      </c>
      <c r="Q474" s="3">
        <v>12047</v>
      </c>
      <c r="R474" s="34">
        <v>8424.25</v>
      </c>
    </row>
    <row r="475" spans="1:18" x14ac:dyDescent="0.25">
      <c r="A475" t="s">
        <v>121</v>
      </c>
      <c r="B475" t="s">
        <v>122</v>
      </c>
      <c r="C475" t="s">
        <v>11</v>
      </c>
      <c r="D475" s="45" t="s">
        <v>259</v>
      </c>
      <c r="E475" s="46">
        <v>44439</v>
      </c>
      <c r="F475" t="s">
        <v>251</v>
      </c>
      <c r="G475" s="42" t="s">
        <v>215</v>
      </c>
      <c r="K475" s="42" t="s">
        <v>245</v>
      </c>
      <c r="M475" t="s">
        <v>145</v>
      </c>
      <c r="N475" t="s">
        <v>246</v>
      </c>
      <c r="O475" t="s">
        <v>213</v>
      </c>
      <c r="P475" s="3">
        <v>142221</v>
      </c>
      <c r="Q475" s="3">
        <v>9500</v>
      </c>
      <c r="R475" s="34">
        <v>3186.48</v>
      </c>
    </row>
    <row r="476" spans="1:18" x14ac:dyDescent="0.25">
      <c r="A476" t="s">
        <v>121</v>
      </c>
      <c r="B476" t="s">
        <v>122</v>
      </c>
      <c r="C476" t="s">
        <v>11</v>
      </c>
      <c r="D476" s="45" t="s">
        <v>260</v>
      </c>
      <c r="E476" s="46">
        <v>44439</v>
      </c>
      <c r="F476" t="s">
        <v>251</v>
      </c>
      <c r="G476" s="42" t="s">
        <v>215</v>
      </c>
      <c r="K476" s="42" t="s">
        <v>245</v>
      </c>
      <c r="M476" t="s">
        <v>145</v>
      </c>
      <c r="N476" t="s">
        <v>246</v>
      </c>
      <c r="O476" t="s">
        <v>213</v>
      </c>
      <c r="P476" s="3">
        <v>197006</v>
      </c>
      <c r="Q476" s="3">
        <v>6641</v>
      </c>
      <c r="R476" s="34">
        <v>7605.32</v>
      </c>
    </row>
    <row r="477" spans="1:18" x14ac:dyDescent="0.25">
      <c r="A477" t="s">
        <v>121</v>
      </c>
      <c r="B477" t="s">
        <v>122</v>
      </c>
      <c r="C477" t="s">
        <v>11</v>
      </c>
      <c r="D477" s="45" t="s">
        <v>260</v>
      </c>
      <c r="E477" s="46">
        <v>44439</v>
      </c>
      <c r="F477" t="s">
        <v>251</v>
      </c>
      <c r="G477" s="42" t="s">
        <v>215</v>
      </c>
      <c r="K477" s="42" t="s">
        <v>245</v>
      </c>
      <c r="M477" t="s">
        <v>145</v>
      </c>
      <c r="N477" t="s">
        <v>246</v>
      </c>
      <c r="O477" t="s">
        <v>213</v>
      </c>
      <c r="P477" s="3">
        <v>249856</v>
      </c>
      <c r="Q477" s="3">
        <v>8118</v>
      </c>
      <c r="R477" s="34">
        <v>4256.8100000000004</v>
      </c>
    </row>
    <row r="478" spans="1:18" x14ac:dyDescent="0.25">
      <c r="A478" t="s">
        <v>121</v>
      </c>
      <c r="B478" t="s">
        <v>122</v>
      </c>
      <c r="C478" t="s">
        <v>11</v>
      </c>
      <c r="D478" s="45" t="s">
        <v>260</v>
      </c>
      <c r="E478" s="46">
        <v>44439</v>
      </c>
      <c r="F478" t="s">
        <v>251</v>
      </c>
      <c r="G478" s="42" t="s">
        <v>197</v>
      </c>
      <c r="K478" s="42" t="s">
        <v>245</v>
      </c>
      <c r="M478" t="s">
        <v>145</v>
      </c>
      <c r="N478" t="s">
        <v>246</v>
      </c>
      <c r="O478" t="s">
        <v>213</v>
      </c>
      <c r="P478" s="3">
        <v>481500</v>
      </c>
      <c r="Q478" s="3">
        <v>4665</v>
      </c>
      <c r="R478" s="34">
        <v>28370.639999999999</v>
      </c>
    </row>
    <row r="479" spans="1:18" x14ac:dyDescent="0.25">
      <c r="A479" t="s">
        <v>121</v>
      </c>
      <c r="B479" t="s">
        <v>122</v>
      </c>
      <c r="C479" t="s">
        <v>11</v>
      </c>
      <c r="D479" s="45" t="s">
        <v>261</v>
      </c>
      <c r="E479" s="46">
        <v>44439</v>
      </c>
      <c r="F479" t="s">
        <v>251</v>
      </c>
      <c r="G479" s="42" t="s">
        <v>215</v>
      </c>
      <c r="K479" s="42" t="s">
        <v>245</v>
      </c>
      <c r="M479" t="s">
        <v>145</v>
      </c>
      <c r="N479" t="s">
        <v>246</v>
      </c>
      <c r="O479" t="s">
        <v>213</v>
      </c>
      <c r="P479" s="3">
        <v>18230</v>
      </c>
      <c r="Q479" s="3">
        <v>264</v>
      </c>
      <c r="R479" s="34">
        <v>275.10000000000002</v>
      </c>
    </row>
    <row r="480" spans="1:18" x14ac:dyDescent="0.25">
      <c r="A480" t="s">
        <v>121</v>
      </c>
      <c r="B480" t="s">
        <v>122</v>
      </c>
      <c r="C480" t="s">
        <v>11</v>
      </c>
      <c r="D480" s="45" t="s">
        <v>261</v>
      </c>
      <c r="E480" s="46">
        <v>44439</v>
      </c>
      <c r="F480" t="s">
        <v>251</v>
      </c>
      <c r="G480" s="42" t="s">
        <v>215</v>
      </c>
      <c r="K480" s="42" t="s">
        <v>245</v>
      </c>
      <c r="M480" t="s">
        <v>145</v>
      </c>
      <c r="N480" t="s">
        <v>246</v>
      </c>
      <c r="O480" t="s">
        <v>213</v>
      </c>
      <c r="P480" s="3">
        <v>44244</v>
      </c>
      <c r="Q480" s="3">
        <v>3105</v>
      </c>
      <c r="R480" s="34">
        <v>979.83</v>
      </c>
    </row>
    <row r="481" spans="1:18" x14ac:dyDescent="0.25">
      <c r="A481" t="s">
        <v>121</v>
      </c>
      <c r="B481" t="s">
        <v>122</v>
      </c>
      <c r="C481" t="s">
        <v>11</v>
      </c>
      <c r="D481" s="45" t="s">
        <v>261</v>
      </c>
      <c r="E481" s="46">
        <v>44439</v>
      </c>
      <c r="F481" t="s">
        <v>251</v>
      </c>
      <c r="G481" s="42" t="s">
        <v>197</v>
      </c>
      <c r="K481" s="42" t="s">
        <v>245</v>
      </c>
      <c r="M481" t="s">
        <v>145</v>
      </c>
      <c r="N481" t="s">
        <v>246</v>
      </c>
      <c r="O481" t="s">
        <v>213</v>
      </c>
      <c r="P481" s="3">
        <v>8871</v>
      </c>
      <c r="Q481" s="3">
        <v>190</v>
      </c>
      <c r="R481" s="34">
        <v>782.86</v>
      </c>
    </row>
    <row r="482" spans="1:18" x14ac:dyDescent="0.25">
      <c r="A482" t="s">
        <v>121</v>
      </c>
      <c r="B482" t="s">
        <v>122</v>
      </c>
      <c r="C482" t="s">
        <v>11</v>
      </c>
      <c r="D482" s="45" t="s">
        <v>261</v>
      </c>
      <c r="E482" s="46">
        <v>44439</v>
      </c>
      <c r="F482" t="s">
        <v>251</v>
      </c>
      <c r="G482" s="42" t="s">
        <v>197</v>
      </c>
      <c r="K482" s="42" t="s">
        <v>245</v>
      </c>
      <c r="M482" t="s">
        <v>145</v>
      </c>
      <c r="N482" t="s">
        <v>246</v>
      </c>
      <c r="O482" t="s">
        <v>213</v>
      </c>
      <c r="P482" s="3">
        <v>25035</v>
      </c>
      <c r="Q482" s="3">
        <v>202</v>
      </c>
      <c r="R482" s="34">
        <v>1064.4100000000001</v>
      </c>
    </row>
    <row r="483" spans="1:18" x14ac:dyDescent="0.25">
      <c r="A483" t="s">
        <v>121</v>
      </c>
      <c r="B483" t="s">
        <v>122</v>
      </c>
      <c r="C483" t="s">
        <v>11</v>
      </c>
      <c r="D483" s="45">
        <v>44356</v>
      </c>
      <c r="E483" s="46">
        <v>44469</v>
      </c>
      <c r="F483" t="s">
        <v>251</v>
      </c>
      <c r="G483" s="42" t="s">
        <v>197</v>
      </c>
      <c r="K483" s="42" t="s">
        <v>245</v>
      </c>
      <c r="M483" t="s">
        <v>145</v>
      </c>
      <c r="N483" t="s">
        <v>246</v>
      </c>
      <c r="O483" t="s">
        <v>213</v>
      </c>
      <c r="P483" s="3">
        <v>94430</v>
      </c>
      <c r="Q483" s="3">
        <v>1014</v>
      </c>
      <c r="R483" s="34">
        <v>1471.71</v>
      </c>
    </row>
    <row r="484" spans="1:18" x14ac:dyDescent="0.25">
      <c r="A484" t="s">
        <v>121</v>
      </c>
      <c r="B484" t="s">
        <v>122</v>
      </c>
      <c r="C484" t="s">
        <v>11</v>
      </c>
      <c r="D484" s="45">
        <v>44356</v>
      </c>
      <c r="E484" s="46">
        <v>44469</v>
      </c>
      <c r="F484" t="s">
        <v>251</v>
      </c>
      <c r="G484" s="42" t="s">
        <v>197</v>
      </c>
      <c r="K484" s="42" t="s">
        <v>245</v>
      </c>
      <c r="M484" t="s">
        <v>145</v>
      </c>
      <c r="N484" t="s">
        <v>246</v>
      </c>
      <c r="O484" t="s">
        <v>213</v>
      </c>
      <c r="P484" s="3">
        <v>216963</v>
      </c>
      <c r="Q484" s="3">
        <v>1953</v>
      </c>
      <c r="R484" s="34">
        <v>2118.83</v>
      </c>
    </row>
    <row r="485" spans="1:18" x14ac:dyDescent="0.25">
      <c r="A485" t="s">
        <v>121</v>
      </c>
      <c r="B485" t="s">
        <v>122</v>
      </c>
      <c r="C485" t="s">
        <v>11</v>
      </c>
      <c r="D485" s="45">
        <v>44356</v>
      </c>
      <c r="E485" s="46">
        <v>44469</v>
      </c>
      <c r="F485" t="s">
        <v>251</v>
      </c>
      <c r="G485" s="42" t="s">
        <v>262</v>
      </c>
      <c r="K485" s="42" t="s">
        <v>245</v>
      </c>
      <c r="M485" t="s">
        <v>145</v>
      </c>
      <c r="N485" t="s">
        <v>246</v>
      </c>
      <c r="O485" t="s">
        <v>213</v>
      </c>
      <c r="P485" s="3">
        <v>66751</v>
      </c>
      <c r="Q485" s="3">
        <v>646</v>
      </c>
      <c r="R485" s="34">
        <v>3032.65</v>
      </c>
    </row>
    <row r="486" spans="1:18" x14ac:dyDescent="0.25">
      <c r="A486" t="s">
        <v>121</v>
      </c>
      <c r="B486" t="s">
        <v>122</v>
      </c>
      <c r="C486" t="s">
        <v>11</v>
      </c>
      <c r="D486" s="45">
        <v>44356</v>
      </c>
      <c r="E486" s="46">
        <v>44469</v>
      </c>
      <c r="F486" t="s">
        <v>251</v>
      </c>
      <c r="G486" s="42" t="s">
        <v>262</v>
      </c>
      <c r="K486" s="42" t="s">
        <v>245</v>
      </c>
      <c r="M486" t="s">
        <v>145</v>
      </c>
      <c r="N486" t="s">
        <v>246</v>
      </c>
      <c r="O486" t="s">
        <v>213</v>
      </c>
      <c r="P486" s="3">
        <v>122147</v>
      </c>
      <c r="Q486" s="3">
        <v>1224</v>
      </c>
      <c r="R486" s="34">
        <v>1943.27</v>
      </c>
    </row>
    <row r="487" spans="1:18" x14ac:dyDescent="0.25">
      <c r="A487" t="s">
        <v>121</v>
      </c>
      <c r="B487" t="s">
        <v>122</v>
      </c>
      <c r="C487" t="s">
        <v>11</v>
      </c>
      <c r="D487" s="45" t="s">
        <v>263</v>
      </c>
      <c r="E487" s="46">
        <v>44469</v>
      </c>
      <c r="F487" t="s">
        <v>251</v>
      </c>
      <c r="G487" s="42" t="s">
        <v>197</v>
      </c>
      <c r="K487" s="42" t="s">
        <v>245</v>
      </c>
      <c r="M487" t="s">
        <v>145</v>
      </c>
      <c r="N487" t="s">
        <v>246</v>
      </c>
      <c r="O487" t="s">
        <v>213</v>
      </c>
      <c r="P487" s="3">
        <v>9994</v>
      </c>
      <c r="Q487" s="3">
        <v>184</v>
      </c>
      <c r="R487" s="34">
        <v>1039.5899999999999</v>
      </c>
    </row>
    <row r="488" spans="1:18" x14ac:dyDescent="0.25">
      <c r="A488" t="s">
        <v>121</v>
      </c>
      <c r="B488" t="s">
        <v>122</v>
      </c>
      <c r="C488" t="s">
        <v>11</v>
      </c>
      <c r="D488" s="45" t="s">
        <v>263</v>
      </c>
      <c r="E488" s="46">
        <v>44469</v>
      </c>
      <c r="F488" t="s">
        <v>251</v>
      </c>
      <c r="G488" s="42" t="s">
        <v>197</v>
      </c>
      <c r="K488" s="42" t="s">
        <v>245</v>
      </c>
      <c r="M488" t="s">
        <v>145</v>
      </c>
      <c r="N488" t="s">
        <v>246</v>
      </c>
      <c r="O488" t="s">
        <v>213</v>
      </c>
      <c r="P488" s="3">
        <v>257969</v>
      </c>
      <c r="Q488" s="3">
        <v>5072</v>
      </c>
      <c r="R488" s="34">
        <v>1788.36</v>
      </c>
    </row>
    <row r="489" spans="1:18" x14ac:dyDescent="0.25">
      <c r="A489" t="s">
        <v>121</v>
      </c>
      <c r="B489" t="s">
        <v>122</v>
      </c>
      <c r="C489" t="s">
        <v>11</v>
      </c>
      <c r="D489" s="45" t="s">
        <v>263</v>
      </c>
      <c r="E489" s="46">
        <v>44469</v>
      </c>
      <c r="F489" t="s">
        <v>251</v>
      </c>
      <c r="G489" s="42" t="s">
        <v>262</v>
      </c>
      <c r="K489" s="42" t="s">
        <v>245</v>
      </c>
      <c r="M489" t="s">
        <v>145</v>
      </c>
      <c r="N489" t="s">
        <v>246</v>
      </c>
      <c r="O489" t="s">
        <v>213</v>
      </c>
      <c r="P489" s="3">
        <v>289553</v>
      </c>
      <c r="Q489" s="3">
        <v>3752</v>
      </c>
      <c r="R489" s="34">
        <v>2089.84</v>
      </c>
    </row>
    <row r="490" spans="1:18" x14ac:dyDescent="0.25">
      <c r="A490" t="s">
        <v>121</v>
      </c>
      <c r="B490" t="s">
        <v>122</v>
      </c>
      <c r="C490" t="s">
        <v>11</v>
      </c>
      <c r="D490" s="45" t="s">
        <v>263</v>
      </c>
      <c r="E490" s="46">
        <v>44469</v>
      </c>
      <c r="F490" t="s">
        <v>251</v>
      </c>
      <c r="G490" s="42" t="s">
        <v>262</v>
      </c>
      <c r="K490" s="42" t="s">
        <v>245</v>
      </c>
      <c r="M490" t="s">
        <v>145</v>
      </c>
      <c r="N490" t="s">
        <v>246</v>
      </c>
      <c r="O490" t="s">
        <v>213</v>
      </c>
      <c r="P490" s="3">
        <v>10873</v>
      </c>
      <c r="Q490" s="3">
        <v>278</v>
      </c>
      <c r="R490" s="34">
        <v>1206.71</v>
      </c>
    </row>
    <row r="491" spans="1:18" x14ac:dyDescent="0.25">
      <c r="A491" t="s">
        <v>121</v>
      </c>
      <c r="B491" t="s">
        <v>122</v>
      </c>
      <c r="C491" t="s">
        <v>11</v>
      </c>
      <c r="D491" s="45" t="s">
        <v>264</v>
      </c>
      <c r="E491" s="46">
        <v>44469</v>
      </c>
      <c r="F491" t="s">
        <v>251</v>
      </c>
      <c r="G491" s="42" t="s">
        <v>197</v>
      </c>
      <c r="K491" s="42" t="s">
        <v>245</v>
      </c>
      <c r="M491" t="s">
        <v>145</v>
      </c>
      <c r="N491" t="s">
        <v>246</v>
      </c>
      <c r="O491" t="s">
        <v>213</v>
      </c>
      <c r="P491" s="3">
        <v>121919</v>
      </c>
      <c r="Q491" s="3">
        <v>1196</v>
      </c>
      <c r="R491" s="34">
        <v>2935.09</v>
      </c>
    </row>
    <row r="492" spans="1:18" x14ac:dyDescent="0.25">
      <c r="A492" t="s">
        <v>121</v>
      </c>
      <c r="B492" t="s">
        <v>122</v>
      </c>
      <c r="C492" t="s">
        <v>11</v>
      </c>
      <c r="D492" s="45" t="s">
        <v>264</v>
      </c>
      <c r="E492" s="46">
        <v>44469</v>
      </c>
      <c r="F492" t="s">
        <v>251</v>
      </c>
      <c r="G492" s="42" t="s">
        <v>265</v>
      </c>
      <c r="K492" s="42" t="s">
        <v>245</v>
      </c>
      <c r="M492" t="s">
        <v>145</v>
      </c>
      <c r="N492" t="s">
        <v>246</v>
      </c>
      <c r="O492" t="s">
        <v>213</v>
      </c>
      <c r="P492" s="3">
        <v>426979</v>
      </c>
      <c r="Q492" s="3">
        <v>3487</v>
      </c>
      <c r="R492" s="34">
        <v>5551.39</v>
      </c>
    </row>
    <row r="493" spans="1:18" x14ac:dyDescent="0.25">
      <c r="A493" t="s">
        <v>121</v>
      </c>
      <c r="B493" t="s">
        <v>122</v>
      </c>
      <c r="C493" t="s">
        <v>11</v>
      </c>
      <c r="D493" s="45" t="s">
        <v>264</v>
      </c>
      <c r="E493" s="46">
        <v>44469</v>
      </c>
      <c r="F493" t="s">
        <v>224</v>
      </c>
      <c r="G493" s="42" t="s">
        <v>265</v>
      </c>
      <c r="K493" s="42" t="s">
        <v>245</v>
      </c>
      <c r="M493" t="s">
        <v>145</v>
      </c>
      <c r="N493" t="s">
        <v>246</v>
      </c>
      <c r="O493" t="s">
        <v>213</v>
      </c>
      <c r="P493" s="3">
        <v>585643</v>
      </c>
      <c r="Q493" s="3">
        <v>3968</v>
      </c>
      <c r="R493" s="34">
        <v>8160.27</v>
      </c>
    </row>
    <row r="494" spans="1:18" x14ac:dyDescent="0.25">
      <c r="A494" t="s">
        <v>121</v>
      </c>
      <c r="B494" t="s">
        <v>122</v>
      </c>
      <c r="C494" t="s">
        <v>11</v>
      </c>
      <c r="D494" s="45" t="s">
        <v>264</v>
      </c>
      <c r="E494" s="46">
        <v>44469</v>
      </c>
      <c r="F494" t="s">
        <v>251</v>
      </c>
      <c r="G494" s="42" t="s">
        <v>197</v>
      </c>
      <c r="K494" s="42" t="s">
        <v>245</v>
      </c>
      <c r="M494" t="s">
        <v>145</v>
      </c>
      <c r="N494" t="s">
        <v>246</v>
      </c>
      <c r="O494" t="s">
        <v>213</v>
      </c>
      <c r="P494" s="3">
        <v>583995</v>
      </c>
      <c r="Q494" s="3">
        <v>10324</v>
      </c>
      <c r="R494" s="34">
        <v>3966.81</v>
      </c>
    </row>
    <row r="495" spans="1:18" x14ac:dyDescent="0.25">
      <c r="A495" t="s">
        <v>121</v>
      </c>
      <c r="B495" t="s">
        <v>122</v>
      </c>
      <c r="C495" t="s">
        <v>11</v>
      </c>
      <c r="D495" s="45" t="s">
        <v>264</v>
      </c>
      <c r="E495" s="46">
        <v>44469</v>
      </c>
      <c r="F495" t="s">
        <v>251</v>
      </c>
      <c r="G495" s="42" t="s">
        <v>262</v>
      </c>
      <c r="K495" s="42" t="s">
        <v>245</v>
      </c>
      <c r="M495" t="s">
        <v>145</v>
      </c>
      <c r="N495" t="s">
        <v>246</v>
      </c>
      <c r="O495" t="s">
        <v>213</v>
      </c>
      <c r="P495" s="3">
        <v>529814</v>
      </c>
      <c r="Q495" s="3">
        <v>10087</v>
      </c>
      <c r="R495" s="34">
        <v>3738.98</v>
      </c>
    </row>
    <row r="496" spans="1:18" x14ac:dyDescent="0.25">
      <c r="A496" t="s">
        <v>121</v>
      </c>
      <c r="B496" t="s">
        <v>122</v>
      </c>
      <c r="C496" t="s">
        <v>11</v>
      </c>
      <c r="D496" s="45" t="s">
        <v>264</v>
      </c>
      <c r="E496" s="46">
        <v>44469</v>
      </c>
      <c r="F496" t="s">
        <v>251</v>
      </c>
      <c r="G496" s="42" t="s">
        <v>262</v>
      </c>
      <c r="K496" s="42" t="s">
        <v>245</v>
      </c>
      <c r="M496" t="s">
        <v>145</v>
      </c>
      <c r="N496" t="s">
        <v>246</v>
      </c>
      <c r="O496" t="s">
        <v>213</v>
      </c>
      <c r="P496" s="3">
        <v>38690</v>
      </c>
      <c r="Q496" s="3">
        <v>435</v>
      </c>
      <c r="R496" s="34">
        <v>2995.22</v>
      </c>
    </row>
    <row r="497" spans="1:18" x14ac:dyDescent="0.25">
      <c r="A497" t="s">
        <v>121</v>
      </c>
      <c r="B497" t="s">
        <v>122</v>
      </c>
      <c r="C497" t="s">
        <v>11</v>
      </c>
      <c r="D497" s="45" t="s">
        <v>264</v>
      </c>
      <c r="E497" s="46">
        <v>44469</v>
      </c>
      <c r="F497" t="s">
        <v>251</v>
      </c>
      <c r="G497" s="42" t="s">
        <v>265</v>
      </c>
      <c r="K497" s="42" t="s">
        <v>245</v>
      </c>
      <c r="M497" t="s">
        <v>145</v>
      </c>
      <c r="N497" t="s">
        <v>246</v>
      </c>
      <c r="O497" t="s">
        <v>213</v>
      </c>
      <c r="P497" s="3">
        <v>326723</v>
      </c>
      <c r="Q497" s="3">
        <v>2581</v>
      </c>
      <c r="R497" s="34">
        <v>4969.3500000000004</v>
      </c>
    </row>
    <row r="498" spans="1:18" x14ac:dyDescent="0.25">
      <c r="A498" t="s">
        <v>121</v>
      </c>
      <c r="B498" t="s">
        <v>122</v>
      </c>
      <c r="C498" t="s">
        <v>11</v>
      </c>
      <c r="D498" s="45" t="s">
        <v>266</v>
      </c>
      <c r="E498" s="46">
        <v>44469</v>
      </c>
      <c r="F498" t="s">
        <v>251</v>
      </c>
      <c r="G498" s="42" t="s">
        <v>197</v>
      </c>
      <c r="K498" s="42" t="s">
        <v>245</v>
      </c>
      <c r="M498" t="s">
        <v>145</v>
      </c>
      <c r="N498" t="s">
        <v>246</v>
      </c>
      <c r="O498" t="s">
        <v>213</v>
      </c>
      <c r="P498" s="3">
        <v>33127</v>
      </c>
      <c r="Q498" s="3">
        <v>323</v>
      </c>
      <c r="R498" s="34">
        <v>1084.73</v>
      </c>
    </row>
    <row r="499" spans="1:18" x14ac:dyDescent="0.25">
      <c r="A499" t="s">
        <v>121</v>
      </c>
      <c r="B499" t="s">
        <v>122</v>
      </c>
      <c r="C499" t="s">
        <v>11</v>
      </c>
      <c r="D499" s="45" t="s">
        <v>266</v>
      </c>
      <c r="E499" s="46">
        <v>44469</v>
      </c>
      <c r="F499" t="s">
        <v>251</v>
      </c>
      <c r="G499" s="42" t="s">
        <v>265</v>
      </c>
      <c r="K499" s="42" t="s">
        <v>245</v>
      </c>
      <c r="M499" t="s">
        <v>145</v>
      </c>
      <c r="N499" t="s">
        <v>246</v>
      </c>
      <c r="O499" t="s">
        <v>213</v>
      </c>
      <c r="P499" s="3">
        <v>82618</v>
      </c>
      <c r="Q499" s="3">
        <v>967</v>
      </c>
      <c r="R499" s="34">
        <v>3795.91</v>
      </c>
    </row>
    <row r="500" spans="1:18" x14ac:dyDescent="0.25">
      <c r="A500" t="s">
        <v>121</v>
      </c>
      <c r="B500" t="s">
        <v>122</v>
      </c>
      <c r="C500" t="s">
        <v>11</v>
      </c>
      <c r="D500" s="45" t="s">
        <v>266</v>
      </c>
      <c r="E500" s="46">
        <v>44469</v>
      </c>
      <c r="F500" t="s">
        <v>224</v>
      </c>
      <c r="G500" s="42" t="s">
        <v>265</v>
      </c>
      <c r="K500" s="42" t="s">
        <v>245</v>
      </c>
      <c r="M500" t="s">
        <v>145</v>
      </c>
      <c r="N500" t="s">
        <v>246</v>
      </c>
      <c r="O500" t="s">
        <v>213</v>
      </c>
      <c r="P500" s="3">
        <v>792418</v>
      </c>
      <c r="Q500" s="3">
        <v>3361</v>
      </c>
      <c r="R500" s="34">
        <v>8858.15</v>
      </c>
    </row>
    <row r="501" spans="1:18" x14ac:dyDescent="0.25">
      <c r="A501" t="s">
        <v>121</v>
      </c>
      <c r="B501" t="s">
        <v>122</v>
      </c>
      <c r="C501" t="s">
        <v>11</v>
      </c>
      <c r="D501" s="45" t="s">
        <v>266</v>
      </c>
      <c r="E501" s="46">
        <v>44469</v>
      </c>
      <c r="F501" t="s">
        <v>251</v>
      </c>
      <c r="G501" s="42" t="s">
        <v>197</v>
      </c>
      <c r="K501" s="42" t="s">
        <v>245</v>
      </c>
      <c r="M501" t="s">
        <v>145</v>
      </c>
      <c r="N501" t="s">
        <v>246</v>
      </c>
      <c r="O501" t="s">
        <v>213</v>
      </c>
      <c r="P501" s="3">
        <v>144667</v>
      </c>
      <c r="Q501" s="3">
        <v>2291</v>
      </c>
      <c r="R501" s="34">
        <v>1008.1</v>
      </c>
    </row>
    <row r="502" spans="1:18" x14ac:dyDescent="0.25">
      <c r="A502" t="s">
        <v>121</v>
      </c>
      <c r="B502" t="s">
        <v>122</v>
      </c>
      <c r="C502" t="s">
        <v>11</v>
      </c>
      <c r="D502" s="45" t="s">
        <v>266</v>
      </c>
      <c r="E502" s="46">
        <v>44469</v>
      </c>
      <c r="F502" t="s">
        <v>251</v>
      </c>
      <c r="G502" s="42" t="s">
        <v>262</v>
      </c>
      <c r="K502" s="42" t="s">
        <v>245</v>
      </c>
      <c r="M502" t="s">
        <v>145</v>
      </c>
      <c r="N502" t="s">
        <v>246</v>
      </c>
      <c r="O502" t="s">
        <v>213</v>
      </c>
      <c r="P502" s="3">
        <v>197100</v>
      </c>
      <c r="Q502" s="3">
        <v>2870</v>
      </c>
      <c r="R502" s="34">
        <v>1083.2</v>
      </c>
    </row>
    <row r="503" spans="1:18" x14ac:dyDescent="0.25">
      <c r="A503" t="s">
        <v>121</v>
      </c>
      <c r="B503" t="s">
        <v>122</v>
      </c>
      <c r="C503" t="s">
        <v>11</v>
      </c>
      <c r="D503" s="45" t="s">
        <v>266</v>
      </c>
      <c r="E503" s="46">
        <v>44469</v>
      </c>
      <c r="F503" t="s">
        <v>251</v>
      </c>
      <c r="G503" s="42" t="s">
        <v>262</v>
      </c>
      <c r="K503" s="42" t="s">
        <v>245</v>
      </c>
      <c r="M503" t="s">
        <v>145</v>
      </c>
      <c r="N503" t="s">
        <v>246</v>
      </c>
      <c r="O503" t="s">
        <v>213</v>
      </c>
      <c r="P503" s="3">
        <v>18066</v>
      </c>
      <c r="Q503" s="3">
        <v>204</v>
      </c>
      <c r="R503" s="34">
        <v>1007.32</v>
      </c>
    </row>
    <row r="504" spans="1:18" x14ac:dyDescent="0.25">
      <c r="A504" t="s">
        <v>121</v>
      </c>
      <c r="B504" t="s">
        <v>122</v>
      </c>
      <c r="C504" t="s">
        <v>11</v>
      </c>
      <c r="D504" s="45" t="s">
        <v>266</v>
      </c>
      <c r="E504" s="46">
        <v>44469</v>
      </c>
      <c r="F504" t="s">
        <v>251</v>
      </c>
      <c r="G504" s="42" t="s">
        <v>176</v>
      </c>
      <c r="K504" s="42" t="s">
        <v>245</v>
      </c>
      <c r="M504" t="s">
        <v>145</v>
      </c>
      <c r="N504" t="s">
        <v>246</v>
      </c>
      <c r="O504" t="s">
        <v>213</v>
      </c>
      <c r="P504" s="3">
        <v>345538</v>
      </c>
      <c r="Q504" s="3">
        <v>4428</v>
      </c>
      <c r="R504" s="34">
        <v>5337.9</v>
      </c>
    </row>
    <row r="505" spans="1:18" x14ac:dyDescent="0.25">
      <c r="A505" t="s">
        <v>121</v>
      </c>
      <c r="B505" t="s">
        <v>122</v>
      </c>
      <c r="C505" t="s">
        <v>11</v>
      </c>
      <c r="D505" s="45">
        <v>44296</v>
      </c>
      <c r="E505" s="46">
        <v>44500</v>
      </c>
      <c r="F505" t="s">
        <v>251</v>
      </c>
      <c r="G505" s="42" t="s">
        <v>176</v>
      </c>
      <c r="K505" s="42" t="s">
        <v>245</v>
      </c>
      <c r="M505" t="s">
        <v>145</v>
      </c>
      <c r="N505" t="s">
        <v>246</v>
      </c>
      <c r="O505" t="s">
        <v>213</v>
      </c>
      <c r="P505" s="3">
        <v>71363</v>
      </c>
      <c r="Q505" s="3">
        <v>683</v>
      </c>
      <c r="R505" s="34">
        <v>11069.66</v>
      </c>
    </row>
    <row r="506" spans="1:18" x14ac:dyDescent="0.25">
      <c r="A506" t="s">
        <v>121</v>
      </c>
      <c r="B506" t="s">
        <v>122</v>
      </c>
      <c r="C506" t="s">
        <v>11</v>
      </c>
      <c r="D506" s="45">
        <v>44296</v>
      </c>
      <c r="E506" s="46">
        <v>44500</v>
      </c>
      <c r="F506" t="s">
        <v>251</v>
      </c>
      <c r="G506" s="42" t="s">
        <v>176</v>
      </c>
      <c r="K506" s="42" t="s">
        <v>245</v>
      </c>
      <c r="M506" t="s">
        <v>145</v>
      </c>
      <c r="N506" t="s">
        <v>246</v>
      </c>
      <c r="O506" t="s">
        <v>213</v>
      </c>
      <c r="P506" s="3">
        <v>111725</v>
      </c>
      <c r="Q506" s="3">
        <v>920</v>
      </c>
      <c r="R506" s="34">
        <v>3459.5</v>
      </c>
    </row>
    <row r="507" spans="1:18" x14ac:dyDescent="0.25">
      <c r="A507" t="s">
        <v>121</v>
      </c>
      <c r="B507" t="s">
        <v>122</v>
      </c>
      <c r="C507" t="s">
        <v>11</v>
      </c>
      <c r="D507" s="45">
        <v>44510</v>
      </c>
      <c r="E507" s="46">
        <v>44500</v>
      </c>
      <c r="F507" t="s">
        <v>251</v>
      </c>
      <c r="G507" s="42" t="s">
        <v>176</v>
      </c>
      <c r="K507" s="42" t="s">
        <v>245</v>
      </c>
      <c r="M507" t="s">
        <v>145</v>
      </c>
      <c r="N507" t="s">
        <v>246</v>
      </c>
      <c r="O507" t="s">
        <v>213</v>
      </c>
      <c r="P507" s="3">
        <v>569370</v>
      </c>
      <c r="Q507" s="3">
        <v>6940</v>
      </c>
      <c r="R507" s="34">
        <v>11948.71</v>
      </c>
    </row>
    <row r="508" spans="1:18" x14ac:dyDescent="0.25">
      <c r="A508" t="s">
        <v>121</v>
      </c>
      <c r="B508" t="s">
        <v>122</v>
      </c>
      <c r="C508" t="s">
        <v>11</v>
      </c>
      <c r="D508" s="45">
        <v>44510</v>
      </c>
      <c r="E508" s="46">
        <v>44500</v>
      </c>
      <c r="F508" t="s">
        <v>224</v>
      </c>
      <c r="G508" s="42" t="s">
        <v>267</v>
      </c>
      <c r="K508" s="42" t="s">
        <v>245</v>
      </c>
      <c r="M508" t="s">
        <v>145</v>
      </c>
      <c r="N508" t="s">
        <v>246</v>
      </c>
      <c r="O508" t="s">
        <v>213</v>
      </c>
      <c r="P508" s="3">
        <v>501962</v>
      </c>
      <c r="Q508" s="3">
        <v>3980</v>
      </c>
      <c r="R508" s="34" t="s">
        <v>268</v>
      </c>
    </row>
    <row r="509" spans="1:18" x14ac:dyDescent="0.25">
      <c r="A509" t="s">
        <v>121</v>
      </c>
      <c r="B509" t="s">
        <v>122</v>
      </c>
      <c r="C509" t="s">
        <v>11</v>
      </c>
      <c r="D509" s="45">
        <v>44510</v>
      </c>
      <c r="E509" s="46">
        <v>44500</v>
      </c>
      <c r="F509" t="s">
        <v>251</v>
      </c>
      <c r="G509" s="42" t="s">
        <v>176</v>
      </c>
      <c r="K509" s="42" t="s">
        <v>245</v>
      </c>
      <c r="M509" t="s">
        <v>145</v>
      </c>
      <c r="N509" t="s">
        <v>246</v>
      </c>
      <c r="O509" t="s">
        <v>213</v>
      </c>
      <c r="P509" s="3">
        <v>443076</v>
      </c>
      <c r="Q509" s="3">
        <v>3911</v>
      </c>
      <c r="R509" s="34">
        <v>20859.98</v>
      </c>
    </row>
    <row r="510" spans="1:18" x14ac:dyDescent="0.25">
      <c r="A510" t="s">
        <v>121</v>
      </c>
      <c r="B510" t="s">
        <v>122</v>
      </c>
      <c r="C510" t="s">
        <v>11</v>
      </c>
      <c r="D510" s="45" t="s">
        <v>269</v>
      </c>
      <c r="E510" s="46">
        <v>44500</v>
      </c>
      <c r="F510" t="s">
        <v>251</v>
      </c>
      <c r="G510" s="42" t="s">
        <v>176</v>
      </c>
      <c r="K510" s="42" t="s">
        <v>245</v>
      </c>
      <c r="M510" t="s">
        <v>145</v>
      </c>
      <c r="N510" t="s">
        <v>246</v>
      </c>
      <c r="O510" t="s">
        <v>213</v>
      </c>
      <c r="P510" s="3">
        <v>1748761</v>
      </c>
      <c r="Q510" s="3">
        <v>20797</v>
      </c>
      <c r="R510" s="34">
        <v>27743.86</v>
      </c>
    </row>
    <row r="511" spans="1:18" x14ac:dyDescent="0.25">
      <c r="A511" t="s">
        <v>121</v>
      </c>
      <c r="B511" t="s">
        <v>122</v>
      </c>
      <c r="C511" t="s">
        <v>11</v>
      </c>
      <c r="D511" s="45" t="s">
        <v>269</v>
      </c>
      <c r="E511" s="46">
        <v>44500</v>
      </c>
      <c r="F511" t="s">
        <v>224</v>
      </c>
      <c r="G511" s="42" t="s">
        <v>267</v>
      </c>
      <c r="K511" s="42" t="s">
        <v>245</v>
      </c>
      <c r="M511" t="s">
        <v>145</v>
      </c>
      <c r="N511" t="s">
        <v>246</v>
      </c>
      <c r="O511" t="s">
        <v>213</v>
      </c>
      <c r="P511" s="3">
        <v>454964</v>
      </c>
      <c r="Q511" s="3">
        <v>4751</v>
      </c>
      <c r="R511" s="34" t="s">
        <v>268</v>
      </c>
    </row>
    <row r="512" spans="1:18" x14ac:dyDescent="0.25">
      <c r="A512" t="s">
        <v>121</v>
      </c>
      <c r="B512" t="s">
        <v>122</v>
      </c>
      <c r="C512" t="s">
        <v>11</v>
      </c>
      <c r="D512" s="45" t="s">
        <v>269</v>
      </c>
      <c r="E512" s="46">
        <v>44500</v>
      </c>
      <c r="F512" t="s">
        <v>251</v>
      </c>
      <c r="G512" s="42" t="s">
        <v>176</v>
      </c>
      <c r="K512" s="42" t="s">
        <v>245</v>
      </c>
      <c r="M512" t="s">
        <v>145</v>
      </c>
      <c r="N512" t="s">
        <v>246</v>
      </c>
      <c r="O512" t="s">
        <v>213</v>
      </c>
      <c r="P512" s="3">
        <v>411029</v>
      </c>
      <c r="Q512" s="3">
        <v>3485</v>
      </c>
      <c r="R512" s="34">
        <v>6205.45</v>
      </c>
    </row>
    <row r="513" spans="1:18" x14ac:dyDescent="0.25">
      <c r="A513" t="s">
        <v>121</v>
      </c>
      <c r="B513" t="s">
        <v>122</v>
      </c>
      <c r="C513" t="s">
        <v>11</v>
      </c>
      <c r="D513" s="45" t="s">
        <v>269</v>
      </c>
      <c r="E513" s="46">
        <v>44500</v>
      </c>
      <c r="F513" t="s">
        <v>251</v>
      </c>
      <c r="G513" s="42" t="s">
        <v>176</v>
      </c>
      <c r="K513" s="42" t="s">
        <v>245</v>
      </c>
      <c r="M513" t="s">
        <v>145</v>
      </c>
      <c r="N513" t="s">
        <v>246</v>
      </c>
      <c r="O513" t="s">
        <v>213</v>
      </c>
      <c r="P513" s="3">
        <v>1355898</v>
      </c>
      <c r="Q513" s="3">
        <v>11526</v>
      </c>
      <c r="R513" s="34">
        <v>18069.509999999998</v>
      </c>
    </row>
    <row r="514" spans="1:18" x14ac:dyDescent="0.25">
      <c r="A514" t="s">
        <v>121</v>
      </c>
      <c r="B514" t="s">
        <v>122</v>
      </c>
      <c r="C514" t="s">
        <v>11</v>
      </c>
      <c r="D514" s="45" t="s">
        <v>269</v>
      </c>
      <c r="E514" s="46">
        <v>44500</v>
      </c>
      <c r="F514" t="s">
        <v>251</v>
      </c>
      <c r="G514" s="42" t="s">
        <v>176</v>
      </c>
      <c r="K514" s="42" t="s">
        <v>245</v>
      </c>
      <c r="M514" t="s">
        <v>145</v>
      </c>
      <c r="N514" t="s">
        <v>246</v>
      </c>
      <c r="O514" t="s">
        <v>213</v>
      </c>
      <c r="P514" s="3">
        <v>406491</v>
      </c>
      <c r="Q514" s="3">
        <v>4751</v>
      </c>
      <c r="R514" s="34">
        <v>7620.55</v>
      </c>
    </row>
    <row r="515" spans="1:18" x14ac:dyDescent="0.25">
      <c r="A515" t="s">
        <v>121</v>
      </c>
      <c r="B515" t="s">
        <v>122</v>
      </c>
      <c r="C515" t="s">
        <v>11</v>
      </c>
      <c r="D515" s="45" t="s">
        <v>269</v>
      </c>
      <c r="E515" s="46">
        <v>44500</v>
      </c>
      <c r="F515" t="s">
        <v>224</v>
      </c>
      <c r="G515" s="42" t="s">
        <v>216</v>
      </c>
      <c r="K515" s="42" t="s">
        <v>245</v>
      </c>
      <c r="M515" t="s">
        <v>145</v>
      </c>
      <c r="N515" t="s">
        <v>246</v>
      </c>
      <c r="O515" t="s">
        <v>213</v>
      </c>
      <c r="P515" s="3">
        <v>803655</v>
      </c>
      <c r="Q515" s="3">
        <v>6459</v>
      </c>
      <c r="R515" s="34">
        <v>15036.06</v>
      </c>
    </row>
    <row r="516" spans="1:18" x14ac:dyDescent="0.25">
      <c r="A516" t="s">
        <v>121</v>
      </c>
      <c r="B516" t="s">
        <v>122</v>
      </c>
      <c r="C516" t="s">
        <v>11</v>
      </c>
      <c r="D516" s="45" t="s">
        <v>270</v>
      </c>
      <c r="E516" s="46">
        <v>44500</v>
      </c>
      <c r="F516" t="s">
        <v>251</v>
      </c>
      <c r="G516" s="42" t="s">
        <v>176</v>
      </c>
      <c r="K516" s="42" t="s">
        <v>245</v>
      </c>
      <c r="M516" t="s">
        <v>145</v>
      </c>
      <c r="N516" t="s">
        <v>246</v>
      </c>
      <c r="O516" t="s">
        <v>213</v>
      </c>
      <c r="P516" s="3">
        <v>1741715</v>
      </c>
      <c r="Q516" s="3">
        <v>27602</v>
      </c>
      <c r="R516" s="34">
        <v>17222.439999999999</v>
      </c>
    </row>
    <row r="517" spans="1:18" x14ac:dyDescent="0.25">
      <c r="A517" t="s">
        <v>121</v>
      </c>
      <c r="B517" t="s">
        <v>122</v>
      </c>
      <c r="C517" t="s">
        <v>11</v>
      </c>
      <c r="D517" s="45" t="s">
        <v>270</v>
      </c>
      <c r="E517" s="46">
        <v>44500</v>
      </c>
      <c r="F517" t="s">
        <v>224</v>
      </c>
      <c r="G517" s="42" t="s">
        <v>176</v>
      </c>
      <c r="K517" s="42" t="s">
        <v>245</v>
      </c>
      <c r="M517" t="s">
        <v>145</v>
      </c>
      <c r="N517" t="s">
        <v>246</v>
      </c>
      <c r="O517" t="s">
        <v>213</v>
      </c>
      <c r="P517" s="3">
        <v>2919</v>
      </c>
      <c r="Q517" s="3">
        <v>35</v>
      </c>
      <c r="R517" s="34" t="s">
        <v>268</v>
      </c>
    </row>
    <row r="518" spans="1:18" x14ac:dyDescent="0.25">
      <c r="A518" t="s">
        <v>121</v>
      </c>
      <c r="B518" t="s">
        <v>122</v>
      </c>
      <c r="C518" t="s">
        <v>11</v>
      </c>
      <c r="D518" s="45" t="s">
        <v>270</v>
      </c>
      <c r="E518" s="46">
        <v>44500</v>
      </c>
      <c r="F518" t="s">
        <v>251</v>
      </c>
      <c r="G518" s="42" t="s">
        <v>176</v>
      </c>
      <c r="K518" s="42" t="s">
        <v>245</v>
      </c>
      <c r="M518" t="s">
        <v>145</v>
      </c>
      <c r="N518" t="s">
        <v>246</v>
      </c>
      <c r="O518" t="s">
        <v>213</v>
      </c>
      <c r="P518" s="3">
        <v>743</v>
      </c>
      <c r="Q518" s="3">
        <v>13</v>
      </c>
      <c r="R518" s="34">
        <v>55.75</v>
      </c>
    </row>
    <row r="519" spans="1:18" x14ac:dyDescent="0.25">
      <c r="A519" t="s">
        <v>121</v>
      </c>
      <c r="B519" t="s">
        <v>122</v>
      </c>
      <c r="C519" t="s">
        <v>11</v>
      </c>
      <c r="D519" s="45" t="s">
        <v>270</v>
      </c>
      <c r="E519" s="46">
        <v>44500</v>
      </c>
      <c r="F519" t="s">
        <v>251</v>
      </c>
      <c r="G519" s="42" t="s">
        <v>176</v>
      </c>
      <c r="K519" s="42" t="s">
        <v>245</v>
      </c>
      <c r="M519" t="s">
        <v>145</v>
      </c>
      <c r="N519" t="s">
        <v>246</v>
      </c>
      <c r="O519" t="s">
        <v>213</v>
      </c>
      <c r="P519" s="3">
        <v>92206</v>
      </c>
      <c r="Q519" s="3">
        <v>1419</v>
      </c>
      <c r="R519" s="34">
        <v>3672.1</v>
      </c>
    </row>
    <row r="520" spans="1:18" x14ac:dyDescent="0.25">
      <c r="A520" t="s">
        <v>121</v>
      </c>
      <c r="B520" t="s">
        <v>122</v>
      </c>
      <c r="C520" t="s">
        <v>11</v>
      </c>
      <c r="D520" s="45" t="s">
        <v>270</v>
      </c>
      <c r="E520" s="46">
        <v>44500</v>
      </c>
      <c r="F520" t="s">
        <v>251</v>
      </c>
      <c r="G520" s="42" t="s">
        <v>176</v>
      </c>
      <c r="K520" s="42" t="s">
        <v>245</v>
      </c>
      <c r="M520" t="s">
        <v>145</v>
      </c>
      <c r="N520" t="s">
        <v>246</v>
      </c>
      <c r="O520" t="s">
        <v>213</v>
      </c>
      <c r="P520" s="3">
        <v>213599</v>
      </c>
      <c r="Q520" s="3">
        <v>2733</v>
      </c>
      <c r="R520" s="34">
        <v>6929.84</v>
      </c>
    </row>
    <row r="521" spans="1:18" x14ac:dyDescent="0.25">
      <c r="A521" t="s">
        <v>121</v>
      </c>
      <c r="B521" t="s">
        <v>122</v>
      </c>
      <c r="C521" t="s">
        <v>11</v>
      </c>
      <c r="D521" s="45" t="s">
        <v>270</v>
      </c>
      <c r="E521" s="46">
        <v>44500</v>
      </c>
      <c r="F521" t="s">
        <v>224</v>
      </c>
      <c r="G521" s="42" t="s">
        <v>216</v>
      </c>
      <c r="K521" s="42" t="s">
        <v>245</v>
      </c>
      <c r="M521" t="s">
        <v>145</v>
      </c>
      <c r="N521" t="s">
        <v>246</v>
      </c>
      <c r="O521" t="s">
        <v>213</v>
      </c>
      <c r="P521" s="3">
        <v>1344066</v>
      </c>
      <c r="Q521" s="3">
        <v>10431</v>
      </c>
      <c r="R521" s="34">
        <v>11969.82</v>
      </c>
    </row>
    <row r="522" spans="1:18" x14ac:dyDescent="0.25">
      <c r="A522" t="s">
        <v>121</v>
      </c>
      <c r="B522" t="s">
        <v>122</v>
      </c>
      <c r="C522" t="s">
        <v>11</v>
      </c>
      <c r="D522" s="45">
        <v>44207</v>
      </c>
      <c r="E522" s="46">
        <v>44530</v>
      </c>
      <c r="F522" t="s">
        <v>251</v>
      </c>
      <c r="G522" s="42" t="s">
        <v>176</v>
      </c>
      <c r="K522" s="42" t="s">
        <v>245</v>
      </c>
      <c r="M522" t="s">
        <v>145</v>
      </c>
      <c r="N522" t="s">
        <v>246</v>
      </c>
      <c r="O522" t="s">
        <v>213</v>
      </c>
      <c r="P522" s="3">
        <v>2844</v>
      </c>
      <c r="Q522" s="3">
        <v>25</v>
      </c>
      <c r="R522" s="34">
        <v>37.06</v>
      </c>
    </row>
    <row r="523" spans="1:18" x14ac:dyDescent="0.25">
      <c r="A523" t="s">
        <v>121</v>
      </c>
      <c r="B523" t="s">
        <v>122</v>
      </c>
      <c r="C523" t="s">
        <v>11</v>
      </c>
      <c r="D523" s="45">
        <v>44207</v>
      </c>
      <c r="E523" s="46">
        <v>44530</v>
      </c>
      <c r="F523" t="s">
        <v>251</v>
      </c>
      <c r="G523" s="42" t="s">
        <v>176</v>
      </c>
      <c r="K523" s="42" t="s">
        <v>245</v>
      </c>
      <c r="M523" t="s">
        <v>145</v>
      </c>
      <c r="N523" t="s">
        <v>246</v>
      </c>
      <c r="O523" t="s">
        <v>213</v>
      </c>
      <c r="P523" s="3">
        <v>248</v>
      </c>
      <c r="Q523" s="3">
        <v>12</v>
      </c>
      <c r="R523" s="34">
        <v>14.39</v>
      </c>
    </row>
    <row r="524" spans="1:18" x14ac:dyDescent="0.25">
      <c r="A524" t="s">
        <v>121</v>
      </c>
      <c r="B524" t="s">
        <v>122</v>
      </c>
      <c r="C524" t="s">
        <v>11</v>
      </c>
      <c r="D524" s="45">
        <v>44207</v>
      </c>
      <c r="E524" s="46">
        <v>44530</v>
      </c>
      <c r="F524" t="s">
        <v>251</v>
      </c>
      <c r="G524" s="42" t="s">
        <v>176</v>
      </c>
      <c r="K524" s="42" t="s">
        <v>245</v>
      </c>
      <c r="M524" t="s">
        <v>145</v>
      </c>
      <c r="N524" t="s">
        <v>246</v>
      </c>
      <c r="O524" t="s">
        <v>213</v>
      </c>
      <c r="P524" s="3">
        <v>68941</v>
      </c>
      <c r="Q524" s="3">
        <v>1132</v>
      </c>
      <c r="R524" s="34">
        <v>787.67</v>
      </c>
    </row>
    <row r="525" spans="1:18" x14ac:dyDescent="0.25">
      <c r="A525" t="s">
        <v>121</v>
      </c>
      <c r="B525" t="s">
        <v>122</v>
      </c>
      <c r="C525" t="s">
        <v>11</v>
      </c>
      <c r="D525" s="45">
        <v>44207</v>
      </c>
      <c r="E525" s="46">
        <v>44530</v>
      </c>
      <c r="F525" t="s">
        <v>251</v>
      </c>
      <c r="G525" s="42" t="s">
        <v>271</v>
      </c>
      <c r="K525" s="42" t="s">
        <v>245</v>
      </c>
      <c r="M525" t="s">
        <v>145</v>
      </c>
      <c r="N525" t="s">
        <v>246</v>
      </c>
      <c r="O525" t="s">
        <v>213</v>
      </c>
      <c r="P525" s="3">
        <v>77755</v>
      </c>
      <c r="Q525" s="3">
        <v>775</v>
      </c>
      <c r="R525" s="34">
        <v>2026.73</v>
      </c>
    </row>
    <row r="526" spans="1:18" x14ac:dyDescent="0.25">
      <c r="A526" t="s">
        <v>121</v>
      </c>
      <c r="B526" t="s">
        <v>122</v>
      </c>
      <c r="C526" t="s">
        <v>11</v>
      </c>
      <c r="D526" s="45">
        <v>44207</v>
      </c>
      <c r="E526" s="46">
        <v>44530</v>
      </c>
      <c r="F526" t="s">
        <v>251</v>
      </c>
      <c r="G526" s="42" t="s">
        <v>216</v>
      </c>
      <c r="K526" s="42" t="s">
        <v>245</v>
      </c>
      <c r="M526" t="s">
        <v>145</v>
      </c>
      <c r="N526" t="s">
        <v>246</v>
      </c>
      <c r="O526" t="s">
        <v>213</v>
      </c>
      <c r="P526" s="3">
        <v>109958</v>
      </c>
      <c r="Q526" s="3">
        <v>770</v>
      </c>
      <c r="R526" s="34">
        <v>2012.59</v>
      </c>
    </row>
    <row r="527" spans="1:18" x14ac:dyDescent="0.25">
      <c r="A527" t="s">
        <v>121</v>
      </c>
      <c r="B527" t="s">
        <v>122</v>
      </c>
      <c r="C527" t="s">
        <v>11</v>
      </c>
      <c r="D527" s="45">
        <v>44207</v>
      </c>
      <c r="E527" s="46">
        <v>44530</v>
      </c>
      <c r="F527" t="s">
        <v>251</v>
      </c>
      <c r="G527" s="42" t="s">
        <v>272</v>
      </c>
      <c r="K527" s="42" t="s">
        <v>245</v>
      </c>
      <c r="M527" t="s">
        <v>145</v>
      </c>
      <c r="N527" t="s">
        <v>246</v>
      </c>
      <c r="O527" t="s">
        <v>213</v>
      </c>
      <c r="P527" s="3">
        <v>201950</v>
      </c>
      <c r="Q527" s="3">
        <v>1387</v>
      </c>
      <c r="R527" s="34">
        <v>5153.8100000000004</v>
      </c>
    </row>
    <row r="528" spans="1:18" x14ac:dyDescent="0.25">
      <c r="A528" t="s">
        <v>121</v>
      </c>
      <c r="B528" t="s">
        <v>122</v>
      </c>
      <c r="C528" t="s">
        <v>11</v>
      </c>
      <c r="D528" s="45">
        <v>44207</v>
      </c>
      <c r="E528" s="46">
        <v>44530</v>
      </c>
      <c r="F528" t="s">
        <v>224</v>
      </c>
      <c r="G528" s="42" t="s">
        <v>272</v>
      </c>
      <c r="K528" s="42" t="s">
        <v>245</v>
      </c>
      <c r="M528" t="s">
        <v>145</v>
      </c>
      <c r="N528" t="s">
        <v>246</v>
      </c>
      <c r="O528" t="s">
        <v>213</v>
      </c>
      <c r="P528" s="3">
        <v>64154</v>
      </c>
      <c r="Q528" s="3">
        <v>908</v>
      </c>
      <c r="R528" s="34">
        <v>4076.48</v>
      </c>
    </row>
    <row r="529" spans="1:18" x14ac:dyDescent="0.25">
      <c r="A529" t="s">
        <v>121</v>
      </c>
      <c r="B529" t="s">
        <v>122</v>
      </c>
      <c r="C529" t="s">
        <v>11</v>
      </c>
      <c r="D529" s="45">
        <v>44207</v>
      </c>
      <c r="E529" s="46">
        <v>44530</v>
      </c>
      <c r="F529" t="s">
        <v>251</v>
      </c>
      <c r="G529" s="42" t="s">
        <v>176</v>
      </c>
      <c r="K529" s="42" t="s">
        <v>245</v>
      </c>
      <c r="M529" t="s">
        <v>145</v>
      </c>
      <c r="N529" t="s">
        <v>246</v>
      </c>
      <c r="O529" t="s">
        <v>213</v>
      </c>
      <c r="P529" s="3">
        <v>2956</v>
      </c>
      <c r="Q529" s="3">
        <v>48</v>
      </c>
      <c r="R529" s="34">
        <v>233.34</v>
      </c>
    </row>
    <row r="530" spans="1:18" x14ac:dyDescent="0.25">
      <c r="A530" t="s">
        <v>121</v>
      </c>
      <c r="B530" t="s">
        <v>122</v>
      </c>
      <c r="C530" t="s">
        <v>11</v>
      </c>
      <c r="D530" s="45">
        <v>44207</v>
      </c>
      <c r="E530" s="46">
        <v>44530</v>
      </c>
      <c r="F530" t="s">
        <v>224</v>
      </c>
      <c r="G530" s="42" t="s">
        <v>272</v>
      </c>
      <c r="K530" s="42" t="s">
        <v>245</v>
      </c>
      <c r="M530" t="s">
        <v>145</v>
      </c>
      <c r="N530" t="s">
        <v>246</v>
      </c>
      <c r="O530" t="s">
        <v>213</v>
      </c>
      <c r="P530" s="3">
        <v>39263</v>
      </c>
      <c r="Q530" s="3">
        <v>529</v>
      </c>
      <c r="R530" s="34">
        <v>2073.44</v>
      </c>
    </row>
    <row r="531" spans="1:18" x14ac:dyDescent="0.25">
      <c r="A531" t="s">
        <v>121</v>
      </c>
      <c r="B531" t="s">
        <v>122</v>
      </c>
      <c r="C531" t="s">
        <v>11</v>
      </c>
      <c r="D531" s="45">
        <v>44207</v>
      </c>
      <c r="E531" s="46">
        <v>44530</v>
      </c>
      <c r="F531" t="s">
        <v>224</v>
      </c>
      <c r="G531" s="42" t="s">
        <v>271</v>
      </c>
      <c r="K531" s="42" t="s">
        <v>245</v>
      </c>
      <c r="M531" t="s">
        <v>145</v>
      </c>
      <c r="N531" t="s">
        <v>246</v>
      </c>
      <c r="O531" t="s">
        <v>213</v>
      </c>
      <c r="P531" s="3">
        <v>42552</v>
      </c>
      <c r="Q531" s="3">
        <v>1098</v>
      </c>
      <c r="R531" s="34">
        <v>4063.68</v>
      </c>
    </row>
    <row r="532" spans="1:18" x14ac:dyDescent="0.25">
      <c r="A532" t="s">
        <v>121</v>
      </c>
      <c r="B532" t="s">
        <v>122</v>
      </c>
      <c r="C532" t="s">
        <v>11</v>
      </c>
      <c r="D532" s="45">
        <v>44419</v>
      </c>
      <c r="E532" s="46">
        <v>44530</v>
      </c>
      <c r="F532" t="s">
        <v>251</v>
      </c>
      <c r="G532" s="42" t="s">
        <v>176</v>
      </c>
      <c r="K532" s="42" t="s">
        <v>245</v>
      </c>
      <c r="M532" t="s">
        <v>145</v>
      </c>
      <c r="N532" t="s">
        <v>246</v>
      </c>
      <c r="O532" t="s">
        <v>213</v>
      </c>
      <c r="P532" s="3">
        <v>198227</v>
      </c>
      <c r="Q532" s="3">
        <v>3505</v>
      </c>
      <c r="R532" s="34">
        <v>8502.51</v>
      </c>
    </row>
    <row r="533" spans="1:18" x14ac:dyDescent="0.25">
      <c r="A533" t="s">
        <v>121</v>
      </c>
      <c r="B533" t="s">
        <v>122</v>
      </c>
      <c r="C533" t="s">
        <v>11</v>
      </c>
      <c r="D533" s="45">
        <v>44419</v>
      </c>
      <c r="E533" s="46">
        <v>44530</v>
      </c>
      <c r="F533" t="s">
        <v>224</v>
      </c>
      <c r="G533" s="42" t="s">
        <v>272</v>
      </c>
      <c r="K533" s="42" t="s">
        <v>245</v>
      </c>
      <c r="M533" t="s">
        <v>145</v>
      </c>
      <c r="N533" t="s">
        <v>246</v>
      </c>
      <c r="O533" t="s">
        <v>213</v>
      </c>
      <c r="P533" s="3">
        <v>49694</v>
      </c>
      <c r="Q533" s="3">
        <v>504</v>
      </c>
      <c r="R533" s="34">
        <v>1953.32</v>
      </c>
    </row>
    <row r="534" spans="1:18" x14ac:dyDescent="0.25">
      <c r="A534" t="s">
        <v>121</v>
      </c>
      <c r="B534" t="s">
        <v>122</v>
      </c>
      <c r="C534" t="s">
        <v>11</v>
      </c>
      <c r="D534" s="45">
        <v>44419</v>
      </c>
      <c r="E534" s="46">
        <v>44530</v>
      </c>
      <c r="F534" t="s">
        <v>251</v>
      </c>
      <c r="G534" s="42" t="s">
        <v>271</v>
      </c>
      <c r="K534" s="42" t="s">
        <v>245</v>
      </c>
      <c r="M534" t="s">
        <v>145</v>
      </c>
      <c r="N534" t="s">
        <v>246</v>
      </c>
      <c r="O534" t="s">
        <v>213</v>
      </c>
      <c r="P534" s="3">
        <v>240789</v>
      </c>
      <c r="Q534" s="3">
        <v>2811</v>
      </c>
      <c r="R534" s="34">
        <v>4340.6899999999996</v>
      </c>
    </row>
    <row r="535" spans="1:18" x14ac:dyDescent="0.25">
      <c r="A535" t="s">
        <v>121</v>
      </c>
      <c r="B535" t="s">
        <v>122</v>
      </c>
      <c r="C535" t="s">
        <v>11</v>
      </c>
      <c r="D535" s="45">
        <v>44419</v>
      </c>
      <c r="E535" s="46">
        <v>44530</v>
      </c>
      <c r="F535" t="s">
        <v>251</v>
      </c>
      <c r="G535" s="42" t="s">
        <v>216</v>
      </c>
      <c r="K535" s="42" t="s">
        <v>245</v>
      </c>
      <c r="M535" t="s">
        <v>145</v>
      </c>
      <c r="N535" t="s">
        <v>246</v>
      </c>
      <c r="O535" t="s">
        <v>213</v>
      </c>
      <c r="P535" s="3">
        <v>148285</v>
      </c>
      <c r="Q535" s="3">
        <v>1220</v>
      </c>
      <c r="R535" s="34">
        <v>2471.3200000000002</v>
      </c>
    </row>
    <row r="536" spans="1:18" x14ac:dyDescent="0.25">
      <c r="A536" t="s">
        <v>121</v>
      </c>
      <c r="B536" t="s">
        <v>122</v>
      </c>
      <c r="C536" t="s">
        <v>11</v>
      </c>
      <c r="D536" s="45">
        <v>44419</v>
      </c>
      <c r="E536" s="46">
        <v>44530</v>
      </c>
      <c r="F536" t="s">
        <v>251</v>
      </c>
      <c r="G536" s="42" t="s">
        <v>272</v>
      </c>
      <c r="K536" s="42" t="s">
        <v>245</v>
      </c>
      <c r="M536" t="s">
        <v>145</v>
      </c>
      <c r="N536" t="s">
        <v>246</v>
      </c>
      <c r="O536" t="s">
        <v>213</v>
      </c>
      <c r="P536" s="3">
        <v>179784</v>
      </c>
      <c r="Q536" s="3">
        <v>1543</v>
      </c>
      <c r="R536" s="34">
        <v>3097.94</v>
      </c>
    </row>
    <row r="537" spans="1:18" x14ac:dyDescent="0.25">
      <c r="A537" t="s">
        <v>121</v>
      </c>
      <c r="B537" t="s">
        <v>122</v>
      </c>
      <c r="C537" t="s">
        <v>11</v>
      </c>
      <c r="D537" s="45">
        <v>44419</v>
      </c>
      <c r="E537" s="46">
        <v>44530</v>
      </c>
      <c r="F537" t="s">
        <v>251</v>
      </c>
      <c r="G537" s="42" t="s">
        <v>231</v>
      </c>
      <c r="K537" s="42" t="s">
        <v>245</v>
      </c>
      <c r="M537" t="s">
        <v>145</v>
      </c>
      <c r="N537" t="s">
        <v>246</v>
      </c>
      <c r="O537" t="s">
        <v>213</v>
      </c>
      <c r="P537" s="3">
        <v>94380</v>
      </c>
      <c r="Q537" s="3">
        <v>904</v>
      </c>
      <c r="R537" s="34">
        <v>6704.54</v>
      </c>
    </row>
    <row r="538" spans="1:18" x14ac:dyDescent="0.25">
      <c r="A538" t="s">
        <v>121</v>
      </c>
      <c r="B538" t="s">
        <v>122</v>
      </c>
      <c r="C538" t="s">
        <v>11</v>
      </c>
      <c r="D538" s="45">
        <v>44419</v>
      </c>
      <c r="E538" s="46">
        <v>44530</v>
      </c>
      <c r="F538" t="s">
        <v>224</v>
      </c>
      <c r="G538" s="42" t="s">
        <v>272</v>
      </c>
      <c r="K538" s="42" t="s">
        <v>245</v>
      </c>
      <c r="M538" t="s">
        <v>145</v>
      </c>
      <c r="N538" t="s">
        <v>246</v>
      </c>
      <c r="O538" t="s">
        <v>213</v>
      </c>
      <c r="P538" s="3">
        <v>769684</v>
      </c>
      <c r="Q538" s="3">
        <v>11740</v>
      </c>
      <c r="R538" s="34">
        <v>10794.45</v>
      </c>
    </row>
    <row r="539" spans="1:18" x14ac:dyDescent="0.25">
      <c r="A539" t="s">
        <v>121</v>
      </c>
      <c r="B539" t="s">
        <v>122</v>
      </c>
      <c r="C539" t="s">
        <v>11</v>
      </c>
      <c r="D539" s="45">
        <v>44419</v>
      </c>
      <c r="E539" s="46">
        <v>44530</v>
      </c>
      <c r="F539" t="s">
        <v>224</v>
      </c>
      <c r="G539" s="42" t="s">
        <v>271</v>
      </c>
      <c r="K539" s="42" t="s">
        <v>245</v>
      </c>
      <c r="M539" t="s">
        <v>145</v>
      </c>
      <c r="N539" t="s">
        <v>246</v>
      </c>
      <c r="O539" t="s">
        <v>213</v>
      </c>
      <c r="P539" s="3">
        <v>351988</v>
      </c>
      <c r="Q539" s="3">
        <v>9796</v>
      </c>
      <c r="R539" s="34">
        <v>17218.18</v>
      </c>
    </row>
    <row r="540" spans="1:18" x14ac:dyDescent="0.25">
      <c r="A540" t="s">
        <v>121</v>
      </c>
      <c r="B540" t="s">
        <v>122</v>
      </c>
      <c r="C540" t="s">
        <v>11</v>
      </c>
      <c r="D540" s="45">
        <v>44419</v>
      </c>
      <c r="E540" s="46">
        <v>44530</v>
      </c>
      <c r="F540" t="s">
        <v>224</v>
      </c>
      <c r="G540" s="42" t="s">
        <v>272</v>
      </c>
      <c r="K540" s="42" t="s">
        <v>245</v>
      </c>
      <c r="M540" t="s">
        <v>145</v>
      </c>
      <c r="N540" t="s">
        <v>246</v>
      </c>
      <c r="O540" t="s">
        <v>213</v>
      </c>
      <c r="P540" s="3">
        <v>117368</v>
      </c>
      <c r="Q540" s="3">
        <v>3207</v>
      </c>
      <c r="R540" s="34">
        <v>5586.29</v>
      </c>
    </row>
    <row r="541" spans="1:18" x14ac:dyDescent="0.25">
      <c r="A541" t="s">
        <v>121</v>
      </c>
      <c r="B541" t="s">
        <v>122</v>
      </c>
      <c r="C541" t="s">
        <v>11</v>
      </c>
      <c r="D541" s="45" t="s">
        <v>273</v>
      </c>
      <c r="E541" s="46">
        <v>44530</v>
      </c>
      <c r="F541" t="s">
        <v>251</v>
      </c>
      <c r="G541" s="42" t="s">
        <v>176</v>
      </c>
      <c r="K541" s="42" t="s">
        <v>245</v>
      </c>
      <c r="M541" t="s">
        <v>145</v>
      </c>
      <c r="N541" t="s">
        <v>246</v>
      </c>
      <c r="O541" t="s">
        <v>213</v>
      </c>
      <c r="P541" s="3">
        <v>416185</v>
      </c>
      <c r="Q541" s="3">
        <v>4960</v>
      </c>
      <c r="R541" s="34">
        <v>23819.98</v>
      </c>
    </row>
    <row r="542" spans="1:18" x14ac:dyDescent="0.25">
      <c r="A542" t="s">
        <v>121</v>
      </c>
      <c r="B542" t="s">
        <v>122</v>
      </c>
      <c r="C542" t="s">
        <v>11</v>
      </c>
      <c r="D542" s="45" t="s">
        <v>273</v>
      </c>
      <c r="E542" s="46">
        <v>44530</v>
      </c>
      <c r="F542" t="s">
        <v>251</v>
      </c>
      <c r="G542" s="42" t="s">
        <v>271</v>
      </c>
      <c r="K542" s="42" t="s">
        <v>245</v>
      </c>
      <c r="M542" t="s">
        <v>145</v>
      </c>
      <c r="N542" t="s">
        <v>246</v>
      </c>
      <c r="O542" t="s">
        <v>213</v>
      </c>
      <c r="P542" s="3">
        <v>1351</v>
      </c>
      <c r="Q542" s="3">
        <v>19</v>
      </c>
      <c r="R542" s="34">
        <v>56.65</v>
      </c>
    </row>
    <row r="543" spans="1:18" x14ac:dyDescent="0.25">
      <c r="A543" t="s">
        <v>121</v>
      </c>
      <c r="B543" t="s">
        <v>122</v>
      </c>
      <c r="C543" t="s">
        <v>11</v>
      </c>
      <c r="D543" s="45" t="s">
        <v>273</v>
      </c>
      <c r="E543" s="46">
        <v>44530</v>
      </c>
      <c r="F543" t="s">
        <v>251</v>
      </c>
      <c r="G543" s="42" t="s">
        <v>216</v>
      </c>
      <c r="K543" s="42" t="s">
        <v>245</v>
      </c>
      <c r="M543" t="s">
        <v>145</v>
      </c>
      <c r="N543" t="s">
        <v>246</v>
      </c>
      <c r="O543" t="s">
        <v>213</v>
      </c>
      <c r="P543" s="3">
        <v>122160</v>
      </c>
      <c r="Q543" s="3">
        <v>746</v>
      </c>
      <c r="R543" s="34">
        <v>1067.45</v>
      </c>
    </row>
    <row r="544" spans="1:18" x14ac:dyDescent="0.25">
      <c r="A544" t="s">
        <v>121</v>
      </c>
      <c r="B544" t="s">
        <v>122</v>
      </c>
      <c r="C544" t="s">
        <v>11</v>
      </c>
      <c r="D544" s="45" t="s">
        <v>273</v>
      </c>
      <c r="E544" s="46">
        <v>44530</v>
      </c>
      <c r="F544" t="s">
        <v>251</v>
      </c>
      <c r="G544" s="42" t="s">
        <v>231</v>
      </c>
      <c r="K544" s="42" t="s">
        <v>245</v>
      </c>
      <c r="M544" t="s">
        <v>145</v>
      </c>
      <c r="N544" t="s">
        <v>246</v>
      </c>
      <c r="O544" t="s">
        <v>213</v>
      </c>
      <c r="P544" s="3">
        <v>3832</v>
      </c>
      <c r="Q544" s="3">
        <v>120</v>
      </c>
      <c r="R544" s="34">
        <v>462.12</v>
      </c>
    </row>
    <row r="545" spans="1:18" x14ac:dyDescent="0.25">
      <c r="A545" t="s">
        <v>121</v>
      </c>
      <c r="B545" t="s">
        <v>122</v>
      </c>
      <c r="C545" t="s">
        <v>11</v>
      </c>
      <c r="D545" s="45" t="s">
        <v>273</v>
      </c>
      <c r="E545" s="46">
        <v>44530</v>
      </c>
      <c r="F545" t="s">
        <v>224</v>
      </c>
      <c r="G545" s="42" t="s">
        <v>272</v>
      </c>
      <c r="K545" s="42" t="s">
        <v>245</v>
      </c>
      <c r="M545" t="s">
        <v>145</v>
      </c>
      <c r="N545" t="s">
        <v>246</v>
      </c>
      <c r="O545" t="s">
        <v>213</v>
      </c>
      <c r="P545" s="3">
        <v>148858</v>
      </c>
      <c r="Q545" s="3">
        <v>3783</v>
      </c>
      <c r="R545" s="34">
        <v>3971.35</v>
      </c>
    </row>
    <row r="546" spans="1:18" x14ac:dyDescent="0.25">
      <c r="A546" t="s">
        <v>121</v>
      </c>
      <c r="B546" t="s">
        <v>122</v>
      </c>
      <c r="C546" t="s">
        <v>11</v>
      </c>
      <c r="D546" s="45" t="s">
        <v>273</v>
      </c>
      <c r="E546" s="46">
        <v>44530</v>
      </c>
      <c r="F546" t="s">
        <v>224</v>
      </c>
      <c r="G546" s="42" t="s">
        <v>271</v>
      </c>
      <c r="K546" s="42" t="s">
        <v>245</v>
      </c>
      <c r="M546" t="s">
        <v>145</v>
      </c>
      <c r="N546" t="s">
        <v>246</v>
      </c>
      <c r="O546" t="s">
        <v>213</v>
      </c>
      <c r="P546" s="3">
        <v>62366</v>
      </c>
      <c r="Q546" s="3">
        <v>3156</v>
      </c>
      <c r="R546" s="34">
        <v>5654.17</v>
      </c>
    </row>
    <row r="547" spans="1:18" x14ac:dyDescent="0.25">
      <c r="A547" t="s">
        <v>121</v>
      </c>
      <c r="B547" t="s">
        <v>122</v>
      </c>
      <c r="C547" t="s">
        <v>11</v>
      </c>
      <c r="D547" s="45" t="s">
        <v>273</v>
      </c>
      <c r="E547" s="46">
        <v>44530</v>
      </c>
      <c r="F547" t="s">
        <v>224</v>
      </c>
      <c r="G547" s="42" t="s">
        <v>272</v>
      </c>
      <c r="K547" s="42" t="s">
        <v>245</v>
      </c>
      <c r="M547" t="s">
        <v>145</v>
      </c>
      <c r="N547" t="s">
        <v>246</v>
      </c>
      <c r="O547" t="s">
        <v>213</v>
      </c>
      <c r="P547" s="3">
        <v>27951</v>
      </c>
      <c r="Q547" s="3">
        <v>1073</v>
      </c>
      <c r="R547" s="34">
        <v>1754.5</v>
      </c>
    </row>
    <row r="548" spans="1:18" x14ac:dyDescent="0.25">
      <c r="A548" t="s">
        <v>121</v>
      </c>
      <c r="B548" t="s">
        <v>122</v>
      </c>
      <c r="C548" t="s">
        <v>11</v>
      </c>
      <c r="D548" s="45" t="s">
        <v>274</v>
      </c>
      <c r="E548" s="46">
        <v>44530</v>
      </c>
      <c r="F548" t="s">
        <v>251</v>
      </c>
      <c r="G548" s="42" t="s">
        <v>176</v>
      </c>
      <c r="K548" s="42" t="s">
        <v>245</v>
      </c>
      <c r="M548" t="s">
        <v>145</v>
      </c>
      <c r="N548" t="s">
        <v>246</v>
      </c>
      <c r="O548" t="s">
        <v>213</v>
      </c>
      <c r="P548" s="3">
        <v>66219</v>
      </c>
      <c r="Q548" s="3">
        <v>723</v>
      </c>
      <c r="R548" s="34">
        <v>2114.88</v>
      </c>
    </row>
    <row r="549" spans="1:18" x14ac:dyDescent="0.25">
      <c r="A549" t="s">
        <v>121</v>
      </c>
      <c r="B549" t="s">
        <v>122</v>
      </c>
      <c r="C549" t="s">
        <v>11</v>
      </c>
      <c r="D549" s="45" t="s">
        <v>274</v>
      </c>
      <c r="E549" s="46">
        <v>44530</v>
      </c>
      <c r="F549" t="s">
        <v>251</v>
      </c>
      <c r="G549" s="42" t="s">
        <v>216</v>
      </c>
      <c r="K549" s="42" t="s">
        <v>245</v>
      </c>
      <c r="M549" t="s">
        <v>145</v>
      </c>
      <c r="N549" t="s">
        <v>246</v>
      </c>
      <c r="O549" t="s">
        <v>213</v>
      </c>
      <c r="P549" s="3">
        <v>33883</v>
      </c>
      <c r="Q549" s="3">
        <v>214</v>
      </c>
      <c r="R549" s="34">
        <v>336.94</v>
      </c>
    </row>
    <row r="550" spans="1:18" x14ac:dyDescent="0.25">
      <c r="A550" t="s">
        <v>121</v>
      </c>
      <c r="B550" t="s">
        <v>122</v>
      </c>
      <c r="C550" t="s">
        <v>11</v>
      </c>
      <c r="D550" s="45" t="s">
        <v>274</v>
      </c>
      <c r="E550" s="46">
        <v>44530</v>
      </c>
      <c r="F550" t="s">
        <v>251</v>
      </c>
      <c r="G550" s="42" t="s">
        <v>231</v>
      </c>
      <c r="K550" s="42" t="s">
        <v>245</v>
      </c>
      <c r="M550" t="s">
        <v>145</v>
      </c>
      <c r="N550" t="s">
        <v>246</v>
      </c>
      <c r="O550" t="s">
        <v>213</v>
      </c>
      <c r="P550" s="3">
        <v>1839</v>
      </c>
      <c r="Q550" s="3">
        <v>46</v>
      </c>
      <c r="R550" s="34">
        <v>245.27</v>
      </c>
    </row>
    <row r="551" spans="1:18" x14ac:dyDescent="0.25">
      <c r="A551" t="s">
        <v>121</v>
      </c>
      <c r="B551" t="s">
        <v>122</v>
      </c>
      <c r="C551" t="s">
        <v>11</v>
      </c>
      <c r="D551" s="45">
        <v>44359</v>
      </c>
      <c r="E551" s="46">
        <v>44561</v>
      </c>
      <c r="F551" t="s">
        <v>251</v>
      </c>
      <c r="G551" s="42" t="s">
        <v>272</v>
      </c>
      <c r="K551" s="42" t="s">
        <v>245</v>
      </c>
      <c r="M551" t="s">
        <v>145</v>
      </c>
      <c r="N551" t="s">
        <v>246</v>
      </c>
      <c r="O551" t="s">
        <v>213</v>
      </c>
      <c r="P551" s="3">
        <v>680410</v>
      </c>
      <c r="Q551" s="3">
        <v>6660</v>
      </c>
      <c r="R551" s="34">
        <v>15197.76</v>
      </c>
    </row>
    <row r="552" spans="1:18" x14ac:dyDescent="0.25">
      <c r="A552" t="s">
        <v>121</v>
      </c>
      <c r="B552" t="s">
        <v>122</v>
      </c>
      <c r="C552" t="s">
        <v>11</v>
      </c>
      <c r="D552" s="45" t="s">
        <v>275</v>
      </c>
      <c r="E552" s="46">
        <v>44561</v>
      </c>
      <c r="F552" t="s">
        <v>251</v>
      </c>
      <c r="G552" s="42" t="s">
        <v>272</v>
      </c>
      <c r="K552" s="42" t="s">
        <v>245</v>
      </c>
      <c r="M552" t="s">
        <v>145</v>
      </c>
      <c r="N552" t="s">
        <v>246</v>
      </c>
      <c r="O552" t="s">
        <v>213</v>
      </c>
      <c r="P552" s="3">
        <v>954</v>
      </c>
      <c r="Q552" s="3">
        <v>31</v>
      </c>
      <c r="R552" s="34">
        <v>111.31</v>
      </c>
    </row>
    <row r="553" spans="1:18" x14ac:dyDescent="0.25">
      <c r="A553" t="s">
        <v>121</v>
      </c>
      <c r="B553" t="s">
        <v>122</v>
      </c>
      <c r="C553" t="s">
        <v>11</v>
      </c>
      <c r="D553" s="45" t="s">
        <v>275</v>
      </c>
      <c r="E553" s="46">
        <v>44561</v>
      </c>
      <c r="F553" t="s">
        <v>224</v>
      </c>
      <c r="G553" s="42" t="s">
        <v>272</v>
      </c>
      <c r="K553" s="42" t="s">
        <v>245</v>
      </c>
      <c r="M553" t="s">
        <v>145</v>
      </c>
      <c r="N553" t="s">
        <v>246</v>
      </c>
      <c r="O553" t="s">
        <v>213</v>
      </c>
      <c r="P553" s="3">
        <v>1831534</v>
      </c>
      <c r="Q553" s="3">
        <v>23715</v>
      </c>
      <c r="R553" s="34">
        <v>50314.99</v>
      </c>
    </row>
    <row r="554" spans="1:18" x14ac:dyDescent="0.25">
      <c r="A554" t="s">
        <v>121</v>
      </c>
      <c r="B554" t="s">
        <v>122</v>
      </c>
      <c r="C554" t="s">
        <v>11</v>
      </c>
      <c r="D554" s="45" t="s">
        <v>276</v>
      </c>
      <c r="E554" s="46">
        <v>44561</v>
      </c>
      <c r="F554" t="s">
        <v>251</v>
      </c>
      <c r="G554" s="42" t="s">
        <v>272</v>
      </c>
      <c r="K554" s="42" t="s">
        <v>245</v>
      </c>
      <c r="M554" t="s">
        <v>145</v>
      </c>
      <c r="N554" t="s">
        <v>246</v>
      </c>
      <c r="O554" t="s">
        <v>213</v>
      </c>
      <c r="P554" s="3">
        <v>219042</v>
      </c>
      <c r="Q554" s="3">
        <v>3062</v>
      </c>
      <c r="R554" s="34">
        <v>22214.04</v>
      </c>
    </row>
    <row r="555" spans="1:18" x14ac:dyDescent="0.25">
      <c r="A555" t="s">
        <v>121</v>
      </c>
      <c r="B555" t="s">
        <v>122</v>
      </c>
      <c r="C555" t="s">
        <v>11</v>
      </c>
      <c r="D555" s="45" t="s">
        <v>276</v>
      </c>
      <c r="E555" s="46">
        <v>44561</v>
      </c>
      <c r="F555" t="s">
        <v>224</v>
      </c>
      <c r="G555" s="42" t="s">
        <v>272</v>
      </c>
      <c r="K555" s="42" t="s">
        <v>245</v>
      </c>
      <c r="M555" t="s">
        <v>145</v>
      </c>
      <c r="N555" t="s">
        <v>246</v>
      </c>
      <c r="O555" t="s">
        <v>213</v>
      </c>
      <c r="P555" s="3">
        <v>1803383</v>
      </c>
      <c r="Q555" s="3">
        <v>43978</v>
      </c>
      <c r="R555" s="34">
        <v>91253.93</v>
      </c>
    </row>
    <row r="556" spans="1:18" x14ac:dyDescent="0.25">
      <c r="A556" t="s">
        <v>121</v>
      </c>
      <c r="B556" t="s">
        <v>122</v>
      </c>
      <c r="C556" t="s">
        <v>11</v>
      </c>
      <c r="D556" s="45" t="s">
        <v>277</v>
      </c>
      <c r="E556" s="46">
        <v>44561</v>
      </c>
      <c r="F556" t="s">
        <v>251</v>
      </c>
      <c r="G556" s="42" t="s">
        <v>272</v>
      </c>
      <c r="K556" s="42" t="s">
        <v>245</v>
      </c>
      <c r="M556" t="s">
        <v>145</v>
      </c>
      <c r="N556" t="s">
        <v>246</v>
      </c>
      <c r="O556" t="s">
        <v>213</v>
      </c>
      <c r="P556" s="3">
        <v>50356</v>
      </c>
      <c r="Q556" s="3">
        <v>886</v>
      </c>
      <c r="R556" s="34">
        <v>8678.67</v>
      </c>
    </row>
    <row r="557" spans="1:18" x14ac:dyDescent="0.25">
      <c r="A557" t="s">
        <v>121</v>
      </c>
      <c r="B557" t="s">
        <v>122</v>
      </c>
      <c r="C557" t="s">
        <v>11</v>
      </c>
      <c r="D557" s="45" t="s">
        <v>277</v>
      </c>
      <c r="E557" s="46">
        <v>44561</v>
      </c>
      <c r="F557" t="s">
        <v>224</v>
      </c>
      <c r="G557" s="42" t="s">
        <v>272</v>
      </c>
      <c r="K557" s="42" t="s">
        <v>245</v>
      </c>
      <c r="M557" t="s">
        <v>145</v>
      </c>
      <c r="N557" t="s">
        <v>246</v>
      </c>
      <c r="O557" t="s">
        <v>213</v>
      </c>
      <c r="P557" s="3">
        <v>1409952</v>
      </c>
      <c r="Q557" s="3">
        <v>25188</v>
      </c>
      <c r="R557" s="34">
        <v>62176.05</v>
      </c>
    </row>
    <row r="558" spans="1:18" x14ac:dyDescent="0.25">
      <c r="A558" t="s">
        <v>121</v>
      </c>
      <c r="B558" t="s">
        <v>122</v>
      </c>
      <c r="C558" t="s">
        <v>11</v>
      </c>
      <c r="D558" s="45" t="s">
        <v>278</v>
      </c>
      <c r="E558" s="46">
        <v>44620</v>
      </c>
      <c r="F558" t="s">
        <v>251</v>
      </c>
      <c r="G558" s="42" t="s">
        <v>216</v>
      </c>
      <c r="K558" s="42" t="s">
        <v>245</v>
      </c>
      <c r="M558" t="s">
        <v>145</v>
      </c>
      <c r="N558" t="s">
        <v>246</v>
      </c>
      <c r="O558" t="s">
        <v>213</v>
      </c>
      <c r="P558" s="3">
        <v>1234372</v>
      </c>
      <c r="Q558" s="3">
        <v>12334</v>
      </c>
      <c r="R558" s="34">
        <v>36511.089999999997</v>
      </c>
    </row>
    <row r="559" spans="1:18" x14ac:dyDescent="0.25">
      <c r="A559" t="s">
        <v>121</v>
      </c>
      <c r="B559" t="s">
        <v>122</v>
      </c>
      <c r="C559" t="s">
        <v>11</v>
      </c>
      <c r="D559" s="45" t="s">
        <v>279</v>
      </c>
      <c r="E559" s="46">
        <v>44620</v>
      </c>
      <c r="F559" t="s">
        <v>251</v>
      </c>
      <c r="G559" s="42" t="s">
        <v>216</v>
      </c>
      <c r="K559" s="42" t="s">
        <v>245</v>
      </c>
      <c r="M559" t="s">
        <v>145</v>
      </c>
      <c r="N559" t="s">
        <v>246</v>
      </c>
      <c r="O559" t="s">
        <v>213</v>
      </c>
      <c r="P559" s="3">
        <v>1709031</v>
      </c>
      <c r="Q559" s="3">
        <v>27290</v>
      </c>
      <c r="R559" s="34">
        <v>21594.720000000001</v>
      </c>
    </row>
    <row r="560" spans="1:18" x14ac:dyDescent="0.25">
      <c r="A560" t="s">
        <v>121</v>
      </c>
      <c r="B560" t="s">
        <v>122</v>
      </c>
      <c r="C560" t="s">
        <v>11</v>
      </c>
      <c r="D560" s="45" t="s">
        <v>280</v>
      </c>
      <c r="E560" s="46">
        <v>44620</v>
      </c>
      <c r="F560" t="s">
        <v>251</v>
      </c>
      <c r="G560" s="42" t="s">
        <v>216</v>
      </c>
      <c r="K560" s="42" t="s">
        <v>245</v>
      </c>
      <c r="M560" t="s">
        <v>145</v>
      </c>
      <c r="N560" t="s">
        <v>246</v>
      </c>
      <c r="O560" t="s">
        <v>213</v>
      </c>
      <c r="P560" s="3">
        <v>165522</v>
      </c>
      <c r="Q560" s="3">
        <v>3688</v>
      </c>
      <c r="R560" s="34">
        <v>1051.5899999999999</v>
      </c>
    </row>
    <row r="561" spans="1:18" x14ac:dyDescent="0.25">
      <c r="A561" t="s">
        <v>121</v>
      </c>
      <c r="B561" t="s">
        <v>122</v>
      </c>
      <c r="C561" t="s">
        <v>11</v>
      </c>
      <c r="D561" s="45" t="s">
        <v>280</v>
      </c>
      <c r="E561" s="46">
        <v>44620</v>
      </c>
      <c r="F561" t="s">
        <v>251</v>
      </c>
      <c r="G561" s="42" t="s">
        <v>215</v>
      </c>
      <c r="K561" s="42" t="s">
        <v>245</v>
      </c>
      <c r="M561" t="s">
        <v>145</v>
      </c>
      <c r="N561" t="s">
        <v>246</v>
      </c>
      <c r="O561" t="s">
        <v>213</v>
      </c>
      <c r="P561" s="3">
        <v>589064</v>
      </c>
      <c r="Q561" s="3">
        <v>7462</v>
      </c>
      <c r="R561" s="34">
        <v>8961.6299999999992</v>
      </c>
    </row>
    <row r="562" spans="1:18" x14ac:dyDescent="0.25">
      <c r="A562" t="s">
        <v>121</v>
      </c>
      <c r="B562" t="s">
        <v>122</v>
      </c>
      <c r="C562" t="s">
        <v>11</v>
      </c>
      <c r="D562" s="45">
        <v>44745</v>
      </c>
      <c r="E562" s="46">
        <v>44651</v>
      </c>
      <c r="F562" t="s">
        <v>251</v>
      </c>
      <c r="G562" s="42" t="s">
        <v>215</v>
      </c>
      <c r="K562" s="42" t="s">
        <v>245</v>
      </c>
      <c r="M562" t="s">
        <v>145</v>
      </c>
      <c r="N562" t="s">
        <v>246</v>
      </c>
      <c r="O562" t="s">
        <v>213</v>
      </c>
      <c r="P562" s="3">
        <v>417671</v>
      </c>
      <c r="Q562" s="3">
        <v>10828</v>
      </c>
      <c r="R562" s="34">
        <v>4944.83</v>
      </c>
    </row>
    <row r="563" spans="1:18" x14ac:dyDescent="0.25">
      <c r="A563" t="s">
        <v>121</v>
      </c>
      <c r="B563" t="s">
        <v>122</v>
      </c>
      <c r="C563" t="s">
        <v>11</v>
      </c>
      <c r="D563" s="45" t="s">
        <v>281</v>
      </c>
      <c r="E563" s="46">
        <v>44651</v>
      </c>
      <c r="F563" t="s">
        <v>251</v>
      </c>
      <c r="G563" s="42" t="s">
        <v>215</v>
      </c>
      <c r="K563" s="42" t="s">
        <v>245</v>
      </c>
      <c r="M563" t="s">
        <v>145</v>
      </c>
      <c r="N563" t="s">
        <v>246</v>
      </c>
      <c r="O563" t="s">
        <v>213</v>
      </c>
      <c r="P563" s="3">
        <v>1150262</v>
      </c>
      <c r="Q563" s="3">
        <v>25326</v>
      </c>
      <c r="R563" s="34">
        <v>8711.6</v>
      </c>
    </row>
    <row r="564" spans="1:18" x14ac:dyDescent="0.25">
      <c r="A564" t="s">
        <v>121</v>
      </c>
      <c r="B564" t="s">
        <v>122</v>
      </c>
      <c r="C564" t="s">
        <v>11</v>
      </c>
      <c r="D564" s="45" t="s">
        <v>282</v>
      </c>
      <c r="E564" s="46">
        <v>44651</v>
      </c>
      <c r="F564" t="s">
        <v>251</v>
      </c>
      <c r="G564" s="42" t="s">
        <v>215</v>
      </c>
      <c r="K564" s="42" t="s">
        <v>245</v>
      </c>
      <c r="M564" t="s">
        <v>145</v>
      </c>
      <c r="N564" t="s">
        <v>246</v>
      </c>
      <c r="O564" t="s">
        <v>213</v>
      </c>
      <c r="P564" s="3">
        <v>1602370</v>
      </c>
      <c r="Q564" s="3">
        <v>32099</v>
      </c>
      <c r="R564" s="34">
        <v>11291.17</v>
      </c>
    </row>
    <row r="565" spans="1:18" x14ac:dyDescent="0.25">
      <c r="A565" t="s">
        <v>121</v>
      </c>
      <c r="B565" t="s">
        <v>122</v>
      </c>
      <c r="C565" t="s">
        <v>11</v>
      </c>
      <c r="D565" s="45" t="s">
        <v>283</v>
      </c>
      <c r="E565" s="46">
        <v>44651</v>
      </c>
      <c r="F565" t="s">
        <v>224</v>
      </c>
      <c r="G565" s="42" t="s">
        <v>284</v>
      </c>
      <c r="K565" s="42" t="s">
        <v>245</v>
      </c>
      <c r="M565" t="s">
        <v>145</v>
      </c>
      <c r="N565" t="s">
        <v>246</v>
      </c>
      <c r="O565" t="s">
        <v>213</v>
      </c>
      <c r="P565" s="3">
        <v>484114</v>
      </c>
      <c r="Q565" s="3">
        <v>3674</v>
      </c>
      <c r="R565" s="34">
        <v>44701.41</v>
      </c>
    </row>
    <row r="566" spans="1:18" x14ac:dyDescent="0.25">
      <c r="A566" t="s">
        <v>121</v>
      </c>
      <c r="B566" t="s">
        <v>122</v>
      </c>
      <c r="C566" t="s">
        <v>11</v>
      </c>
      <c r="D566" s="45" t="s">
        <v>283</v>
      </c>
      <c r="E566" s="46">
        <v>44651</v>
      </c>
      <c r="F566" t="s">
        <v>224</v>
      </c>
      <c r="G566" s="42" t="s">
        <v>285</v>
      </c>
      <c r="K566" s="42" t="s">
        <v>245</v>
      </c>
      <c r="M566" t="s">
        <v>145</v>
      </c>
      <c r="N566" t="s">
        <v>246</v>
      </c>
      <c r="O566" t="s">
        <v>213</v>
      </c>
      <c r="P566" s="3">
        <v>5449</v>
      </c>
      <c r="Q566" s="3">
        <v>94</v>
      </c>
      <c r="R566" s="34">
        <v>673.53</v>
      </c>
    </row>
    <row r="567" spans="1:18" x14ac:dyDescent="0.25">
      <c r="A567" t="s">
        <v>121</v>
      </c>
      <c r="B567" t="s">
        <v>122</v>
      </c>
      <c r="C567" t="s">
        <v>11</v>
      </c>
      <c r="D567" s="45" t="s">
        <v>283</v>
      </c>
      <c r="E567" s="46">
        <v>44651</v>
      </c>
      <c r="F567" t="s">
        <v>224</v>
      </c>
      <c r="G567" s="42" t="s">
        <v>124</v>
      </c>
      <c r="K567" s="42" t="s">
        <v>245</v>
      </c>
      <c r="M567" t="s">
        <v>145</v>
      </c>
      <c r="N567" t="s">
        <v>246</v>
      </c>
      <c r="O567" t="s">
        <v>213</v>
      </c>
      <c r="P567" s="3">
        <v>895617</v>
      </c>
      <c r="Q567" s="3">
        <v>4528</v>
      </c>
      <c r="R567" s="34">
        <v>39992.559999999998</v>
      </c>
    </row>
    <row r="568" spans="1:18" x14ac:dyDescent="0.25">
      <c r="A568" t="s">
        <v>121</v>
      </c>
      <c r="B568" t="s">
        <v>122</v>
      </c>
      <c r="C568" t="s">
        <v>11</v>
      </c>
      <c r="D568" s="45" t="s">
        <v>283</v>
      </c>
      <c r="E568" s="46">
        <v>44651</v>
      </c>
      <c r="F568" t="s">
        <v>224</v>
      </c>
      <c r="G568" s="42" t="s">
        <v>244</v>
      </c>
      <c r="K568" s="42" t="s">
        <v>245</v>
      </c>
      <c r="M568" t="s">
        <v>145</v>
      </c>
      <c r="N568" t="s">
        <v>246</v>
      </c>
      <c r="O568" t="s">
        <v>213</v>
      </c>
      <c r="P568" s="3">
        <v>0</v>
      </c>
      <c r="Q568" s="3">
        <v>0</v>
      </c>
      <c r="R568" s="34" t="s">
        <v>268</v>
      </c>
    </row>
    <row r="569" spans="1:18" x14ac:dyDescent="0.25">
      <c r="A569" t="s">
        <v>121</v>
      </c>
      <c r="B569" t="s">
        <v>122</v>
      </c>
      <c r="C569" t="s">
        <v>11</v>
      </c>
      <c r="D569" s="45" t="s">
        <v>283</v>
      </c>
      <c r="E569" s="46">
        <v>44651</v>
      </c>
      <c r="F569" t="s">
        <v>251</v>
      </c>
      <c r="G569" s="42" t="s">
        <v>215</v>
      </c>
      <c r="K569" s="42" t="s">
        <v>245</v>
      </c>
      <c r="M569" t="s">
        <v>145</v>
      </c>
      <c r="N569" t="s">
        <v>246</v>
      </c>
      <c r="O569" t="s">
        <v>213</v>
      </c>
      <c r="P569" s="3">
        <v>401904</v>
      </c>
      <c r="Q569" s="3">
        <v>7846</v>
      </c>
      <c r="R569" s="34">
        <v>2986.25</v>
      </c>
    </row>
    <row r="570" spans="1:18" x14ac:dyDescent="0.25">
      <c r="A570" t="s">
        <v>121</v>
      </c>
      <c r="B570" t="s">
        <v>122</v>
      </c>
      <c r="C570" t="s">
        <v>11</v>
      </c>
      <c r="D570" s="45">
        <v>44655</v>
      </c>
      <c r="E570" s="46">
        <v>44681</v>
      </c>
      <c r="F570" t="s">
        <v>224</v>
      </c>
      <c r="G570" s="42" t="s">
        <v>285</v>
      </c>
      <c r="K570" s="42" t="s">
        <v>245</v>
      </c>
      <c r="M570" t="s">
        <v>145</v>
      </c>
      <c r="N570" t="s">
        <v>246</v>
      </c>
      <c r="O570" t="s">
        <v>213</v>
      </c>
      <c r="P570" s="3">
        <v>31551</v>
      </c>
      <c r="Q570" s="3">
        <v>247</v>
      </c>
      <c r="R570" s="34">
        <v>4039.78</v>
      </c>
    </row>
    <row r="571" spans="1:18" x14ac:dyDescent="0.25">
      <c r="A571" t="s">
        <v>121</v>
      </c>
      <c r="B571" t="s">
        <v>122</v>
      </c>
      <c r="C571" t="s">
        <v>11</v>
      </c>
      <c r="D571" s="45">
        <v>44655</v>
      </c>
      <c r="E571" s="46">
        <v>44681</v>
      </c>
      <c r="F571" t="s">
        <v>224</v>
      </c>
      <c r="G571" s="42" t="s">
        <v>244</v>
      </c>
      <c r="K571" s="42" t="s">
        <v>245</v>
      </c>
      <c r="M571" t="s">
        <v>145</v>
      </c>
      <c r="N571" t="s">
        <v>246</v>
      </c>
      <c r="O571" t="s">
        <v>213</v>
      </c>
      <c r="P571" s="3">
        <v>416049</v>
      </c>
      <c r="Q571" s="3">
        <v>6405</v>
      </c>
      <c r="R571" s="34">
        <v>11592</v>
      </c>
    </row>
    <row r="572" spans="1:18" x14ac:dyDescent="0.25">
      <c r="A572" t="s">
        <v>121</v>
      </c>
      <c r="B572" t="s">
        <v>122</v>
      </c>
      <c r="C572" t="s">
        <v>11</v>
      </c>
      <c r="D572" s="45">
        <v>44655</v>
      </c>
      <c r="E572" s="46">
        <v>44681</v>
      </c>
      <c r="F572" t="s">
        <v>224</v>
      </c>
      <c r="G572" s="42" t="s">
        <v>124</v>
      </c>
      <c r="K572" s="42" t="s">
        <v>245</v>
      </c>
      <c r="M572" t="s">
        <v>145</v>
      </c>
      <c r="N572" t="s">
        <v>246</v>
      </c>
      <c r="O572" t="s">
        <v>213</v>
      </c>
      <c r="P572" s="3">
        <v>753047</v>
      </c>
      <c r="Q572" s="3">
        <v>5468</v>
      </c>
      <c r="R572" s="34">
        <v>40404.43</v>
      </c>
    </row>
    <row r="573" spans="1:18" x14ac:dyDescent="0.25">
      <c r="A573" t="s">
        <v>121</v>
      </c>
      <c r="B573" t="s">
        <v>122</v>
      </c>
      <c r="C573" t="s">
        <v>11</v>
      </c>
      <c r="D573" s="45">
        <v>44869</v>
      </c>
      <c r="E573" s="46">
        <v>44681</v>
      </c>
      <c r="F573" t="s">
        <v>224</v>
      </c>
      <c r="G573" s="42" t="s">
        <v>285</v>
      </c>
      <c r="K573" s="42" t="s">
        <v>245</v>
      </c>
      <c r="M573" t="s">
        <v>145</v>
      </c>
      <c r="N573" t="s">
        <v>246</v>
      </c>
      <c r="O573" t="s">
        <v>213</v>
      </c>
      <c r="P573" s="3">
        <v>66581</v>
      </c>
      <c r="Q573" s="3">
        <v>983</v>
      </c>
      <c r="R573" s="34">
        <v>4284.7</v>
      </c>
    </row>
    <row r="574" spans="1:18" x14ac:dyDescent="0.25">
      <c r="A574" t="s">
        <v>121</v>
      </c>
      <c r="B574" t="s">
        <v>122</v>
      </c>
      <c r="C574" t="s">
        <v>11</v>
      </c>
      <c r="D574" s="45">
        <v>44869</v>
      </c>
      <c r="E574" s="46">
        <v>44681</v>
      </c>
      <c r="F574" t="s">
        <v>224</v>
      </c>
      <c r="G574" s="42" t="s">
        <v>244</v>
      </c>
      <c r="K574" s="42" t="s">
        <v>245</v>
      </c>
      <c r="M574" t="s">
        <v>145</v>
      </c>
      <c r="N574" t="s">
        <v>246</v>
      </c>
      <c r="O574" t="s">
        <v>213</v>
      </c>
      <c r="P574" s="3">
        <v>446499</v>
      </c>
      <c r="Q574" s="3">
        <v>11176</v>
      </c>
      <c r="R574" s="34">
        <v>9651.42</v>
      </c>
    </row>
    <row r="575" spans="1:18" x14ac:dyDescent="0.25">
      <c r="A575" t="s">
        <v>121</v>
      </c>
      <c r="B575" t="s">
        <v>122</v>
      </c>
      <c r="C575" t="s">
        <v>11</v>
      </c>
      <c r="D575" s="45">
        <v>44869</v>
      </c>
      <c r="E575" s="46">
        <v>44681</v>
      </c>
      <c r="F575" t="s">
        <v>224</v>
      </c>
      <c r="G575" s="42" t="s">
        <v>124</v>
      </c>
      <c r="K575" s="42" t="s">
        <v>245</v>
      </c>
      <c r="M575" t="s">
        <v>145</v>
      </c>
      <c r="N575" t="s">
        <v>246</v>
      </c>
      <c r="O575" t="s">
        <v>213</v>
      </c>
      <c r="P575" s="3">
        <v>294574</v>
      </c>
      <c r="Q575" s="3">
        <v>4199</v>
      </c>
      <c r="R575" s="34">
        <v>5090.37</v>
      </c>
    </row>
    <row r="576" spans="1:18" x14ac:dyDescent="0.25">
      <c r="A576" t="s">
        <v>121</v>
      </c>
      <c r="B576" t="s">
        <v>122</v>
      </c>
      <c r="C576" t="s">
        <v>11</v>
      </c>
      <c r="D576" s="45" t="s">
        <v>286</v>
      </c>
      <c r="E576" s="46">
        <v>44681</v>
      </c>
      <c r="F576" t="s">
        <v>224</v>
      </c>
      <c r="G576" s="42" t="s">
        <v>124</v>
      </c>
      <c r="K576" s="42" t="s">
        <v>245</v>
      </c>
      <c r="M576" t="s">
        <v>145</v>
      </c>
      <c r="N576" t="s">
        <v>246</v>
      </c>
      <c r="O576" t="s">
        <v>213</v>
      </c>
      <c r="P576" s="3">
        <v>2113016</v>
      </c>
      <c r="Q576" s="3">
        <v>35356</v>
      </c>
      <c r="R576" s="34">
        <v>46143.62</v>
      </c>
    </row>
    <row r="577" spans="1:18" x14ac:dyDescent="0.25">
      <c r="A577" t="s">
        <v>121</v>
      </c>
      <c r="B577" t="s">
        <v>122</v>
      </c>
      <c r="C577" t="s">
        <v>11</v>
      </c>
      <c r="D577" s="45" t="s">
        <v>286</v>
      </c>
      <c r="E577" s="46">
        <v>44681</v>
      </c>
      <c r="F577" t="s">
        <v>224</v>
      </c>
      <c r="G577" s="42" t="s">
        <v>285</v>
      </c>
      <c r="K577" s="42" t="s">
        <v>245</v>
      </c>
      <c r="M577" t="s">
        <v>145</v>
      </c>
      <c r="N577" t="s">
        <v>246</v>
      </c>
      <c r="O577" t="s">
        <v>213</v>
      </c>
      <c r="P577" s="3">
        <v>322021</v>
      </c>
      <c r="Q577" s="3">
        <v>2777</v>
      </c>
      <c r="R577" s="34">
        <v>3533.18</v>
      </c>
    </row>
    <row r="578" spans="1:18" x14ac:dyDescent="0.25">
      <c r="A578" t="s">
        <v>121</v>
      </c>
      <c r="B578" t="s">
        <v>122</v>
      </c>
      <c r="C578" t="s">
        <v>11</v>
      </c>
      <c r="D578" s="45" t="s">
        <v>286</v>
      </c>
      <c r="E578" s="46">
        <v>44681</v>
      </c>
      <c r="F578" t="s">
        <v>224</v>
      </c>
      <c r="G578" s="42" t="s">
        <v>244</v>
      </c>
      <c r="K578" s="42" t="s">
        <v>245</v>
      </c>
      <c r="M578" t="s">
        <v>145</v>
      </c>
      <c r="N578" t="s">
        <v>246</v>
      </c>
      <c r="O578" t="s">
        <v>213</v>
      </c>
      <c r="P578" s="3">
        <v>161852</v>
      </c>
      <c r="Q578" s="3">
        <v>4070</v>
      </c>
      <c r="R578" s="34">
        <v>4810.6899999999996</v>
      </c>
    </row>
    <row r="579" spans="1:18" x14ac:dyDescent="0.25">
      <c r="A579" t="s">
        <v>121</v>
      </c>
      <c r="B579" t="s">
        <v>122</v>
      </c>
      <c r="C579" t="s">
        <v>11</v>
      </c>
      <c r="D579" s="45" t="s">
        <v>287</v>
      </c>
      <c r="E579" s="46">
        <v>44681</v>
      </c>
      <c r="F579" t="s">
        <v>224</v>
      </c>
      <c r="G579" s="42" t="s">
        <v>124</v>
      </c>
      <c r="K579" s="42" t="s">
        <v>245</v>
      </c>
      <c r="M579" t="s">
        <v>145</v>
      </c>
      <c r="N579" t="s">
        <v>246</v>
      </c>
      <c r="O579" t="s">
        <v>213</v>
      </c>
      <c r="P579" s="3">
        <v>2351640</v>
      </c>
      <c r="Q579" s="3">
        <v>44474</v>
      </c>
      <c r="R579" s="34">
        <v>69860.399999999994</v>
      </c>
    </row>
    <row r="580" spans="1:18" x14ac:dyDescent="0.25">
      <c r="A580" t="s">
        <v>121</v>
      </c>
      <c r="B580" t="s">
        <v>122</v>
      </c>
      <c r="C580" t="s">
        <v>11</v>
      </c>
      <c r="D580" s="45" t="s">
        <v>287</v>
      </c>
      <c r="E580" s="46">
        <v>44681</v>
      </c>
      <c r="F580" t="s">
        <v>224</v>
      </c>
      <c r="G580" s="42" t="s">
        <v>285</v>
      </c>
      <c r="K580" s="42" t="s">
        <v>245</v>
      </c>
      <c r="M580" t="s">
        <v>145</v>
      </c>
      <c r="N580" t="s">
        <v>246</v>
      </c>
      <c r="O580" t="s">
        <v>213</v>
      </c>
      <c r="P580" s="3">
        <v>423206</v>
      </c>
      <c r="Q580" s="3">
        <v>4197</v>
      </c>
      <c r="R580" s="34">
        <v>6140.51</v>
      </c>
    </row>
    <row r="581" spans="1:18" x14ac:dyDescent="0.25">
      <c r="A581" t="s">
        <v>121</v>
      </c>
      <c r="B581" t="s">
        <v>122</v>
      </c>
      <c r="C581" t="s">
        <v>11</v>
      </c>
      <c r="D581" s="45" t="s">
        <v>287</v>
      </c>
      <c r="E581" s="46">
        <v>44681</v>
      </c>
      <c r="F581" t="s">
        <v>224</v>
      </c>
      <c r="G581" s="42" t="s">
        <v>244</v>
      </c>
      <c r="K581" s="42" t="s">
        <v>245</v>
      </c>
      <c r="M581" t="s">
        <v>145</v>
      </c>
      <c r="N581" t="s">
        <v>246</v>
      </c>
      <c r="O581" t="s">
        <v>213</v>
      </c>
      <c r="P581" s="3">
        <v>229780</v>
      </c>
      <c r="Q581" s="3">
        <v>3074</v>
      </c>
      <c r="R581" s="34">
        <v>2437.7399999999998</v>
      </c>
    </row>
    <row r="582" spans="1:18" x14ac:dyDescent="0.25">
      <c r="A582" t="s">
        <v>121</v>
      </c>
      <c r="B582" t="s">
        <v>122</v>
      </c>
      <c r="C582" t="s">
        <v>11</v>
      </c>
      <c r="D582" s="45">
        <v>44597</v>
      </c>
      <c r="E582" s="46">
        <v>44712</v>
      </c>
      <c r="F582" t="s">
        <v>224</v>
      </c>
      <c r="G582" s="42" t="s">
        <v>285</v>
      </c>
      <c r="K582" s="42" t="s">
        <v>245</v>
      </c>
      <c r="M582" t="s">
        <v>145</v>
      </c>
      <c r="N582" t="s">
        <v>246</v>
      </c>
      <c r="O582" t="s">
        <v>213</v>
      </c>
      <c r="P582" s="3">
        <v>975491</v>
      </c>
      <c r="Q582" s="3">
        <v>13933</v>
      </c>
      <c r="R582" s="34">
        <v>10977.35</v>
      </c>
    </row>
    <row r="583" spans="1:18" x14ac:dyDescent="0.25">
      <c r="A583" t="s">
        <v>121</v>
      </c>
      <c r="B583" t="s">
        <v>122</v>
      </c>
      <c r="C583" t="s">
        <v>11</v>
      </c>
      <c r="D583" s="45">
        <v>44597</v>
      </c>
      <c r="E583" s="46">
        <v>44712</v>
      </c>
      <c r="F583" t="s">
        <v>224</v>
      </c>
      <c r="G583" s="42" t="s">
        <v>244</v>
      </c>
      <c r="K583" s="42" t="s">
        <v>245</v>
      </c>
      <c r="M583" t="s">
        <v>145</v>
      </c>
      <c r="N583" t="s">
        <v>246</v>
      </c>
      <c r="O583" t="s">
        <v>213</v>
      </c>
      <c r="P583" s="3">
        <v>1062887</v>
      </c>
      <c r="Q583" s="3">
        <v>20372</v>
      </c>
      <c r="R583" s="34">
        <v>7196.06</v>
      </c>
    </row>
    <row r="584" spans="1:18" x14ac:dyDescent="0.25">
      <c r="A584" t="s">
        <v>121</v>
      </c>
      <c r="B584" t="s">
        <v>122</v>
      </c>
      <c r="C584" t="s">
        <v>11</v>
      </c>
      <c r="D584" s="45">
        <v>44809</v>
      </c>
      <c r="E584" s="46">
        <v>44712</v>
      </c>
      <c r="F584" t="s">
        <v>224</v>
      </c>
      <c r="G584" s="42" t="s">
        <v>285</v>
      </c>
      <c r="K584" s="42" t="s">
        <v>245</v>
      </c>
      <c r="M584" t="s">
        <v>145</v>
      </c>
      <c r="N584" t="s">
        <v>246</v>
      </c>
      <c r="O584" t="s">
        <v>213</v>
      </c>
      <c r="P584" s="3">
        <v>880827</v>
      </c>
      <c r="Q584" s="3">
        <v>12292</v>
      </c>
      <c r="R584" s="34">
        <v>8308.44</v>
      </c>
    </row>
    <row r="585" spans="1:18" x14ac:dyDescent="0.25">
      <c r="A585" t="s">
        <v>121</v>
      </c>
      <c r="B585" t="s">
        <v>122</v>
      </c>
      <c r="C585" t="s">
        <v>11</v>
      </c>
      <c r="D585" s="45">
        <v>44809</v>
      </c>
      <c r="E585" s="46">
        <v>44712</v>
      </c>
      <c r="F585" t="s">
        <v>224</v>
      </c>
      <c r="G585" s="42" t="s">
        <v>244</v>
      </c>
      <c r="K585" s="42" t="s">
        <v>245</v>
      </c>
      <c r="M585" t="s">
        <v>145</v>
      </c>
      <c r="N585" t="s">
        <v>246</v>
      </c>
      <c r="O585" t="s">
        <v>213</v>
      </c>
      <c r="P585" s="3">
        <v>826848</v>
      </c>
      <c r="Q585" s="3">
        <v>15553</v>
      </c>
      <c r="R585" s="34">
        <v>6948.09</v>
      </c>
    </row>
    <row r="586" spans="1:18" x14ac:dyDescent="0.25">
      <c r="A586" t="s">
        <v>121</v>
      </c>
      <c r="B586" t="s">
        <v>122</v>
      </c>
      <c r="C586" t="s">
        <v>11</v>
      </c>
      <c r="D586" s="45" t="s">
        <v>288</v>
      </c>
      <c r="E586" s="46">
        <v>44712</v>
      </c>
      <c r="F586" t="s">
        <v>224</v>
      </c>
      <c r="G586" s="42" t="s">
        <v>285</v>
      </c>
      <c r="K586" s="42" t="s">
        <v>245</v>
      </c>
      <c r="M586" t="s">
        <v>145</v>
      </c>
      <c r="N586" t="s">
        <v>246</v>
      </c>
      <c r="O586" t="s">
        <v>213</v>
      </c>
      <c r="P586" s="3">
        <v>280333</v>
      </c>
      <c r="Q586" s="3">
        <v>5841</v>
      </c>
      <c r="R586" s="34">
        <v>2480.39</v>
      </c>
    </row>
    <row r="587" spans="1:18" x14ac:dyDescent="0.25">
      <c r="A587" t="s">
        <v>121</v>
      </c>
      <c r="B587" t="s">
        <v>122</v>
      </c>
      <c r="C587" t="s">
        <v>11</v>
      </c>
      <c r="D587" s="45" t="s">
        <v>288</v>
      </c>
      <c r="E587" s="46">
        <v>44712</v>
      </c>
      <c r="F587" t="s">
        <v>224</v>
      </c>
      <c r="G587" s="42" t="s">
        <v>244</v>
      </c>
      <c r="K587" s="42" t="s">
        <v>245</v>
      </c>
      <c r="M587" t="s">
        <v>145</v>
      </c>
      <c r="N587" t="s">
        <v>246</v>
      </c>
      <c r="O587" t="s">
        <v>213</v>
      </c>
      <c r="P587" s="3">
        <v>483899</v>
      </c>
      <c r="Q587" s="3">
        <v>9409</v>
      </c>
      <c r="R587" s="34">
        <v>3145</v>
      </c>
    </row>
    <row r="588" spans="1:18" x14ac:dyDescent="0.25">
      <c r="A588" t="s">
        <v>121</v>
      </c>
      <c r="B588" t="s">
        <v>122</v>
      </c>
      <c r="C588" t="s">
        <v>11</v>
      </c>
      <c r="D588" s="45" t="s">
        <v>288</v>
      </c>
      <c r="E588" s="46">
        <v>44712</v>
      </c>
      <c r="F588" t="s">
        <v>224</v>
      </c>
      <c r="G588" s="42" t="s">
        <v>289</v>
      </c>
      <c r="K588" s="42" t="s">
        <v>245</v>
      </c>
      <c r="M588" t="s">
        <v>145</v>
      </c>
      <c r="N588" t="s">
        <v>246</v>
      </c>
      <c r="O588" t="s">
        <v>213</v>
      </c>
      <c r="P588" s="3">
        <v>0</v>
      </c>
      <c r="Q588" s="3">
        <v>0</v>
      </c>
      <c r="R588" s="34" t="s">
        <v>268</v>
      </c>
    </row>
    <row r="589" spans="1:18" x14ac:dyDescent="0.25">
      <c r="A589" t="s">
        <v>121</v>
      </c>
      <c r="B589" t="s">
        <v>122</v>
      </c>
      <c r="C589" t="s">
        <v>11</v>
      </c>
      <c r="D589" s="45" t="s">
        <v>290</v>
      </c>
      <c r="E589" s="46">
        <v>44712</v>
      </c>
      <c r="F589" t="s">
        <v>224</v>
      </c>
      <c r="G589" s="42" t="s">
        <v>285</v>
      </c>
      <c r="K589" s="42" t="s">
        <v>245</v>
      </c>
      <c r="M589" t="s">
        <v>145</v>
      </c>
      <c r="N589" t="s">
        <v>246</v>
      </c>
      <c r="O589" t="s">
        <v>213</v>
      </c>
      <c r="P589" s="3">
        <v>189109</v>
      </c>
      <c r="Q589" s="3">
        <v>3006</v>
      </c>
      <c r="R589" s="34">
        <v>4251.67</v>
      </c>
    </row>
    <row r="590" spans="1:18" x14ac:dyDescent="0.25">
      <c r="A590" t="s">
        <v>121</v>
      </c>
      <c r="B590" t="s">
        <v>122</v>
      </c>
      <c r="C590" t="s">
        <v>11</v>
      </c>
      <c r="D590" s="45" t="s">
        <v>290</v>
      </c>
      <c r="E590" s="46">
        <v>44712</v>
      </c>
      <c r="F590" t="s">
        <v>224</v>
      </c>
      <c r="G590" s="42" t="s">
        <v>289</v>
      </c>
      <c r="K590" s="42" t="s">
        <v>245</v>
      </c>
      <c r="M590" t="s">
        <v>145</v>
      </c>
      <c r="N590" t="s">
        <v>246</v>
      </c>
      <c r="O590" t="s">
        <v>213</v>
      </c>
      <c r="P590" s="3">
        <v>470609</v>
      </c>
      <c r="Q590" s="3">
        <v>6712</v>
      </c>
      <c r="R590" s="34">
        <v>5898.34</v>
      </c>
    </row>
    <row r="591" spans="1:18" x14ac:dyDescent="0.25">
      <c r="A591" t="s">
        <v>121</v>
      </c>
      <c r="B591" t="s">
        <v>122</v>
      </c>
      <c r="C591" t="s">
        <v>11</v>
      </c>
      <c r="D591" s="45" t="s">
        <v>291</v>
      </c>
      <c r="E591" s="46">
        <v>44712</v>
      </c>
      <c r="F591" t="s">
        <v>224</v>
      </c>
      <c r="G591" s="42" t="s">
        <v>285</v>
      </c>
      <c r="K591" s="42" t="s">
        <v>245</v>
      </c>
      <c r="M591" t="s">
        <v>145</v>
      </c>
      <c r="N591" t="s">
        <v>246</v>
      </c>
      <c r="O591" t="s">
        <v>213</v>
      </c>
      <c r="P591" s="3">
        <v>225000</v>
      </c>
      <c r="Q591" s="3">
        <v>2907</v>
      </c>
      <c r="R591" s="34">
        <v>3397.72</v>
      </c>
    </row>
    <row r="592" spans="1:18" x14ac:dyDescent="0.25">
      <c r="A592" t="s">
        <v>121</v>
      </c>
      <c r="B592" t="s">
        <v>122</v>
      </c>
      <c r="C592" t="s">
        <v>11</v>
      </c>
      <c r="D592" s="45" t="s">
        <v>291</v>
      </c>
      <c r="E592" s="46">
        <v>44712</v>
      </c>
      <c r="F592" t="s">
        <v>224</v>
      </c>
      <c r="G592" s="42" t="s">
        <v>289</v>
      </c>
      <c r="K592" s="42" t="s">
        <v>245</v>
      </c>
      <c r="M592" t="s">
        <v>145</v>
      </c>
      <c r="N592" t="s">
        <v>246</v>
      </c>
      <c r="O592" t="s">
        <v>213</v>
      </c>
      <c r="P592" s="3">
        <v>299993</v>
      </c>
      <c r="Q592" s="3">
        <v>3165</v>
      </c>
      <c r="R592" s="34">
        <v>6746.77</v>
      </c>
    </row>
    <row r="593" spans="1:18" x14ac:dyDescent="0.25">
      <c r="A593" t="s">
        <v>121</v>
      </c>
      <c r="B593" t="s">
        <v>122</v>
      </c>
      <c r="C593" t="s">
        <v>11</v>
      </c>
      <c r="D593" s="45" t="s">
        <v>291</v>
      </c>
      <c r="E593" s="46">
        <v>44712</v>
      </c>
      <c r="F593" t="s">
        <v>224</v>
      </c>
      <c r="G593" s="42" t="s">
        <v>289</v>
      </c>
      <c r="K593" s="42" t="s">
        <v>245</v>
      </c>
      <c r="M593" t="s">
        <v>145</v>
      </c>
      <c r="N593" t="s">
        <v>246</v>
      </c>
      <c r="O593" t="s">
        <v>213</v>
      </c>
      <c r="P593" s="3">
        <v>24461</v>
      </c>
      <c r="Q593" s="3">
        <v>771</v>
      </c>
      <c r="R593" s="34">
        <v>808.37</v>
      </c>
    </row>
    <row r="594" spans="1:18" x14ac:dyDescent="0.25">
      <c r="A594" t="s">
        <v>121</v>
      </c>
      <c r="B594" t="s">
        <v>122</v>
      </c>
      <c r="C594" t="s">
        <v>11</v>
      </c>
      <c r="D594" s="45" t="s">
        <v>291</v>
      </c>
      <c r="E594" s="46">
        <v>44712</v>
      </c>
      <c r="F594" t="s">
        <v>224</v>
      </c>
      <c r="G594" s="42" t="s">
        <v>292</v>
      </c>
      <c r="K594" s="42" t="s">
        <v>245</v>
      </c>
      <c r="M594" t="s">
        <v>145</v>
      </c>
      <c r="N594" t="s">
        <v>246</v>
      </c>
      <c r="O594" t="s">
        <v>213</v>
      </c>
      <c r="P594" s="3">
        <v>82355</v>
      </c>
      <c r="Q594" s="3">
        <v>1732</v>
      </c>
      <c r="R594" s="34">
        <v>1234.44</v>
      </c>
    </row>
    <row r="595" spans="1:18" x14ac:dyDescent="0.25">
      <c r="A595" t="s">
        <v>121</v>
      </c>
      <c r="B595" t="s">
        <v>122</v>
      </c>
      <c r="C595" t="s">
        <v>11</v>
      </c>
      <c r="D595" s="45">
        <v>44718</v>
      </c>
      <c r="E595" s="46">
        <v>44742</v>
      </c>
      <c r="F595" t="s">
        <v>224</v>
      </c>
      <c r="G595" s="42" t="s">
        <v>285</v>
      </c>
      <c r="K595" s="42" t="s">
        <v>245</v>
      </c>
      <c r="M595" t="s">
        <v>145</v>
      </c>
      <c r="N595" t="s">
        <v>246</v>
      </c>
      <c r="O595" t="s">
        <v>213</v>
      </c>
      <c r="P595" s="3">
        <v>213715</v>
      </c>
      <c r="Q595" s="3">
        <v>1712</v>
      </c>
      <c r="R595" s="34">
        <v>2700.51</v>
      </c>
    </row>
    <row r="596" spans="1:18" x14ac:dyDescent="0.25">
      <c r="A596" t="s">
        <v>121</v>
      </c>
      <c r="B596" t="s">
        <v>122</v>
      </c>
      <c r="C596" t="s">
        <v>11</v>
      </c>
      <c r="D596" s="45">
        <v>44718</v>
      </c>
      <c r="E596" s="46">
        <v>44742</v>
      </c>
      <c r="F596" t="s">
        <v>224</v>
      </c>
      <c r="G596" s="42" t="s">
        <v>292</v>
      </c>
      <c r="K596" s="42" t="s">
        <v>245</v>
      </c>
      <c r="M596" t="s">
        <v>145</v>
      </c>
      <c r="N596" t="s">
        <v>246</v>
      </c>
      <c r="O596" t="s">
        <v>213</v>
      </c>
      <c r="P596" s="3">
        <v>137506</v>
      </c>
      <c r="Q596" s="3">
        <v>3587</v>
      </c>
      <c r="R596" s="34">
        <v>2308.25</v>
      </c>
    </row>
    <row r="597" spans="1:18" x14ac:dyDescent="0.25">
      <c r="A597" t="s">
        <v>121</v>
      </c>
      <c r="B597" t="s">
        <v>122</v>
      </c>
      <c r="C597" t="s">
        <v>11</v>
      </c>
      <c r="D597" s="45" t="s">
        <v>293</v>
      </c>
      <c r="E597" s="46">
        <v>44742</v>
      </c>
      <c r="F597" t="s">
        <v>224</v>
      </c>
      <c r="G597" s="42" t="s">
        <v>285</v>
      </c>
      <c r="K597" s="42" t="s">
        <v>245</v>
      </c>
      <c r="M597" t="s">
        <v>145</v>
      </c>
      <c r="N597" t="s">
        <v>246</v>
      </c>
      <c r="O597" t="s">
        <v>213</v>
      </c>
      <c r="P597" s="3">
        <v>468439</v>
      </c>
      <c r="Q597" s="3">
        <v>2643</v>
      </c>
      <c r="R597" s="34">
        <v>6075.63</v>
      </c>
    </row>
    <row r="598" spans="1:18" x14ac:dyDescent="0.25">
      <c r="A598" t="s">
        <v>121</v>
      </c>
      <c r="B598" t="s">
        <v>122</v>
      </c>
      <c r="C598" t="s">
        <v>11</v>
      </c>
      <c r="D598" s="45" t="s">
        <v>293</v>
      </c>
      <c r="E598" s="46">
        <v>44742</v>
      </c>
      <c r="F598" t="s">
        <v>224</v>
      </c>
      <c r="G598" s="42" t="s">
        <v>292</v>
      </c>
      <c r="K598" s="42" t="s">
        <v>245</v>
      </c>
      <c r="M598" t="s">
        <v>145</v>
      </c>
      <c r="N598" t="s">
        <v>246</v>
      </c>
      <c r="O598" t="s">
        <v>213</v>
      </c>
      <c r="P598" s="3">
        <v>437801</v>
      </c>
      <c r="Q598" s="3">
        <v>8432</v>
      </c>
      <c r="R598" s="34">
        <v>2458.33</v>
      </c>
    </row>
    <row r="599" spans="1:18" x14ac:dyDescent="0.25">
      <c r="A599" t="s">
        <v>121</v>
      </c>
      <c r="B599" t="s">
        <v>122</v>
      </c>
      <c r="C599" t="s">
        <v>11</v>
      </c>
      <c r="D599" s="45" t="s">
        <v>293</v>
      </c>
      <c r="E599" s="46">
        <v>44742</v>
      </c>
      <c r="F599" t="s">
        <v>224</v>
      </c>
      <c r="G599" s="42" t="s">
        <v>294</v>
      </c>
      <c r="K599" s="42" t="s">
        <v>245</v>
      </c>
      <c r="M599" t="s">
        <v>145</v>
      </c>
      <c r="N599" t="s">
        <v>246</v>
      </c>
      <c r="O599" t="s">
        <v>213</v>
      </c>
      <c r="P599" s="3">
        <v>22333</v>
      </c>
      <c r="Q599" s="3">
        <v>855</v>
      </c>
      <c r="R599" s="34">
        <v>605.21</v>
      </c>
    </row>
    <row r="600" spans="1:18" x14ac:dyDescent="0.25">
      <c r="A600" t="s">
        <v>121</v>
      </c>
      <c r="B600" t="s">
        <v>122</v>
      </c>
      <c r="C600" t="s">
        <v>11</v>
      </c>
      <c r="D600" s="45" t="s">
        <v>295</v>
      </c>
      <c r="E600" s="46">
        <v>44742</v>
      </c>
      <c r="F600" t="s">
        <v>224</v>
      </c>
      <c r="G600" s="42" t="s">
        <v>285</v>
      </c>
      <c r="K600" s="42" t="s">
        <v>245</v>
      </c>
      <c r="M600" t="s">
        <v>145</v>
      </c>
      <c r="N600" t="s">
        <v>246</v>
      </c>
      <c r="O600" t="s">
        <v>213</v>
      </c>
      <c r="P600" s="3">
        <v>434806</v>
      </c>
      <c r="Q600" s="3">
        <v>3237</v>
      </c>
      <c r="R600" s="34">
        <v>7069.77</v>
      </c>
    </row>
    <row r="601" spans="1:18" x14ac:dyDescent="0.25">
      <c r="A601" t="s">
        <v>121</v>
      </c>
      <c r="B601" t="s">
        <v>122</v>
      </c>
      <c r="C601" t="s">
        <v>11</v>
      </c>
      <c r="D601" s="45" t="s">
        <v>295</v>
      </c>
      <c r="E601" s="46">
        <v>44742</v>
      </c>
      <c r="F601" t="s">
        <v>224</v>
      </c>
      <c r="G601" s="42" t="s">
        <v>294</v>
      </c>
      <c r="K601" s="42" t="s">
        <v>245</v>
      </c>
      <c r="M601" t="s">
        <v>145</v>
      </c>
      <c r="N601" t="s">
        <v>246</v>
      </c>
      <c r="O601" t="s">
        <v>213</v>
      </c>
      <c r="P601" s="3">
        <v>185808</v>
      </c>
      <c r="Q601" s="3">
        <v>4410</v>
      </c>
      <c r="R601" s="34">
        <v>7204.19</v>
      </c>
    </row>
    <row r="602" spans="1:18" x14ac:dyDescent="0.25">
      <c r="A602" t="s">
        <v>121</v>
      </c>
      <c r="B602" t="s">
        <v>122</v>
      </c>
      <c r="C602" t="s">
        <v>11</v>
      </c>
      <c r="D602" s="45" t="s">
        <v>296</v>
      </c>
      <c r="E602" s="46">
        <v>44742</v>
      </c>
      <c r="F602" t="s">
        <v>224</v>
      </c>
      <c r="G602" s="42" t="s">
        <v>285</v>
      </c>
      <c r="K602" s="42" t="s">
        <v>245</v>
      </c>
      <c r="M602" t="s">
        <v>145</v>
      </c>
      <c r="N602" t="s">
        <v>246</v>
      </c>
      <c r="O602" t="s">
        <v>213</v>
      </c>
      <c r="P602" s="3">
        <v>302957</v>
      </c>
      <c r="Q602" s="3">
        <v>2326</v>
      </c>
      <c r="R602" s="34">
        <v>5038.67</v>
      </c>
    </row>
    <row r="603" spans="1:18" x14ac:dyDescent="0.25">
      <c r="A603" t="s">
        <v>121</v>
      </c>
      <c r="B603" t="s">
        <v>122</v>
      </c>
      <c r="C603" t="s">
        <v>11</v>
      </c>
      <c r="D603" s="45" t="s">
        <v>296</v>
      </c>
      <c r="E603" s="46">
        <v>44742</v>
      </c>
      <c r="F603" t="s">
        <v>224</v>
      </c>
      <c r="G603" s="42" t="s">
        <v>169</v>
      </c>
      <c r="K603" s="42" t="s">
        <v>245</v>
      </c>
      <c r="M603" t="s">
        <v>145</v>
      </c>
      <c r="N603" t="s">
        <v>246</v>
      </c>
      <c r="O603" t="s">
        <v>213</v>
      </c>
      <c r="P603" s="3">
        <v>22304</v>
      </c>
      <c r="Q603" s="3">
        <v>609</v>
      </c>
      <c r="R603" s="34">
        <v>584.73</v>
      </c>
    </row>
    <row r="604" spans="1:18" x14ac:dyDescent="0.25">
      <c r="A604" t="s">
        <v>121</v>
      </c>
      <c r="B604" t="s">
        <v>122</v>
      </c>
      <c r="C604" t="s">
        <v>11</v>
      </c>
      <c r="D604" s="45" t="s">
        <v>296</v>
      </c>
      <c r="E604" s="46">
        <v>44742</v>
      </c>
      <c r="F604" t="s">
        <v>224</v>
      </c>
      <c r="G604" s="42" t="s">
        <v>294</v>
      </c>
      <c r="K604" s="42" t="s">
        <v>245</v>
      </c>
      <c r="M604" t="s">
        <v>145</v>
      </c>
      <c r="N604" t="s">
        <v>246</v>
      </c>
      <c r="O604" t="s">
        <v>213</v>
      </c>
      <c r="P604" s="3">
        <v>135527</v>
      </c>
      <c r="Q604" s="3">
        <v>2053</v>
      </c>
      <c r="R604" s="34">
        <v>3721.75</v>
      </c>
    </row>
    <row r="605" spans="1:18" x14ac:dyDescent="0.25">
      <c r="A605" t="s">
        <v>121</v>
      </c>
      <c r="B605" t="s">
        <v>122</v>
      </c>
      <c r="C605" t="s">
        <v>11</v>
      </c>
      <c r="D605" s="45">
        <v>44658</v>
      </c>
      <c r="E605" s="46">
        <v>44773</v>
      </c>
      <c r="F605" t="s">
        <v>224</v>
      </c>
      <c r="G605" s="42" t="s">
        <v>285</v>
      </c>
      <c r="K605" s="42" t="s">
        <v>245</v>
      </c>
      <c r="M605" t="s">
        <v>145</v>
      </c>
      <c r="N605" t="s">
        <v>246</v>
      </c>
      <c r="O605" t="s">
        <v>213</v>
      </c>
      <c r="P605" s="3">
        <v>73900</v>
      </c>
      <c r="Q605" s="3">
        <v>816</v>
      </c>
      <c r="R605" s="34">
        <v>1550.92</v>
      </c>
    </row>
    <row r="606" spans="1:18" x14ac:dyDescent="0.25">
      <c r="A606" t="s">
        <v>121</v>
      </c>
      <c r="B606" t="s">
        <v>122</v>
      </c>
      <c r="C606" t="s">
        <v>11</v>
      </c>
      <c r="D606" s="45">
        <v>44658</v>
      </c>
      <c r="E606" s="46">
        <v>44773</v>
      </c>
      <c r="F606" t="s">
        <v>224</v>
      </c>
      <c r="G606" s="42" t="s">
        <v>169</v>
      </c>
      <c r="K606" s="42" t="s">
        <v>245</v>
      </c>
      <c r="M606" t="s">
        <v>145</v>
      </c>
      <c r="N606" t="s">
        <v>246</v>
      </c>
      <c r="O606" t="s">
        <v>213</v>
      </c>
      <c r="P606" s="3">
        <v>394798</v>
      </c>
      <c r="Q606" s="3">
        <v>11890</v>
      </c>
      <c r="R606" s="34">
        <v>4437.59</v>
      </c>
    </row>
    <row r="607" spans="1:18" x14ac:dyDescent="0.25">
      <c r="A607" t="s">
        <v>121</v>
      </c>
      <c r="B607" t="s">
        <v>122</v>
      </c>
      <c r="C607" t="s">
        <v>11</v>
      </c>
      <c r="D607" s="45">
        <v>44872</v>
      </c>
      <c r="E607" s="46">
        <v>44773</v>
      </c>
      <c r="F607" t="s">
        <v>224</v>
      </c>
      <c r="G607" s="42" t="s">
        <v>285</v>
      </c>
      <c r="K607" s="42" t="s">
        <v>245</v>
      </c>
      <c r="M607" t="s">
        <v>145</v>
      </c>
      <c r="N607" t="s">
        <v>246</v>
      </c>
      <c r="O607" t="s">
        <v>213</v>
      </c>
      <c r="P607" s="3">
        <v>235813</v>
      </c>
      <c r="Q607" s="3">
        <v>2362</v>
      </c>
      <c r="R607" s="34">
        <v>5489.66</v>
      </c>
    </row>
    <row r="608" spans="1:18" x14ac:dyDescent="0.25">
      <c r="A608" t="s">
        <v>121</v>
      </c>
      <c r="B608" t="s">
        <v>122</v>
      </c>
      <c r="C608" t="s">
        <v>11</v>
      </c>
      <c r="D608" s="45">
        <v>44872</v>
      </c>
      <c r="E608" s="46">
        <v>44773</v>
      </c>
      <c r="F608" t="s">
        <v>224</v>
      </c>
      <c r="G608" s="42" t="s">
        <v>169</v>
      </c>
      <c r="K608" s="42" t="s">
        <v>245</v>
      </c>
      <c r="M608" t="s">
        <v>145</v>
      </c>
      <c r="N608" t="s">
        <v>246</v>
      </c>
      <c r="O608" t="s">
        <v>213</v>
      </c>
      <c r="P608" s="3">
        <v>221941</v>
      </c>
      <c r="Q608" s="3">
        <v>5812</v>
      </c>
      <c r="R608" s="34">
        <v>1137.8</v>
      </c>
    </row>
    <row r="609" spans="1:18" x14ac:dyDescent="0.25">
      <c r="A609" t="s">
        <v>121</v>
      </c>
      <c r="B609" t="s">
        <v>122</v>
      </c>
      <c r="C609" t="s">
        <v>11</v>
      </c>
      <c r="D609" s="45">
        <v>44872</v>
      </c>
      <c r="E609" s="46">
        <v>44773</v>
      </c>
      <c r="F609" t="s">
        <v>224</v>
      </c>
      <c r="G609" s="42" t="s">
        <v>221</v>
      </c>
      <c r="K609" s="42" t="s">
        <v>245</v>
      </c>
      <c r="M609" t="s">
        <v>145</v>
      </c>
      <c r="N609" t="s">
        <v>246</v>
      </c>
      <c r="O609" t="s">
        <v>213</v>
      </c>
      <c r="P609" s="3">
        <v>100756</v>
      </c>
      <c r="Q609" s="3">
        <v>1634</v>
      </c>
      <c r="R609" s="34">
        <v>2288.9</v>
      </c>
    </row>
    <row r="610" spans="1:18" x14ac:dyDescent="0.25">
      <c r="A610" t="s">
        <v>121</v>
      </c>
      <c r="B610" t="s">
        <v>122</v>
      </c>
      <c r="C610" t="s">
        <v>11</v>
      </c>
      <c r="D610" s="45" t="s">
        <v>297</v>
      </c>
      <c r="E610" s="46">
        <v>44773</v>
      </c>
      <c r="F610" t="s">
        <v>224</v>
      </c>
      <c r="G610" s="42" t="s">
        <v>285</v>
      </c>
      <c r="K610" s="42" t="s">
        <v>245</v>
      </c>
      <c r="M610" t="s">
        <v>145</v>
      </c>
      <c r="N610" t="s">
        <v>246</v>
      </c>
      <c r="O610" t="s">
        <v>213</v>
      </c>
      <c r="P610" s="3">
        <v>168658</v>
      </c>
      <c r="Q610" s="3">
        <v>1653</v>
      </c>
      <c r="R610" s="34">
        <v>3864.17</v>
      </c>
    </row>
    <row r="611" spans="1:18" x14ac:dyDescent="0.25">
      <c r="A611" t="s">
        <v>121</v>
      </c>
      <c r="B611" t="s">
        <v>122</v>
      </c>
      <c r="C611" t="s">
        <v>11</v>
      </c>
      <c r="D611" s="45" t="s">
        <v>297</v>
      </c>
      <c r="E611" s="46">
        <v>44773</v>
      </c>
      <c r="F611" t="s">
        <v>224</v>
      </c>
      <c r="G611" s="42" t="s">
        <v>221</v>
      </c>
      <c r="K611" s="42" t="s">
        <v>245</v>
      </c>
      <c r="M611" t="s">
        <v>145</v>
      </c>
      <c r="N611" t="s">
        <v>246</v>
      </c>
      <c r="O611" t="s">
        <v>213</v>
      </c>
      <c r="P611" s="3">
        <v>125560</v>
      </c>
      <c r="Q611" s="3">
        <v>1983</v>
      </c>
      <c r="R611" s="34">
        <v>4134.2</v>
      </c>
    </row>
    <row r="612" spans="1:18" x14ac:dyDescent="0.25">
      <c r="A612" t="s">
        <v>121</v>
      </c>
      <c r="B612" t="s">
        <v>122</v>
      </c>
      <c r="C612" t="s">
        <v>11</v>
      </c>
      <c r="D612" s="45" t="s">
        <v>297</v>
      </c>
      <c r="E612" s="46">
        <v>44773</v>
      </c>
      <c r="F612" t="s">
        <v>224</v>
      </c>
      <c r="G612" s="42" t="s">
        <v>298</v>
      </c>
      <c r="K612" s="42" t="s">
        <v>245</v>
      </c>
      <c r="M612" t="s">
        <v>145</v>
      </c>
      <c r="N612" t="s">
        <v>246</v>
      </c>
      <c r="O612" t="s">
        <v>213</v>
      </c>
      <c r="P612" s="3">
        <v>109394</v>
      </c>
      <c r="Q612" s="3">
        <v>1916</v>
      </c>
      <c r="R612" s="34">
        <v>3805.64</v>
      </c>
    </row>
    <row r="613" spans="1:18" x14ac:dyDescent="0.25">
      <c r="A613" t="s">
        <v>121</v>
      </c>
      <c r="B613" t="s">
        <v>122</v>
      </c>
      <c r="C613" t="s">
        <v>11</v>
      </c>
      <c r="D613" s="45" t="s">
        <v>299</v>
      </c>
      <c r="E613" s="46">
        <v>44773</v>
      </c>
      <c r="F613" t="s">
        <v>224</v>
      </c>
      <c r="G613" s="42" t="s">
        <v>285</v>
      </c>
      <c r="K613" s="42" t="s">
        <v>245</v>
      </c>
      <c r="M613" t="s">
        <v>145</v>
      </c>
      <c r="N613" t="s">
        <v>246</v>
      </c>
      <c r="O613" t="s">
        <v>213</v>
      </c>
      <c r="P613" s="3">
        <v>137091</v>
      </c>
      <c r="Q613" s="3">
        <v>1476</v>
      </c>
      <c r="R613" s="34">
        <v>3409.91</v>
      </c>
    </row>
    <row r="614" spans="1:18" x14ac:dyDescent="0.25">
      <c r="A614" t="s">
        <v>121</v>
      </c>
      <c r="B614" t="s">
        <v>122</v>
      </c>
      <c r="C614" t="s">
        <v>11</v>
      </c>
      <c r="D614" s="45" t="s">
        <v>299</v>
      </c>
      <c r="E614" s="46">
        <v>44773</v>
      </c>
      <c r="F614" t="s">
        <v>224</v>
      </c>
      <c r="G614" s="42" t="s">
        <v>221</v>
      </c>
      <c r="K614" s="42" t="s">
        <v>245</v>
      </c>
      <c r="M614" t="s">
        <v>145</v>
      </c>
      <c r="N614" t="s">
        <v>246</v>
      </c>
      <c r="O614" t="s">
        <v>213</v>
      </c>
      <c r="P614" s="3">
        <v>17035</v>
      </c>
      <c r="Q614" s="3">
        <v>283</v>
      </c>
      <c r="R614" s="34">
        <v>677.9</v>
      </c>
    </row>
    <row r="615" spans="1:18" x14ac:dyDescent="0.25">
      <c r="A615" t="s">
        <v>121</v>
      </c>
      <c r="B615" t="s">
        <v>122</v>
      </c>
      <c r="C615" t="s">
        <v>11</v>
      </c>
      <c r="D615" s="45" t="s">
        <v>299</v>
      </c>
      <c r="E615" s="46">
        <v>44773</v>
      </c>
      <c r="F615" t="s">
        <v>224</v>
      </c>
      <c r="G615" s="42" t="s">
        <v>298</v>
      </c>
      <c r="K615" s="42" t="s">
        <v>245</v>
      </c>
      <c r="M615" t="s">
        <v>145</v>
      </c>
      <c r="N615" t="s">
        <v>246</v>
      </c>
      <c r="O615" t="s">
        <v>213</v>
      </c>
      <c r="P615" s="3">
        <v>774828</v>
      </c>
      <c r="Q615" s="3">
        <v>17289</v>
      </c>
      <c r="R615" s="34">
        <v>4020.63</v>
      </c>
    </row>
    <row r="616" spans="1:18" x14ac:dyDescent="0.25">
      <c r="A616" t="s">
        <v>121</v>
      </c>
      <c r="B616" t="s">
        <v>122</v>
      </c>
      <c r="C616" t="s">
        <v>11</v>
      </c>
      <c r="D616" s="47">
        <v>44534</v>
      </c>
      <c r="E616" s="46">
        <v>44316</v>
      </c>
      <c r="F616" t="s">
        <v>234</v>
      </c>
      <c r="G616" t="s">
        <v>124</v>
      </c>
      <c r="K616" s="42" t="s">
        <v>245</v>
      </c>
      <c r="M616" t="s">
        <v>185</v>
      </c>
      <c r="N616" t="s">
        <v>300</v>
      </c>
      <c r="O616" t="s">
        <v>301</v>
      </c>
      <c r="P616" s="43">
        <v>702169</v>
      </c>
      <c r="Q616" s="43">
        <v>4885</v>
      </c>
      <c r="R616" s="44">
        <v>12167.79</v>
      </c>
    </row>
    <row r="617" spans="1:18" x14ac:dyDescent="0.25">
      <c r="A617" t="s">
        <v>121</v>
      </c>
      <c r="B617" t="s">
        <v>122</v>
      </c>
      <c r="C617" t="s">
        <v>11</v>
      </c>
      <c r="D617" s="47">
        <v>44534</v>
      </c>
      <c r="E617" s="46">
        <v>44316</v>
      </c>
      <c r="F617" t="s">
        <v>234</v>
      </c>
      <c r="G617" t="s">
        <v>124</v>
      </c>
      <c r="K617" s="42" t="s">
        <v>245</v>
      </c>
      <c r="M617" t="s">
        <v>185</v>
      </c>
      <c r="N617" t="s">
        <v>300</v>
      </c>
      <c r="O617" t="s">
        <v>301</v>
      </c>
      <c r="P617" s="43">
        <v>2029637</v>
      </c>
      <c r="Q617" s="43">
        <v>12250</v>
      </c>
      <c r="R617" s="44">
        <v>28555.71</v>
      </c>
    </row>
    <row r="618" spans="1:18" x14ac:dyDescent="0.25">
      <c r="A618" t="s">
        <v>121</v>
      </c>
      <c r="B618" t="s">
        <v>122</v>
      </c>
      <c r="C618" t="s">
        <v>11</v>
      </c>
      <c r="D618" s="48" t="s">
        <v>302</v>
      </c>
      <c r="E618" s="46">
        <v>44316</v>
      </c>
      <c r="F618" t="s">
        <v>234</v>
      </c>
      <c r="G618" t="s">
        <v>124</v>
      </c>
      <c r="K618" s="42" t="s">
        <v>245</v>
      </c>
      <c r="M618" t="s">
        <v>185</v>
      </c>
      <c r="N618" t="s">
        <v>300</v>
      </c>
      <c r="O618" t="s">
        <v>301</v>
      </c>
      <c r="P618" s="43">
        <v>149591</v>
      </c>
      <c r="Q618" s="43">
        <v>1668</v>
      </c>
      <c r="R618" s="44">
        <v>6385.14</v>
      </c>
    </row>
    <row r="619" spans="1:18" x14ac:dyDescent="0.25">
      <c r="A619" t="s">
        <v>121</v>
      </c>
      <c r="B619" t="s">
        <v>122</v>
      </c>
      <c r="C619" t="s">
        <v>11</v>
      </c>
      <c r="D619" s="48" t="s">
        <v>302</v>
      </c>
      <c r="E619" s="46">
        <v>44316</v>
      </c>
      <c r="F619" t="s">
        <v>234</v>
      </c>
      <c r="G619" t="s">
        <v>124</v>
      </c>
      <c r="K619" s="42" t="s">
        <v>245</v>
      </c>
      <c r="M619" t="s">
        <v>185</v>
      </c>
      <c r="N619" t="s">
        <v>300</v>
      </c>
      <c r="O619" t="s">
        <v>301</v>
      </c>
      <c r="P619" s="43">
        <v>252132</v>
      </c>
      <c r="Q619" s="43">
        <v>2457</v>
      </c>
      <c r="R619" s="44">
        <v>10537.87</v>
      </c>
    </row>
    <row r="620" spans="1:18" x14ac:dyDescent="0.25">
      <c r="A620" t="s">
        <v>121</v>
      </c>
      <c r="B620" t="s">
        <v>122</v>
      </c>
      <c r="C620" t="s">
        <v>11</v>
      </c>
      <c r="D620" s="48" t="s">
        <v>283</v>
      </c>
      <c r="E620" s="46">
        <v>44286</v>
      </c>
      <c r="F620" t="s">
        <v>234</v>
      </c>
      <c r="G620" t="s">
        <v>124</v>
      </c>
      <c r="K620" s="42" t="s">
        <v>245</v>
      </c>
      <c r="M620" t="s">
        <v>185</v>
      </c>
      <c r="N620" t="s">
        <v>300</v>
      </c>
      <c r="O620" t="s">
        <v>301</v>
      </c>
      <c r="P620" s="43">
        <v>4453224</v>
      </c>
      <c r="Q620" s="43">
        <v>10125</v>
      </c>
      <c r="R620" s="44">
        <v>45897.91</v>
      </c>
    </row>
    <row r="621" spans="1:18" x14ac:dyDescent="0.25">
      <c r="A621" t="s">
        <v>121</v>
      </c>
      <c r="B621" t="s">
        <v>122</v>
      </c>
      <c r="C621" t="s">
        <v>11</v>
      </c>
      <c r="D621" s="47">
        <v>44655</v>
      </c>
      <c r="E621" s="46">
        <v>44681</v>
      </c>
      <c r="F621" t="s">
        <v>234</v>
      </c>
      <c r="G621" t="s">
        <v>124</v>
      </c>
      <c r="K621" s="42" t="s">
        <v>245</v>
      </c>
      <c r="M621" t="s">
        <v>185</v>
      </c>
      <c r="N621" t="s">
        <v>300</v>
      </c>
      <c r="O621" t="s">
        <v>301</v>
      </c>
      <c r="P621" s="43">
        <v>1683211</v>
      </c>
      <c r="Q621" s="43">
        <v>12166</v>
      </c>
      <c r="R621" s="44">
        <v>49748.54</v>
      </c>
    </row>
    <row r="622" spans="1:18" x14ac:dyDescent="0.25">
      <c r="A622" t="s">
        <v>121</v>
      </c>
      <c r="B622" t="s">
        <v>122</v>
      </c>
      <c r="C622" t="s">
        <v>11</v>
      </c>
      <c r="D622" s="48" t="s">
        <v>287</v>
      </c>
      <c r="E622" s="46">
        <v>44681</v>
      </c>
      <c r="F622" t="s">
        <v>234</v>
      </c>
      <c r="G622" t="s">
        <v>124</v>
      </c>
      <c r="K622" s="42" t="s">
        <v>245</v>
      </c>
      <c r="M622" t="s">
        <v>185</v>
      </c>
      <c r="N622" t="s">
        <v>300</v>
      </c>
      <c r="O622" t="s">
        <v>301</v>
      </c>
      <c r="P622" s="43">
        <v>530479</v>
      </c>
      <c r="Q622" s="43">
        <v>1945</v>
      </c>
      <c r="R622" s="44">
        <v>22944.41</v>
      </c>
    </row>
    <row r="623" spans="1:18" x14ac:dyDescent="0.25">
      <c r="A623" t="s">
        <v>121</v>
      </c>
      <c r="B623" t="s">
        <v>122</v>
      </c>
      <c r="C623" t="s">
        <v>11</v>
      </c>
      <c r="D623" s="48" t="s">
        <v>290</v>
      </c>
      <c r="E623" s="46">
        <v>44712</v>
      </c>
      <c r="F623" t="s">
        <v>234</v>
      </c>
      <c r="G623" t="s">
        <v>289</v>
      </c>
      <c r="K623" s="42" t="s">
        <v>245</v>
      </c>
      <c r="M623" t="s">
        <v>192</v>
      </c>
      <c r="N623" t="s">
        <v>300</v>
      </c>
      <c r="O623" t="s">
        <v>301</v>
      </c>
      <c r="P623" s="43">
        <v>1388459</v>
      </c>
      <c r="Q623" s="43">
        <v>8326</v>
      </c>
      <c r="R623" s="44">
        <v>24040.01</v>
      </c>
    </row>
    <row r="624" spans="1:18" x14ac:dyDescent="0.25">
      <c r="A624" t="s">
        <v>121</v>
      </c>
      <c r="B624" t="s">
        <v>122</v>
      </c>
      <c r="C624" t="s">
        <v>11</v>
      </c>
      <c r="D624" s="48" t="s">
        <v>291</v>
      </c>
      <c r="E624" s="46">
        <v>44712</v>
      </c>
      <c r="F624" t="s">
        <v>234</v>
      </c>
      <c r="G624" t="s">
        <v>289</v>
      </c>
      <c r="K624" s="42" t="s">
        <v>245</v>
      </c>
      <c r="M624" t="s">
        <v>192</v>
      </c>
      <c r="N624" t="s">
        <v>300</v>
      </c>
      <c r="O624" t="s">
        <v>301</v>
      </c>
      <c r="P624" s="43">
        <v>276357</v>
      </c>
      <c r="Q624" s="43">
        <v>4128</v>
      </c>
      <c r="R624" s="44">
        <v>8954.5300000000007</v>
      </c>
    </row>
    <row r="625" spans="1:18" x14ac:dyDescent="0.25">
      <c r="A625" t="s">
        <v>121</v>
      </c>
      <c r="B625" t="s">
        <v>122</v>
      </c>
      <c r="C625" t="s">
        <v>11</v>
      </c>
      <c r="D625" s="45" t="s">
        <v>320</v>
      </c>
      <c r="E625" s="46">
        <v>44196</v>
      </c>
      <c r="F625" t="s">
        <v>330</v>
      </c>
      <c r="G625" t="s">
        <v>331</v>
      </c>
      <c r="K625" s="42" t="s">
        <v>245</v>
      </c>
      <c r="M625" t="s">
        <v>145</v>
      </c>
      <c r="N625" t="s">
        <v>332</v>
      </c>
      <c r="O625" t="s">
        <v>301</v>
      </c>
      <c r="P625" s="3">
        <v>15855</v>
      </c>
      <c r="Q625" s="3">
        <v>2251</v>
      </c>
      <c r="R625" s="34">
        <v>10092.129999999999</v>
      </c>
    </row>
    <row r="626" spans="1:18" x14ac:dyDescent="0.25">
      <c r="A626" t="s">
        <v>121</v>
      </c>
      <c r="B626" t="s">
        <v>122</v>
      </c>
      <c r="C626" t="s">
        <v>11</v>
      </c>
      <c r="D626" s="45">
        <v>44287</v>
      </c>
      <c r="E626" s="46">
        <v>44227</v>
      </c>
      <c r="F626" t="s">
        <v>330</v>
      </c>
      <c r="G626" t="s">
        <v>331</v>
      </c>
      <c r="K626" s="42" t="s">
        <v>245</v>
      </c>
      <c r="M626" t="s">
        <v>145</v>
      </c>
      <c r="N626" t="s">
        <v>332</v>
      </c>
      <c r="O626" t="s">
        <v>301</v>
      </c>
      <c r="P626" s="3">
        <v>41070</v>
      </c>
      <c r="Q626" s="3">
        <v>5593</v>
      </c>
      <c r="R626" s="34">
        <v>32623.360000000001</v>
      </c>
    </row>
    <row r="627" spans="1:18" x14ac:dyDescent="0.25">
      <c r="A627" t="s">
        <v>121</v>
      </c>
      <c r="B627" t="s">
        <v>122</v>
      </c>
      <c r="C627" t="s">
        <v>11</v>
      </c>
      <c r="D627" s="45">
        <v>44501</v>
      </c>
      <c r="E627" s="46">
        <v>44227</v>
      </c>
      <c r="F627" t="s">
        <v>330</v>
      </c>
      <c r="G627" t="s">
        <v>331</v>
      </c>
      <c r="K627" s="42" t="s">
        <v>245</v>
      </c>
      <c r="M627" t="s">
        <v>145</v>
      </c>
      <c r="N627" t="s">
        <v>332</v>
      </c>
      <c r="O627" t="s">
        <v>301</v>
      </c>
      <c r="P627" s="3">
        <v>35388</v>
      </c>
      <c r="Q627" s="3">
        <v>5045</v>
      </c>
      <c r="R627" s="34">
        <v>28342.21</v>
      </c>
    </row>
    <row r="628" spans="1:18" x14ac:dyDescent="0.25">
      <c r="A628" t="s">
        <v>121</v>
      </c>
      <c r="B628" t="s">
        <v>122</v>
      </c>
      <c r="C628" t="s">
        <v>11</v>
      </c>
      <c r="D628" s="45" t="s">
        <v>321</v>
      </c>
      <c r="E628" s="46">
        <v>44227</v>
      </c>
      <c r="F628" t="s">
        <v>330</v>
      </c>
      <c r="G628" t="s">
        <v>331</v>
      </c>
      <c r="K628" s="42" t="s">
        <v>245</v>
      </c>
      <c r="M628" t="s">
        <v>145</v>
      </c>
      <c r="N628" t="s">
        <v>332</v>
      </c>
      <c r="O628" t="s">
        <v>301</v>
      </c>
      <c r="P628" s="3">
        <v>33835</v>
      </c>
      <c r="Q628" s="3">
        <v>4398</v>
      </c>
      <c r="R628" s="34">
        <v>21124.47</v>
      </c>
    </row>
    <row r="629" spans="1:18" x14ac:dyDescent="0.25">
      <c r="A629" t="s">
        <v>121</v>
      </c>
      <c r="B629" t="s">
        <v>122</v>
      </c>
      <c r="C629" t="s">
        <v>11</v>
      </c>
      <c r="D629" s="45" t="s">
        <v>322</v>
      </c>
      <c r="E629" s="46">
        <v>44227</v>
      </c>
      <c r="F629" t="s">
        <v>330</v>
      </c>
      <c r="G629" t="s">
        <v>331</v>
      </c>
      <c r="K629" s="42" t="s">
        <v>245</v>
      </c>
      <c r="M629" t="s">
        <v>145</v>
      </c>
      <c r="N629" t="s">
        <v>332</v>
      </c>
      <c r="O629" t="s">
        <v>301</v>
      </c>
      <c r="P629" s="3">
        <v>31647</v>
      </c>
      <c r="Q629" s="3">
        <v>3673</v>
      </c>
      <c r="R629" s="34">
        <v>14596.95</v>
      </c>
    </row>
    <row r="630" spans="1:18" x14ac:dyDescent="0.25">
      <c r="A630" t="s">
        <v>121</v>
      </c>
      <c r="B630" t="s">
        <v>122</v>
      </c>
      <c r="C630" t="s">
        <v>11</v>
      </c>
      <c r="D630" s="45">
        <v>44198</v>
      </c>
      <c r="E630" s="46">
        <v>44255</v>
      </c>
      <c r="F630" t="s">
        <v>330</v>
      </c>
      <c r="G630" t="s">
        <v>331</v>
      </c>
      <c r="K630" s="42" t="s">
        <v>245</v>
      </c>
      <c r="M630" t="s">
        <v>145</v>
      </c>
      <c r="N630" t="s">
        <v>332</v>
      </c>
      <c r="O630" t="s">
        <v>301</v>
      </c>
      <c r="P630" s="3">
        <v>34917</v>
      </c>
      <c r="Q630" s="3">
        <v>5038</v>
      </c>
      <c r="R630" s="34">
        <v>20959.54</v>
      </c>
    </row>
    <row r="631" spans="1:18" x14ac:dyDescent="0.25">
      <c r="A631" t="s">
        <v>121</v>
      </c>
      <c r="B631" t="s">
        <v>122</v>
      </c>
      <c r="C631" t="s">
        <v>11</v>
      </c>
      <c r="D631" s="45">
        <v>44410</v>
      </c>
      <c r="E631" s="46">
        <v>44255</v>
      </c>
      <c r="F631" t="s">
        <v>330</v>
      </c>
      <c r="G631" t="s">
        <v>331</v>
      </c>
      <c r="K631" s="42" t="s">
        <v>245</v>
      </c>
      <c r="M631" t="s">
        <v>145</v>
      </c>
      <c r="N631" t="s">
        <v>332</v>
      </c>
      <c r="O631" t="s">
        <v>301</v>
      </c>
      <c r="P631" s="3">
        <v>32236</v>
      </c>
      <c r="Q631" s="3">
        <v>4698</v>
      </c>
      <c r="R631" s="34">
        <v>20248.43</v>
      </c>
    </row>
    <row r="632" spans="1:18" x14ac:dyDescent="0.25">
      <c r="A632" t="s">
        <v>121</v>
      </c>
      <c r="B632" t="s">
        <v>122</v>
      </c>
      <c r="C632" t="s">
        <v>11</v>
      </c>
      <c r="D632" s="45" t="s">
        <v>323</v>
      </c>
      <c r="E632" s="46">
        <v>44255</v>
      </c>
      <c r="F632" t="s">
        <v>330</v>
      </c>
      <c r="G632" t="s">
        <v>331</v>
      </c>
      <c r="K632" s="42" t="s">
        <v>245</v>
      </c>
      <c r="M632" t="s">
        <v>145</v>
      </c>
      <c r="N632" t="s">
        <v>332</v>
      </c>
      <c r="O632" t="s">
        <v>301</v>
      </c>
      <c r="P632" s="3">
        <v>37812</v>
      </c>
      <c r="Q632" s="3">
        <v>5121</v>
      </c>
      <c r="R632" s="34">
        <v>17231.89</v>
      </c>
    </row>
    <row r="633" spans="1:18" x14ac:dyDescent="0.25">
      <c r="A633" t="s">
        <v>121</v>
      </c>
      <c r="B633" t="s">
        <v>122</v>
      </c>
      <c r="C633" t="s">
        <v>11</v>
      </c>
      <c r="D633" s="45" t="s">
        <v>324</v>
      </c>
      <c r="E633" s="46">
        <v>44255</v>
      </c>
      <c r="F633" t="s">
        <v>330</v>
      </c>
      <c r="G633" t="s">
        <v>331</v>
      </c>
      <c r="K633" s="42" t="s">
        <v>245</v>
      </c>
      <c r="M633" t="s">
        <v>145</v>
      </c>
      <c r="N633" t="s">
        <v>332</v>
      </c>
      <c r="O633" t="s">
        <v>301</v>
      </c>
      <c r="P633" s="3">
        <v>43578</v>
      </c>
      <c r="Q633" s="3">
        <v>5088</v>
      </c>
      <c r="R633" s="34">
        <v>17679.419999999998</v>
      </c>
    </row>
    <row r="634" spans="1:18" x14ac:dyDescent="0.25">
      <c r="A634" t="s">
        <v>121</v>
      </c>
      <c r="B634" t="s">
        <v>122</v>
      </c>
      <c r="C634" t="s">
        <v>11</v>
      </c>
      <c r="D634" s="45">
        <v>44199</v>
      </c>
      <c r="E634" s="46">
        <v>44286</v>
      </c>
      <c r="F634" t="s">
        <v>330</v>
      </c>
      <c r="G634" t="s">
        <v>331</v>
      </c>
      <c r="K634" s="42" t="s">
        <v>245</v>
      </c>
      <c r="M634" t="s">
        <v>145</v>
      </c>
      <c r="N634" t="s">
        <v>332</v>
      </c>
      <c r="O634" t="s">
        <v>301</v>
      </c>
      <c r="P634" s="3">
        <v>41738</v>
      </c>
      <c r="Q634" s="3">
        <v>4835</v>
      </c>
      <c r="R634" s="34">
        <v>25043.05</v>
      </c>
    </row>
    <row r="635" spans="1:18" x14ac:dyDescent="0.25">
      <c r="A635" t="s">
        <v>121</v>
      </c>
      <c r="B635" t="s">
        <v>122</v>
      </c>
      <c r="C635" t="s">
        <v>11</v>
      </c>
      <c r="D635" s="45">
        <v>44411</v>
      </c>
      <c r="E635" s="46">
        <v>44286</v>
      </c>
      <c r="F635" t="s">
        <v>330</v>
      </c>
      <c r="G635" t="s">
        <v>331</v>
      </c>
      <c r="K635" s="42" t="s">
        <v>245</v>
      </c>
      <c r="M635" t="s">
        <v>145</v>
      </c>
      <c r="N635" t="s">
        <v>332</v>
      </c>
      <c r="O635" t="s">
        <v>301</v>
      </c>
      <c r="P635" s="3">
        <v>47597</v>
      </c>
      <c r="Q635" s="3">
        <v>5096</v>
      </c>
      <c r="R635" s="34">
        <v>25527.51</v>
      </c>
    </row>
    <row r="636" spans="1:18" x14ac:dyDescent="0.25">
      <c r="A636" t="s">
        <v>121</v>
      </c>
      <c r="B636" t="s">
        <v>122</v>
      </c>
      <c r="C636" t="s">
        <v>11</v>
      </c>
      <c r="D636" s="45" t="s">
        <v>247</v>
      </c>
      <c r="E636" s="46">
        <v>44286</v>
      </c>
      <c r="F636" t="s">
        <v>330</v>
      </c>
      <c r="G636" t="s">
        <v>331</v>
      </c>
      <c r="K636" s="42" t="s">
        <v>245</v>
      </c>
      <c r="M636" t="s">
        <v>145</v>
      </c>
      <c r="N636" t="s">
        <v>332</v>
      </c>
      <c r="O636" t="s">
        <v>301</v>
      </c>
      <c r="P636" s="3">
        <v>47794</v>
      </c>
      <c r="Q636" s="3">
        <v>5227</v>
      </c>
      <c r="R636" s="34">
        <v>26616.02</v>
      </c>
    </row>
    <row r="637" spans="1:18" x14ac:dyDescent="0.25">
      <c r="A637" t="s">
        <v>121</v>
      </c>
      <c r="B637" t="s">
        <v>122</v>
      </c>
      <c r="C637" t="s">
        <v>11</v>
      </c>
      <c r="D637" s="45" t="s">
        <v>248</v>
      </c>
      <c r="E637" s="46">
        <v>44286</v>
      </c>
      <c r="F637" t="s">
        <v>330</v>
      </c>
      <c r="G637" t="s">
        <v>331</v>
      </c>
      <c r="K637" s="42" t="s">
        <v>245</v>
      </c>
      <c r="M637" t="s">
        <v>145</v>
      </c>
      <c r="N637" t="s">
        <v>332</v>
      </c>
      <c r="O637" t="s">
        <v>301</v>
      </c>
      <c r="P637" s="3">
        <v>48127</v>
      </c>
      <c r="Q637" s="3">
        <v>5364</v>
      </c>
      <c r="R637" s="34">
        <v>25848.11</v>
      </c>
    </row>
    <row r="638" spans="1:18" x14ac:dyDescent="0.25">
      <c r="A638" t="s">
        <v>121</v>
      </c>
      <c r="B638" t="s">
        <v>122</v>
      </c>
      <c r="C638" t="s">
        <v>11</v>
      </c>
      <c r="D638" s="45" t="s">
        <v>249</v>
      </c>
      <c r="E638" s="46">
        <v>44286</v>
      </c>
      <c r="F638" t="s">
        <v>330</v>
      </c>
      <c r="G638" t="s">
        <v>331</v>
      </c>
      <c r="K638" s="42" t="s">
        <v>245</v>
      </c>
      <c r="M638" t="s">
        <v>145</v>
      </c>
      <c r="N638" t="s">
        <v>332</v>
      </c>
      <c r="O638" t="s">
        <v>301</v>
      </c>
      <c r="P638" s="3">
        <v>48760</v>
      </c>
      <c r="Q638" s="3">
        <v>7000</v>
      </c>
      <c r="R638" s="34">
        <v>32437.02</v>
      </c>
    </row>
    <row r="639" spans="1:18" x14ac:dyDescent="0.25">
      <c r="A639" t="s">
        <v>121</v>
      </c>
      <c r="B639" t="s">
        <v>122</v>
      </c>
      <c r="C639" t="s">
        <v>11</v>
      </c>
      <c r="D639" s="45">
        <v>44320</v>
      </c>
      <c r="E639" s="46">
        <v>44316</v>
      </c>
      <c r="F639" t="s">
        <v>330</v>
      </c>
      <c r="G639" t="s">
        <v>331</v>
      </c>
      <c r="K639" s="42" t="s">
        <v>245</v>
      </c>
      <c r="M639" t="s">
        <v>145</v>
      </c>
      <c r="N639" t="s">
        <v>332</v>
      </c>
      <c r="O639" t="s">
        <v>301</v>
      </c>
      <c r="P639" s="3">
        <v>23450</v>
      </c>
      <c r="Q639" s="3">
        <v>6810</v>
      </c>
      <c r="R639" s="34">
        <v>43470.61</v>
      </c>
    </row>
    <row r="640" spans="1:18" x14ac:dyDescent="0.25">
      <c r="A640" t="s">
        <v>121</v>
      </c>
      <c r="B640" t="s">
        <v>122</v>
      </c>
      <c r="C640" t="s">
        <v>11</v>
      </c>
      <c r="D640" s="45">
        <v>44534</v>
      </c>
      <c r="E640" s="46">
        <v>44316</v>
      </c>
      <c r="F640" t="s">
        <v>330</v>
      </c>
      <c r="G640" t="s">
        <v>331</v>
      </c>
      <c r="K640" s="42" t="s">
        <v>245</v>
      </c>
      <c r="M640" t="s">
        <v>145</v>
      </c>
      <c r="N640" t="s">
        <v>332</v>
      </c>
      <c r="O640" t="s">
        <v>301</v>
      </c>
      <c r="P640" s="3">
        <v>21435</v>
      </c>
      <c r="Q640" s="3">
        <v>5749</v>
      </c>
      <c r="R640" s="34">
        <v>29617.1</v>
      </c>
    </row>
    <row r="641" spans="1:18" x14ac:dyDescent="0.25">
      <c r="A641" t="s">
        <v>121</v>
      </c>
      <c r="B641" t="s">
        <v>122</v>
      </c>
      <c r="C641" t="s">
        <v>11</v>
      </c>
      <c r="D641" s="45" t="s">
        <v>302</v>
      </c>
      <c r="E641" s="46">
        <v>44316</v>
      </c>
      <c r="F641" t="s">
        <v>330</v>
      </c>
      <c r="G641" t="s">
        <v>331</v>
      </c>
      <c r="K641" s="42" t="s">
        <v>245</v>
      </c>
      <c r="M641" t="s">
        <v>145</v>
      </c>
      <c r="N641" t="s">
        <v>332</v>
      </c>
      <c r="O641" t="s">
        <v>301</v>
      </c>
      <c r="P641" s="3">
        <v>105865</v>
      </c>
      <c r="Q641" s="3">
        <v>10282</v>
      </c>
      <c r="R641" s="34">
        <v>45930.68</v>
      </c>
    </row>
    <row r="642" spans="1:18" x14ac:dyDescent="0.25">
      <c r="A642" t="s">
        <v>121</v>
      </c>
      <c r="B642" t="s">
        <v>122</v>
      </c>
      <c r="C642" t="s">
        <v>11</v>
      </c>
      <c r="D642" s="45" t="s">
        <v>250</v>
      </c>
      <c r="E642" s="46">
        <v>44316</v>
      </c>
      <c r="F642" t="s">
        <v>330</v>
      </c>
      <c r="G642" t="s">
        <v>331</v>
      </c>
      <c r="K642" s="42" t="s">
        <v>245</v>
      </c>
      <c r="M642" t="s">
        <v>145</v>
      </c>
      <c r="N642" t="s">
        <v>332</v>
      </c>
      <c r="O642" t="s">
        <v>301</v>
      </c>
      <c r="P642" s="3">
        <v>111977</v>
      </c>
      <c r="Q642" s="3">
        <v>9373</v>
      </c>
      <c r="R642" s="34">
        <v>40344.699999999997</v>
      </c>
    </row>
    <row r="643" spans="1:18" x14ac:dyDescent="0.25">
      <c r="A643" t="s">
        <v>121</v>
      </c>
      <c r="B643" t="s">
        <v>122</v>
      </c>
      <c r="C643" t="s">
        <v>11</v>
      </c>
      <c r="D643" s="45">
        <v>44260</v>
      </c>
      <c r="E643" s="46">
        <v>44347</v>
      </c>
      <c r="F643" t="s">
        <v>330</v>
      </c>
      <c r="G643" t="s">
        <v>331</v>
      </c>
      <c r="K643" s="42" t="s">
        <v>245</v>
      </c>
      <c r="M643" t="s">
        <v>145</v>
      </c>
      <c r="N643" t="s">
        <v>332</v>
      </c>
      <c r="O643" t="s">
        <v>301</v>
      </c>
      <c r="P643" s="3">
        <v>40439</v>
      </c>
      <c r="Q643" s="3">
        <v>5080</v>
      </c>
      <c r="R643" s="34">
        <v>33481.15</v>
      </c>
    </row>
    <row r="644" spans="1:18" x14ac:dyDescent="0.25">
      <c r="A644" t="s">
        <v>121</v>
      </c>
      <c r="B644" t="s">
        <v>122</v>
      </c>
      <c r="C644" t="s">
        <v>11</v>
      </c>
      <c r="D644" s="45">
        <v>44474</v>
      </c>
      <c r="E644" s="46">
        <v>44347</v>
      </c>
      <c r="F644" t="s">
        <v>330</v>
      </c>
      <c r="G644" t="s">
        <v>331</v>
      </c>
      <c r="K644" s="42" t="s">
        <v>245</v>
      </c>
      <c r="M644" t="s">
        <v>145</v>
      </c>
      <c r="N644" t="s">
        <v>332</v>
      </c>
      <c r="O644" t="s">
        <v>301</v>
      </c>
      <c r="P644" s="3">
        <v>46364</v>
      </c>
      <c r="Q644" s="3">
        <v>4626</v>
      </c>
      <c r="R644" s="34">
        <v>30777.47</v>
      </c>
    </row>
    <row r="645" spans="1:18" x14ac:dyDescent="0.25">
      <c r="A645" t="s">
        <v>121</v>
      </c>
      <c r="B645" t="s">
        <v>122</v>
      </c>
      <c r="C645" t="s">
        <v>11</v>
      </c>
      <c r="D645" s="45" t="s">
        <v>325</v>
      </c>
      <c r="E645" s="46">
        <v>44347</v>
      </c>
      <c r="F645" t="s">
        <v>330</v>
      </c>
      <c r="G645" t="s">
        <v>331</v>
      </c>
      <c r="K645" s="42" t="s">
        <v>245</v>
      </c>
      <c r="M645" t="s">
        <v>145</v>
      </c>
      <c r="N645" t="s">
        <v>332</v>
      </c>
      <c r="O645" t="s">
        <v>301</v>
      </c>
      <c r="P645" s="3">
        <v>68314</v>
      </c>
      <c r="Q645" s="3">
        <v>6903</v>
      </c>
      <c r="R645" s="34">
        <v>55730.95</v>
      </c>
    </row>
    <row r="646" spans="1:18" x14ac:dyDescent="0.25">
      <c r="A646" t="s">
        <v>121</v>
      </c>
      <c r="B646" t="s">
        <v>122</v>
      </c>
      <c r="C646" t="s">
        <v>11</v>
      </c>
      <c r="D646" s="45" t="s">
        <v>252</v>
      </c>
      <c r="E646" s="46">
        <v>44347</v>
      </c>
      <c r="F646" t="s">
        <v>330</v>
      </c>
      <c r="G646" t="s">
        <v>331</v>
      </c>
      <c r="K646" s="42" t="s">
        <v>245</v>
      </c>
      <c r="M646" t="s">
        <v>145</v>
      </c>
      <c r="N646" t="s">
        <v>332</v>
      </c>
      <c r="O646" t="s">
        <v>301</v>
      </c>
      <c r="P646" s="3">
        <v>90338</v>
      </c>
      <c r="Q646" s="3">
        <v>10195</v>
      </c>
      <c r="R646" s="34">
        <v>207789.01</v>
      </c>
    </row>
    <row r="647" spans="1:18" x14ac:dyDescent="0.25">
      <c r="A647" t="s">
        <v>121</v>
      </c>
      <c r="B647" t="s">
        <v>122</v>
      </c>
      <c r="C647" t="s">
        <v>11</v>
      </c>
      <c r="D647" s="45" t="s">
        <v>253</v>
      </c>
      <c r="E647" s="46">
        <v>44347</v>
      </c>
      <c r="F647" t="s">
        <v>330</v>
      </c>
      <c r="G647" t="s">
        <v>331</v>
      </c>
      <c r="K647" s="42" t="s">
        <v>245</v>
      </c>
      <c r="M647" t="s">
        <v>145</v>
      </c>
      <c r="N647" t="s">
        <v>332</v>
      </c>
      <c r="O647" t="s">
        <v>301</v>
      </c>
      <c r="P647" s="3">
        <v>95594</v>
      </c>
      <c r="Q647" s="3">
        <v>5814</v>
      </c>
      <c r="R647" s="34">
        <v>76859.33</v>
      </c>
    </row>
    <row r="648" spans="1:18" x14ac:dyDescent="0.25">
      <c r="A648" t="s">
        <v>121</v>
      </c>
      <c r="B648" t="s">
        <v>122</v>
      </c>
      <c r="C648" t="s">
        <v>11</v>
      </c>
      <c r="D648" s="45">
        <v>44383</v>
      </c>
      <c r="E648" s="46">
        <v>44377</v>
      </c>
      <c r="F648" t="s">
        <v>330</v>
      </c>
      <c r="G648" t="s">
        <v>331</v>
      </c>
      <c r="K648" s="42" t="s">
        <v>245</v>
      </c>
      <c r="M648" t="s">
        <v>145</v>
      </c>
      <c r="N648" t="s">
        <v>332</v>
      </c>
      <c r="O648" t="s">
        <v>301</v>
      </c>
      <c r="P648" s="3">
        <v>86734</v>
      </c>
      <c r="Q648" s="3">
        <v>5689</v>
      </c>
      <c r="R648" s="34">
        <v>46155.96</v>
      </c>
    </row>
    <row r="649" spans="1:18" x14ac:dyDescent="0.25">
      <c r="A649" t="s">
        <v>121</v>
      </c>
      <c r="B649" t="s">
        <v>122</v>
      </c>
      <c r="C649" t="s">
        <v>11</v>
      </c>
      <c r="D649" s="45" t="s">
        <v>254</v>
      </c>
      <c r="E649" s="46">
        <v>44377</v>
      </c>
      <c r="F649" t="s">
        <v>330</v>
      </c>
      <c r="G649" t="s">
        <v>331</v>
      </c>
      <c r="K649" s="42" t="s">
        <v>245</v>
      </c>
      <c r="M649" t="s">
        <v>145</v>
      </c>
      <c r="N649" t="s">
        <v>332</v>
      </c>
      <c r="O649" t="s">
        <v>301</v>
      </c>
      <c r="P649" s="3">
        <v>53109</v>
      </c>
      <c r="Q649" s="3">
        <v>5127</v>
      </c>
      <c r="R649" s="34">
        <v>46030.92</v>
      </c>
    </row>
    <row r="650" spans="1:18" x14ac:dyDescent="0.25">
      <c r="A650" t="s">
        <v>121</v>
      </c>
      <c r="B650" t="s">
        <v>122</v>
      </c>
      <c r="C650" t="s">
        <v>11</v>
      </c>
      <c r="D650" s="45" t="s">
        <v>255</v>
      </c>
      <c r="E650" s="46">
        <v>44377</v>
      </c>
      <c r="F650" t="s">
        <v>330</v>
      </c>
      <c r="G650" t="s">
        <v>331</v>
      </c>
      <c r="K650" s="42" t="s">
        <v>245</v>
      </c>
      <c r="M650" t="s">
        <v>145</v>
      </c>
      <c r="N650" t="s">
        <v>332</v>
      </c>
      <c r="O650" t="s">
        <v>301</v>
      </c>
      <c r="P650" s="3">
        <v>41311</v>
      </c>
      <c r="Q650" s="3">
        <v>4392</v>
      </c>
      <c r="R650" s="34">
        <v>27442.98</v>
      </c>
    </row>
    <row r="651" spans="1:18" x14ac:dyDescent="0.25">
      <c r="A651" t="s">
        <v>121</v>
      </c>
      <c r="B651" t="s">
        <v>122</v>
      </c>
      <c r="C651" t="s">
        <v>11</v>
      </c>
      <c r="D651" s="45" t="s">
        <v>256</v>
      </c>
      <c r="E651" s="46">
        <v>44377</v>
      </c>
      <c r="F651" t="s">
        <v>330</v>
      </c>
      <c r="G651" t="s">
        <v>331</v>
      </c>
      <c r="K651" s="42" t="s">
        <v>245</v>
      </c>
      <c r="M651" t="s">
        <v>145</v>
      </c>
      <c r="N651" t="s">
        <v>332</v>
      </c>
      <c r="O651" t="s">
        <v>301</v>
      </c>
      <c r="P651" s="3">
        <v>27922</v>
      </c>
      <c r="Q651" s="3">
        <v>3848</v>
      </c>
      <c r="R651" s="34">
        <v>27556.9</v>
      </c>
    </row>
    <row r="652" spans="1:18" x14ac:dyDescent="0.25">
      <c r="A652" t="s">
        <v>121</v>
      </c>
      <c r="B652" t="s">
        <v>122</v>
      </c>
      <c r="C652" t="s">
        <v>11</v>
      </c>
      <c r="D652" s="45">
        <v>44323</v>
      </c>
      <c r="E652" s="46">
        <v>44408</v>
      </c>
      <c r="F652" t="s">
        <v>330</v>
      </c>
      <c r="G652" t="s">
        <v>331</v>
      </c>
      <c r="K652" s="42" t="s">
        <v>245</v>
      </c>
      <c r="M652" t="s">
        <v>145</v>
      </c>
      <c r="N652" t="s">
        <v>332</v>
      </c>
      <c r="O652" t="s">
        <v>301</v>
      </c>
      <c r="P652" s="3">
        <v>23878</v>
      </c>
      <c r="Q652" s="3">
        <v>3427</v>
      </c>
      <c r="R652" s="34">
        <v>24404.45</v>
      </c>
    </row>
    <row r="653" spans="1:18" x14ac:dyDescent="0.25">
      <c r="A653" t="s">
        <v>121</v>
      </c>
      <c r="B653" t="s">
        <v>122</v>
      </c>
      <c r="C653" t="s">
        <v>11</v>
      </c>
      <c r="D653" s="45">
        <v>44537</v>
      </c>
      <c r="E653" s="46">
        <v>44408</v>
      </c>
      <c r="F653" t="s">
        <v>330</v>
      </c>
      <c r="G653" t="s">
        <v>331</v>
      </c>
      <c r="K653" s="42" t="s">
        <v>245</v>
      </c>
      <c r="M653" t="s">
        <v>145</v>
      </c>
      <c r="N653" t="s">
        <v>332</v>
      </c>
      <c r="O653" t="s">
        <v>301</v>
      </c>
      <c r="P653" s="3">
        <v>26083</v>
      </c>
      <c r="Q653" s="3">
        <v>4151</v>
      </c>
      <c r="R653" s="34">
        <v>43249.39</v>
      </c>
    </row>
    <row r="654" spans="1:18" x14ac:dyDescent="0.25">
      <c r="A654" t="s">
        <v>121</v>
      </c>
      <c r="B654" t="s">
        <v>122</v>
      </c>
      <c r="C654" t="s">
        <v>11</v>
      </c>
      <c r="D654" s="45" t="s">
        <v>257</v>
      </c>
      <c r="E654" s="46">
        <v>44408</v>
      </c>
      <c r="F654" t="s">
        <v>330</v>
      </c>
      <c r="G654" t="s">
        <v>331</v>
      </c>
      <c r="K654" s="42" t="s">
        <v>245</v>
      </c>
      <c r="M654" t="s">
        <v>145</v>
      </c>
      <c r="N654" t="s">
        <v>332</v>
      </c>
      <c r="O654" t="s">
        <v>301</v>
      </c>
      <c r="P654" s="3">
        <v>30027</v>
      </c>
      <c r="Q654" s="3">
        <v>4589</v>
      </c>
      <c r="R654" s="34">
        <v>52132.89</v>
      </c>
    </row>
    <row r="655" spans="1:18" x14ac:dyDescent="0.25">
      <c r="A655" t="s">
        <v>121</v>
      </c>
      <c r="B655" t="s">
        <v>122</v>
      </c>
      <c r="C655" t="s">
        <v>11</v>
      </c>
      <c r="D655" s="45" t="s">
        <v>258</v>
      </c>
      <c r="E655" s="46">
        <v>44408</v>
      </c>
      <c r="F655" t="s">
        <v>330</v>
      </c>
      <c r="G655" t="s">
        <v>331</v>
      </c>
      <c r="K655" s="42" t="s">
        <v>245</v>
      </c>
      <c r="M655" t="s">
        <v>145</v>
      </c>
      <c r="N655" t="s">
        <v>332</v>
      </c>
      <c r="O655" t="s">
        <v>301</v>
      </c>
      <c r="P655" s="3">
        <v>22736</v>
      </c>
      <c r="Q655" s="3">
        <v>3292</v>
      </c>
      <c r="R655" s="34">
        <v>28060.81</v>
      </c>
    </row>
    <row r="656" spans="1:18" x14ac:dyDescent="0.25">
      <c r="A656" t="s">
        <v>121</v>
      </c>
      <c r="B656" t="s">
        <v>122</v>
      </c>
      <c r="C656" t="s">
        <v>11</v>
      </c>
      <c r="D656" s="45">
        <v>44235</v>
      </c>
      <c r="E656" s="46">
        <v>44439</v>
      </c>
      <c r="F656" t="s">
        <v>330</v>
      </c>
      <c r="G656" t="s">
        <v>331</v>
      </c>
      <c r="K656" s="42" t="s">
        <v>245</v>
      </c>
      <c r="M656" t="s">
        <v>145</v>
      </c>
      <c r="N656" t="s">
        <v>332</v>
      </c>
      <c r="O656" t="s">
        <v>301</v>
      </c>
      <c r="P656" s="3">
        <v>19251</v>
      </c>
      <c r="Q656" s="3">
        <v>3233</v>
      </c>
      <c r="R656" s="34">
        <v>26518.89</v>
      </c>
    </row>
    <row r="657" spans="1:18" x14ac:dyDescent="0.25">
      <c r="A657" t="s">
        <v>121</v>
      </c>
      <c r="B657" t="s">
        <v>122</v>
      </c>
      <c r="C657" t="s">
        <v>11</v>
      </c>
      <c r="D657" s="45">
        <v>44447</v>
      </c>
      <c r="E657" s="46">
        <v>44439</v>
      </c>
      <c r="F657" t="s">
        <v>330</v>
      </c>
      <c r="G657" t="s">
        <v>331</v>
      </c>
      <c r="K657" s="42" t="s">
        <v>245</v>
      </c>
      <c r="M657" t="s">
        <v>145</v>
      </c>
      <c r="N657" t="s">
        <v>332</v>
      </c>
      <c r="O657" t="s">
        <v>301</v>
      </c>
      <c r="P657" s="3">
        <v>21294</v>
      </c>
      <c r="Q657" s="3">
        <v>3439</v>
      </c>
      <c r="R657" s="34">
        <v>21512.59</v>
      </c>
    </row>
    <row r="658" spans="1:18" x14ac:dyDescent="0.25">
      <c r="A658" t="s">
        <v>121</v>
      </c>
      <c r="B658" t="s">
        <v>122</v>
      </c>
      <c r="C658" t="s">
        <v>11</v>
      </c>
      <c r="D658" s="45" t="s">
        <v>259</v>
      </c>
      <c r="E658" s="46">
        <v>44439</v>
      </c>
      <c r="F658" t="s">
        <v>330</v>
      </c>
      <c r="G658" t="s">
        <v>331</v>
      </c>
      <c r="K658" s="42" t="s">
        <v>245</v>
      </c>
      <c r="M658" t="s">
        <v>145</v>
      </c>
      <c r="N658" t="s">
        <v>332</v>
      </c>
      <c r="O658" t="s">
        <v>301</v>
      </c>
      <c r="P658" s="3">
        <v>23769</v>
      </c>
      <c r="Q658" s="3">
        <v>4051</v>
      </c>
      <c r="R658" s="34">
        <v>14155.4</v>
      </c>
    </row>
    <row r="659" spans="1:18" x14ac:dyDescent="0.25">
      <c r="A659" t="s">
        <v>121</v>
      </c>
      <c r="B659" t="s">
        <v>122</v>
      </c>
      <c r="C659" t="s">
        <v>11</v>
      </c>
      <c r="D659" s="45" t="s">
        <v>260</v>
      </c>
      <c r="E659" s="46">
        <v>44439</v>
      </c>
      <c r="F659" t="s">
        <v>330</v>
      </c>
      <c r="G659" t="s">
        <v>331</v>
      </c>
      <c r="K659" s="42" t="s">
        <v>245</v>
      </c>
      <c r="M659" t="s">
        <v>145</v>
      </c>
      <c r="N659" t="s">
        <v>332</v>
      </c>
      <c r="O659" t="s">
        <v>301</v>
      </c>
      <c r="P659" s="3">
        <v>25088</v>
      </c>
      <c r="Q659" s="3">
        <v>4163</v>
      </c>
      <c r="R659" s="34">
        <v>14448.05</v>
      </c>
    </row>
    <row r="660" spans="1:18" x14ac:dyDescent="0.25">
      <c r="A660" t="s">
        <v>121</v>
      </c>
      <c r="B660" t="s">
        <v>122</v>
      </c>
      <c r="C660" t="s">
        <v>11</v>
      </c>
      <c r="D660" s="45" t="s">
        <v>261</v>
      </c>
      <c r="E660" s="46">
        <v>44439</v>
      </c>
      <c r="F660" t="s">
        <v>330</v>
      </c>
      <c r="G660" t="s">
        <v>331</v>
      </c>
      <c r="K660" s="42" t="s">
        <v>245</v>
      </c>
      <c r="M660" t="s">
        <v>145</v>
      </c>
      <c r="N660" t="s">
        <v>332</v>
      </c>
      <c r="O660" t="s">
        <v>301</v>
      </c>
      <c r="P660" s="3">
        <v>33827</v>
      </c>
      <c r="Q660" s="3">
        <v>4050</v>
      </c>
      <c r="R660" s="34">
        <v>16477.41</v>
      </c>
    </row>
    <row r="661" spans="1:18" x14ac:dyDescent="0.25">
      <c r="A661" t="s">
        <v>121</v>
      </c>
      <c r="B661" t="s">
        <v>122</v>
      </c>
      <c r="C661" t="s">
        <v>11</v>
      </c>
      <c r="D661" s="45">
        <v>44356</v>
      </c>
      <c r="E661" s="46">
        <v>44469</v>
      </c>
      <c r="F661" t="s">
        <v>330</v>
      </c>
      <c r="G661" t="s">
        <v>331</v>
      </c>
      <c r="K661" s="42" t="s">
        <v>245</v>
      </c>
      <c r="M661" t="s">
        <v>145</v>
      </c>
      <c r="N661" t="s">
        <v>332</v>
      </c>
      <c r="O661" t="s">
        <v>301</v>
      </c>
      <c r="P661" s="3">
        <v>32894</v>
      </c>
      <c r="Q661" s="3">
        <v>3914</v>
      </c>
      <c r="R661" s="34">
        <v>18183.14</v>
      </c>
    </row>
    <row r="662" spans="1:18" x14ac:dyDescent="0.25">
      <c r="A662" t="s">
        <v>121</v>
      </c>
      <c r="B662" t="s">
        <v>122</v>
      </c>
      <c r="C662" t="s">
        <v>11</v>
      </c>
      <c r="D662" s="45" t="s">
        <v>263</v>
      </c>
      <c r="E662" s="46">
        <v>44469</v>
      </c>
      <c r="F662" t="s">
        <v>330</v>
      </c>
      <c r="G662" t="s">
        <v>331</v>
      </c>
      <c r="K662" s="42" t="s">
        <v>245</v>
      </c>
      <c r="M662" t="s">
        <v>145</v>
      </c>
      <c r="N662" t="s">
        <v>332</v>
      </c>
      <c r="O662" t="s">
        <v>301</v>
      </c>
      <c r="P662" s="3">
        <v>79015</v>
      </c>
      <c r="Q662" s="3">
        <v>6620</v>
      </c>
      <c r="R662" s="34">
        <v>28216.6</v>
      </c>
    </row>
    <row r="663" spans="1:18" x14ac:dyDescent="0.25">
      <c r="A663" t="s">
        <v>121</v>
      </c>
      <c r="B663" t="s">
        <v>122</v>
      </c>
      <c r="C663" t="s">
        <v>11</v>
      </c>
      <c r="D663" s="45" t="s">
        <v>264</v>
      </c>
      <c r="E663" s="46">
        <v>44469</v>
      </c>
      <c r="F663" t="s">
        <v>330</v>
      </c>
      <c r="G663" t="s">
        <v>331</v>
      </c>
      <c r="K663" s="42" t="s">
        <v>245</v>
      </c>
      <c r="M663" t="s">
        <v>145</v>
      </c>
      <c r="N663" t="s">
        <v>332</v>
      </c>
      <c r="O663" t="s">
        <v>301</v>
      </c>
      <c r="P663" s="3">
        <v>53659</v>
      </c>
      <c r="Q663" s="3">
        <v>5290</v>
      </c>
      <c r="R663" s="34">
        <v>26007.81</v>
      </c>
    </row>
    <row r="664" spans="1:18" x14ac:dyDescent="0.25">
      <c r="A664" t="s">
        <v>121</v>
      </c>
      <c r="B664" t="s">
        <v>122</v>
      </c>
      <c r="C664" t="s">
        <v>11</v>
      </c>
      <c r="D664" s="45" t="s">
        <v>266</v>
      </c>
      <c r="E664" s="46">
        <v>44469</v>
      </c>
      <c r="F664" t="s">
        <v>330</v>
      </c>
      <c r="G664" t="s">
        <v>331</v>
      </c>
      <c r="K664" s="42" t="s">
        <v>245</v>
      </c>
      <c r="M664" t="s">
        <v>145</v>
      </c>
      <c r="N664" t="s">
        <v>332</v>
      </c>
      <c r="O664" t="s">
        <v>301</v>
      </c>
      <c r="P664" s="3">
        <v>51866</v>
      </c>
      <c r="Q664" s="3">
        <v>4925</v>
      </c>
      <c r="R664" s="34">
        <v>33739.449999999997</v>
      </c>
    </row>
    <row r="665" spans="1:18" x14ac:dyDescent="0.25">
      <c r="A665" t="s">
        <v>121</v>
      </c>
      <c r="B665" t="s">
        <v>122</v>
      </c>
      <c r="C665" t="s">
        <v>11</v>
      </c>
      <c r="D665" s="45">
        <v>44296</v>
      </c>
      <c r="E665" s="46">
        <v>44500</v>
      </c>
      <c r="F665" t="s">
        <v>330</v>
      </c>
      <c r="G665" t="s">
        <v>331</v>
      </c>
      <c r="K665" s="42" t="s">
        <v>245</v>
      </c>
      <c r="M665" t="s">
        <v>145</v>
      </c>
      <c r="N665" t="s">
        <v>332</v>
      </c>
      <c r="O665" t="s">
        <v>301</v>
      </c>
      <c r="P665" s="3">
        <v>37537</v>
      </c>
      <c r="Q665" s="3">
        <v>4211</v>
      </c>
      <c r="R665" s="34">
        <v>23684.34</v>
      </c>
    </row>
    <row r="666" spans="1:18" x14ac:dyDescent="0.25">
      <c r="A666" t="s">
        <v>121</v>
      </c>
      <c r="B666" t="s">
        <v>122</v>
      </c>
      <c r="C666" t="s">
        <v>11</v>
      </c>
      <c r="D666" s="45">
        <v>44510</v>
      </c>
      <c r="E666" s="46">
        <v>44500</v>
      </c>
      <c r="F666" t="s">
        <v>330</v>
      </c>
      <c r="G666" t="s">
        <v>331</v>
      </c>
      <c r="K666" s="42" t="s">
        <v>245</v>
      </c>
      <c r="M666" t="s">
        <v>145</v>
      </c>
      <c r="N666" t="s">
        <v>332</v>
      </c>
      <c r="O666" t="s">
        <v>301</v>
      </c>
      <c r="P666" s="3">
        <v>67323</v>
      </c>
      <c r="Q666" s="3">
        <v>6184</v>
      </c>
      <c r="R666" s="34">
        <v>36689.379999999997</v>
      </c>
    </row>
    <row r="667" spans="1:18" x14ac:dyDescent="0.25">
      <c r="A667" t="s">
        <v>121</v>
      </c>
      <c r="B667" t="s">
        <v>122</v>
      </c>
      <c r="C667" t="s">
        <v>11</v>
      </c>
      <c r="D667" s="45" t="s">
        <v>269</v>
      </c>
      <c r="E667" s="46">
        <v>44500</v>
      </c>
      <c r="F667" t="s">
        <v>330</v>
      </c>
      <c r="G667" t="s">
        <v>331</v>
      </c>
      <c r="K667" s="42" t="s">
        <v>245</v>
      </c>
      <c r="M667" t="s">
        <v>145</v>
      </c>
      <c r="N667" t="s">
        <v>332</v>
      </c>
      <c r="O667" t="s">
        <v>301</v>
      </c>
      <c r="P667" s="3">
        <v>84932</v>
      </c>
      <c r="Q667" s="3">
        <v>6714</v>
      </c>
      <c r="R667" s="34">
        <v>47533.9</v>
      </c>
    </row>
    <row r="668" spans="1:18" x14ac:dyDescent="0.25">
      <c r="A668" t="s">
        <v>121</v>
      </c>
      <c r="B668" t="s">
        <v>122</v>
      </c>
      <c r="C668" t="s">
        <v>11</v>
      </c>
      <c r="D668" s="45" t="s">
        <v>270</v>
      </c>
      <c r="E668" s="46">
        <v>44500</v>
      </c>
      <c r="F668" t="s">
        <v>330</v>
      </c>
      <c r="G668" t="s">
        <v>331</v>
      </c>
      <c r="K668" s="42" t="s">
        <v>245</v>
      </c>
      <c r="M668" t="s">
        <v>145</v>
      </c>
      <c r="N668" t="s">
        <v>332</v>
      </c>
      <c r="O668" t="s">
        <v>301</v>
      </c>
      <c r="P668" s="3">
        <v>111065</v>
      </c>
      <c r="Q668" s="3">
        <v>7914</v>
      </c>
      <c r="R668" s="34">
        <v>68333.02</v>
      </c>
    </row>
    <row r="669" spans="1:18" x14ac:dyDescent="0.25">
      <c r="A669" t="s">
        <v>121</v>
      </c>
      <c r="B669" t="s">
        <v>122</v>
      </c>
      <c r="C669" t="s">
        <v>11</v>
      </c>
      <c r="D669" s="45">
        <v>44207</v>
      </c>
      <c r="E669" s="46">
        <v>44530</v>
      </c>
      <c r="F669" t="s">
        <v>330</v>
      </c>
      <c r="G669" t="s">
        <v>331</v>
      </c>
      <c r="K669" s="42" t="s">
        <v>245</v>
      </c>
      <c r="M669" t="s">
        <v>145</v>
      </c>
      <c r="N669" t="s">
        <v>332</v>
      </c>
      <c r="O669" t="s">
        <v>301</v>
      </c>
      <c r="P669" s="3">
        <v>118571</v>
      </c>
      <c r="Q669" s="3">
        <v>7702</v>
      </c>
      <c r="R669" s="34">
        <v>79131.08</v>
      </c>
    </row>
    <row r="670" spans="1:18" x14ac:dyDescent="0.25">
      <c r="A670" t="s">
        <v>121</v>
      </c>
      <c r="B670" t="s">
        <v>122</v>
      </c>
      <c r="C670" t="s">
        <v>11</v>
      </c>
      <c r="D670" s="45">
        <v>44419</v>
      </c>
      <c r="E670" s="46">
        <v>44530</v>
      </c>
      <c r="F670" t="s">
        <v>330</v>
      </c>
      <c r="G670" t="s">
        <v>331</v>
      </c>
      <c r="K670" s="42" t="s">
        <v>245</v>
      </c>
      <c r="M670" t="s">
        <v>145</v>
      </c>
      <c r="N670" t="s">
        <v>332</v>
      </c>
      <c r="O670" t="s">
        <v>301</v>
      </c>
      <c r="P670" s="3">
        <v>288499</v>
      </c>
      <c r="Q670" s="3">
        <v>19973</v>
      </c>
      <c r="R670" s="34">
        <v>207835.27</v>
      </c>
    </row>
    <row r="671" spans="1:18" x14ac:dyDescent="0.25">
      <c r="A671" t="s">
        <v>121</v>
      </c>
      <c r="B671" t="s">
        <v>122</v>
      </c>
      <c r="C671" t="s">
        <v>11</v>
      </c>
      <c r="D671" s="45" t="s">
        <v>273</v>
      </c>
      <c r="E671" s="46">
        <v>44530</v>
      </c>
      <c r="F671" t="s">
        <v>330</v>
      </c>
      <c r="G671" t="s">
        <v>331</v>
      </c>
      <c r="K671" s="42" t="s">
        <v>245</v>
      </c>
      <c r="M671" t="s">
        <v>145</v>
      </c>
      <c r="N671" t="s">
        <v>332</v>
      </c>
      <c r="O671" t="s">
        <v>301</v>
      </c>
      <c r="P671" s="3">
        <v>228728</v>
      </c>
      <c r="Q671" s="3">
        <v>13875</v>
      </c>
      <c r="R671" s="34">
        <v>173462.38</v>
      </c>
    </row>
    <row r="672" spans="1:18" x14ac:dyDescent="0.25">
      <c r="A672" t="s">
        <v>121</v>
      </c>
      <c r="B672" t="s">
        <v>122</v>
      </c>
      <c r="C672" t="s">
        <v>11</v>
      </c>
      <c r="D672" s="45" t="s">
        <v>274</v>
      </c>
      <c r="E672" s="46">
        <v>44530</v>
      </c>
      <c r="F672" t="s">
        <v>330</v>
      </c>
      <c r="G672" t="s">
        <v>331</v>
      </c>
      <c r="K672" s="42" t="s">
        <v>245</v>
      </c>
      <c r="M672" t="s">
        <v>145</v>
      </c>
      <c r="N672" t="s">
        <v>332</v>
      </c>
      <c r="O672" t="s">
        <v>301</v>
      </c>
      <c r="P672" s="3">
        <v>130096</v>
      </c>
      <c r="Q672" s="3">
        <v>10666</v>
      </c>
      <c r="R672" s="34">
        <v>150752.21</v>
      </c>
    </row>
    <row r="673" spans="1:18" x14ac:dyDescent="0.25">
      <c r="A673" t="s">
        <v>121</v>
      </c>
      <c r="B673" t="s">
        <v>122</v>
      </c>
      <c r="C673" t="s">
        <v>11</v>
      </c>
      <c r="D673" s="45" t="s">
        <v>326</v>
      </c>
      <c r="E673" s="46">
        <v>44530</v>
      </c>
      <c r="F673" t="s">
        <v>330</v>
      </c>
      <c r="G673" t="s">
        <v>331</v>
      </c>
      <c r="K673" s="42" t="s">
        <v>245</v>
      </c>
      <c r="M673" t="s">
        <v>145</v>
      </c>
      <c r="N673" t="s">
        <v>332</v>
      </c>
      <c r="O673" t="s">
        <v>301</v>
      </c>
      <c r="P673" s="3">
        <v>76850</v>
      </c>
      <c r="Q673" s="3">
        <v>7949</v>
      </c>
      <c r="R673" s="34">
        <v>88613.66</v>
      </c>
    </row>
    <row r="674" spans="1:18" x14ac:dyDescent="0.25">
      <c r="A674" t="s">
        <v>121</v>
      </c>
      <c r="B674" t="s">
        <v>122</v>
      </c>
      <c r="C674" t="s">
        <v>11</v>
      </c>
      <c r="D674" s="45">
        <v>44359</v>
      </c>
      <c r="E674" s="46">
        <v>44561</v>
      </c>
      <c r="F674" t="s">
        <v>330</v>
      </c>
      <c r="G674" t="s">
        <v>331</v>
      </c>
      <c r="K674" s="42" t="s">
        <v>245</v>
      </c>
      <c r="M674" t="s">
        <v>145</v>
      </c>
      <c r="N674" t="s">
        <v>332</v>
      </c>
      <c r="O674" t="s">
        <v>301</v>
      </c>
      <c r="P674" s="3">
        <v>102678</v>
      </c>
      <c r="Q674" s="3">
        <v>8987</v>
      </c>
      <c r="R674" s="34">
        <v>106130.08</v>
      </c>
    </row>
    <row r="675" spans="1:18" x14ac:dyDescent="0.25">
      <c r="A675" t="s">
        <v>121</v>
      </c>
      <c r="B675" t="s">
        <v>122</v>
      </c>
      <c r="C675" t="s">
        <v>11</v>
      </c>
      <c r="D675" s="45" t="s">
        <v>275</v>
      </c>
      <c r="E675" s="46">
        <v>44561</v>
      </c>
      <c r="F675" t="s">
        <v>330</v>
      </c>
      <c r="G675" t="s">
        <v>331</v>
      </c>
      <c r="K675" s="42" t="s">
        <v>245</v>
      </c>
      <c r="M675" t="s">
        <v>145</v>
      </c>
      <c r="N675" t="s">
        <v>332</v>
      </c>
      <c r="O675" t="s">
        <v>301</v>
      </c>
      <c r="P675" s="3">
        <v>71310</v>
      </c>
      <c r="Q675" s="3">
        <v>7229</v>
      </c>
      <c r="R675" s="34">
        <v>76746.66</v>
      </c>
    </row>
    <row r="676" spans="1:18" x14ac:dyDescent="0.25">
      <c r="A676" t="s">
        <v>121</v>
      </c>
      <c r="B676" t="s">
        <v>122</v>
      </c>
      <c r="C676" t="s">
        <v>11</v>
      </c>
      <c r="D676" s="45" t="s">
        <v>276</v>
      </c>
      <c r="E676" s="46">
        <v>44561</v>
      </c>
      <c r="F676" t="s">
        <v>330</v>
      </c>
      <c r="G676" t="s">
        <v>331</v>
      </c>
      <c r="K676" s="42" t="s">
        <v>245</v>
      </c>
      <c r="M676" t="s">
        <v>145</v>
      </c>
      <c r="N676" t="s">
        <v>332</v>
      </c>
      <c r="O676" t="s">
        <v>301</v>
      </c>
      <c r="P676" s="3">
        <v>46485</v>
      </c>
      <c r="Q676" s="3">
        <v>5097</v>
      </c>
      <c r="R676" s="34">
        <v>59771.44</v>
      </c>
    </row>
    <row r="677" spans="1:18" x14ac:dyDescent="0.25">
      <c r="A677" t="s">
        <v>121</v>
      </c>
      <c r="B677" t="s">
        <v>122</v>
      </c>
      <c r="C677" t="s">
        <v>11</v>
      </c>
      <c r="D677" s="45" t="s">
        <v>277</v>
      </c>
      <c r="E677" s="46">
        <v>44561</v>
      </c>
      <c r="F677" t="s">
        <v>330</v>
      </c>
      <c r="G677" t="s">
        <v>331</v>
      </c>
      <c r="K677" s="42" t="s">
        <v>245</v>
      </c>
      <c r="M677" t="s">
        <v>145</v>
      </c>
      <c r="N677" t="s">
        <v>332</v>
      </c>
      <c r="O677" t="s">
        <v>301</v>
      </c>
      <c r="P677" s="3">
        <v>67420</v>
      </c>
      <c r="Q677" s="3">
        <v>5224</v>
      </c>
      <c r="R677" s="34">
        <v>75244.38</v>
      </c>
    </row>
    <row r="678" spans="1:18" x14ac:dyDescent="0.25">
      <c r="A678" t="s">
        <v>121</v>
      </c>
      <c r="B678" t="s">
        <v>122</v>
      </c>
      <c r="C678" t="s">
        <v>11</v>
      </c>
      <c r="D678" s="45">
        <v>44621</v>
      </c>
      <c r="E678" s="46">
        <v>44592</v>
      </c>
      <c r="F678" t="s">
        <v>330</v>
      </c>
      <c r="G678" t="s">
        <v>331</v>
      </c>
      <c r="K678" s="42" t="s">
        <v>245</v>
      </c>
      <c r="M678" t="s">
        <v>145</v>
      </c>
      <c r="N678" t="s">
        <v>332</v>
      </c>
      <c r="O678" t="s">
        <v>301</v>
      </c>
      <c r="P678" s="3">
        <v>52636</v>
      </c>
      <c r="Q678" s="3">
        <v>5125</v>
      </c>
      <c r="R678" s="34">
        <v>38431.620000000003</v>
      </c>
    </row>
    <row r="679" spans="1:18" x14ac:dyDescent="0.25">
      <c r="A679" t="s">
        <v>121</v>
      </c>
      <c r="B679" t="s">
        <v>122</v>
      </c>
      <c r="C679" t="s">
        <v>11</v>
      </c>
      <c r="D679" s="45">
        <v>44835</v>
      </c>
      <c r="E679" s="46">
        <v>44592</v>
      </c>
      <c r="F679" t="s">
        <v>330</v>
      </c>
      <c r="G679" t="s">
        <v>331</v>
      </c>
      <c r="K679" s="42" t="s">
        <v>245</v>
      </c>
      <c r="M679" t="s">
        <v>145</v>
      </c>
      <c r="N679" t="s">
        <v>332</v>
      </c>
      <c r="O679" t="s">
        <v>301</v>
      </c>
      <c r="P679" s="3">
        <v>60940</v>
      </c>
      <c r="Q679" s="3">
        <v>5571</v>
      </c>
      <c r="R679" s="34">
        <v>37811.339999999997</v>
      </c>
    </row>
    <row r="680" spans="1:18" x14ac:dyDescent="0.25">
      <c r="A680" t="s">
        <v>121</v>
      </c>
      <c r="B680" t="s">
        <v>122</v>
      </c>
      <c r="C680" t="s">
        <v>11</v>
      </c>
      <c r="D680" s="45" t="s">
        <v>327</v>
      </c>
      <c r="E680" s="46">
        <v>44592</v>
      </c>
      <c r="F680" t="s">
        <v>330</v>
      </c>
      <c r="G680" t="s">
        <v>331</v>
      </c>
      <c r="K680" s="42" t="s">
        <v>245</v>
      </c>
      <c r="M680" t="s">
        <v>145</v>
      </c>
      <c r="N680" t="s">
        <v>332</v>
      </c>
      <c r="O680" t="s">
        <v>301</v>
      </c>
      <c r="P680" s="3">
        <v>62163</v>
      </c>
      <c r="Q680" s="3">
        <v>5560</v>
      </c>
      <c r="R680" s="34">
        <v>39167.06</v>
      </c>
    </row>
    <row r="681" spans="1:18" x14ac:dyDescent="0.25">
      <c r="A681" t="s">
        <v>121</v>
      </c>
      <c r="B681" t="s">
        <v>122</v>
      </c>
      <c r="C681" t="s">
        <v>11</v>
      </c>
      <c r="D681" s="45" t="s">
        <v>328</v>
      </c>
      <c r="E681" s="46">
        <v>44592</v>
      </c>
      <c r="F681" t="s">
        <v>330</v>
      </c>
      <c r="G681" t="s">
        <v>331</v>
      </c>
      <c r="K681" s="42" t="s">
        <v>245</v>
      </c>
      <c r="M681" t="s">
        <v>145</v>
      </c>
      <c r="N681" t="s">
        <v>332</v>
      </c>
      <c r="O681" t="s">
        <v>301</v>
      </c>
      <c r="P681" s="3">
        <v>103647</v>
      </c>
      <c r="Q681" s="3">
        <v>8675</v>
      </c>
      <c r="R681" s="34">
        <v>112166.85</v>
      </c>
    </row>
    <row r="682" spans="1:18" x14ac:dyDescent="0.25">
      <c r="A682" t="s">
        <v>121</v>
      </c>
      <c r="B682" t="s">
        <v>122</v>
      </c>
      <c r="C682" t="s">
        <v>11</v>
      </c>
      <c r="D682" s="45" t="s">
        <v>329</v>
      </c>
      <c r="E682" s="46">
        <v>44592</v>
      </c>
      <c r="F682" t="s">
        <v>330</v>
      </c>
      <c r="G682" t="s">
        <v>331</v>
      </c>
      <c r="K682" s="42" t="s">
        <v>245</v>
      </c>
      <c r="M682" t="s">
        <v>145</v>
      </c>
      <c r="N682" t="s">
        <v>332</v>
      </c>
      <c r="O682" t="s">
        <v>301</v>
      </c>
      <c r="P682" s="3">
        <v>63179</v>
      </c>
      <c r="Q682" s="3">
        <v>5298</v>
      </c>
      <c r="R682" s="34">
        <v>61518.29</v>
      </c>
    </row>
    <row r="683" spans="1:18" x14ac:dyDescent="0.25">
      <c r="A683" t="s">
        <v>121</v>
      </c>
      <c r="B683" t="s">
        <v>122</v>
      </c>
      <c r="C683" t="s">
        <v>11</v>
      </c>
      <c r="D683" s="45">
        <v>44744</v>
      </c>
      <c r="E683" s="46">
        <v>44620</v>
      </c>
      <c r="F683" t="s">
        <v>330</v>
      </c>
      <c r="G683" t="s">
        <v>331</v>
      </c>
      <c r="K683" s="42" t="s">
        <v>245</v>
      </c>
      <c r="M683" t="s">
        <v>145</v>
      </c>
      <c r="N683" t="s">
        <v>332</v>
      </c>
      <c r="O683" t="s">
        <v>301</v>
      </c>
      <c r="P683" s="3">
        <v>69434</v>
      </c>
      <c r="Q683" s="3">
        <v>5934</v>
      </c>
      <c r="R683" s="34">
        <v>70977.759999999995</v>
      </c>
    </row>
    <row r="684" spans="1:18" x14ac:dyDescent="0.25">
      <c r="A684" t="s">
        <v>121</v>
      </c>
      <c r="B684" t="s">
        <v>122</v>
      </c>
      <c r="C684" t="s">
        <v>11</v>
      </c>
      <c r="D684" s="45" t="s">
        <v>278</v>
      </c>
      <c r="E684" s="46">
        <v>44620</v>
      </c>
      <c r="F684" t="s">
        <v>330</v>
      </c>
      <c r="G684" t="s">
        <v>331</v>
      </c>
      <c r="K684" s="42" t="s">
        <v>245</v>
      </c>
      <c r="M684" t="s">
        <v>145</v>
      </c>
      <c r="N684" t="s">
        <v>332</v>
      </c>
      <c r="O684" t="s">
        <v>301</v>
      </c>
      <c r="P684" s="3">
        <v>94607</v>
      </c>
      <c r="Q684" s="3">
        <v>8073</v>
      </c>
      <c r="R684" s="34">
        <v>99016.99</v>
      </c>
    </row>
    <row r="685" spans="1:18" x14ac:dyDescent="0.25">
      <c r="A685" t="s">
        <v>121</v>
      </c>
      <c r="B685" t="s">
        <v>122</v>
      </c>
      <c r="C685" t="s">
        <v>11</v>
      </c>
      <c r="D685" s="45" t="s">
        <v>279</v>
      </c>
      <c r="E685" s="46">
        <v>44620</v>
      </c>
      <c r="F685" t="s">
        <v>330</v>
      </c>
      <c r="G685" t="s">
        <v>331</v>
      </c>
      <c r="K685" s="42" t="s">
        <v>245</v>
      </c>
      <c r="M685" t="s">
        <v>145</v>
      </c>
      <c r="N685" t="s">
        <v>332</v>
      </c>
      <c r="O685" t="s">
        <v>301</v>
      </c>
      <c r="P685" s="3">
        <v>58926</v>
      </c>
      <c r="Q685" s="3">
        <v>6321</v>
      </c>
      <c r="R685" s="34">
        <v>67655.360000000001</v>
      </c>
    </row>
    <row r="686" spans="1:18" x14ac:dyDescent="0.25">
      <c r="A686" t="s">
        <v>121</v>
      </c>
      <c r="B686" t="s">
        <v>122</v>
      </c>
      <c r="C686" t="s">
        <v>11</v>
      </c>
      <c r="D686" s="45" t="s">
        <v>280</v>
      </c>
      <c r="E686" s="46">
        <v>44620</v>
      </c>
      <c r="F686" t="s">
        <v>330</v>
      </c>
      <c r="G686" t="s">
        <v>331</v>
      </c>
      <c r="K686" s="42" t="s">
        <v>245</v>
      </c>
      <c r="M686" t="s">
        <v>145</v>
      </c>
      <c r="N686" t="s">
        <v>332</v>
      </c>
      <c r="O686" t="s">
        <v>301</v>
      </c>
      <c r="P686" s="3">
        <v>46893</v>
      </c>
      <c r="Q686" s="3">
        <v>6024</v>
      </c>
      <c r="R686" s="34">
        <v>54958.02</v>
      </c>
    </row>
    <row r="687" spans="1:18" x14ac:dyDescent="0.25">
      <c r="A687" t="s">
        <v>121</v>
      </c>
      <c r="B687" t="s">
        <v>122</v>
      </c>
      <c r="C687" t="s">
        <v>11</v>
      </c>
      <c r="D687" s="45">
        <v>44745</v>
      </c>
      <c r="E687" s="46">
        <v>44651</v>
      </c>
      <c r="F687" t="s">
        <v>330</v>
      </c>
      <c r="G687" t="s">
        <v>331</v>
      </c>
      <c r="K687" s="42" t="s">
        <v>245</v>
      </c>
      <c r="M687" t="s">
        <v>145</v>
      </c>
      <c r="N687" t="s">
        <v>332</v>
      </c>
      <c r="O687" t="s">
        <v>301</v>
      </c>
      <c r="P687" s="3">
        <v>49284</v>
      </c>
      <c r="Q687" s="3">
        <v>6612</v>
      </c>
      <c r="R687" s="34">
        <v>58171.39</v>
      </c>
    </row>
    <row r="688" spans="1:18" x14ac:dyDescent="0.25">
      <c r="A688" t="s">
        <v>121</v>
      </c>
      <c r="B688" t="s">
        <v>122</v>
      </c>
      <c r="C688" t="s">
        <v>11</v>
      </c>
      <c r="D688" s="45" t="s">
        <v>281</v>
      </c>
      <c r="E688" s="46">
        <v>44651</v>
      </c>
      <c r="F688" t="s">
        <v>330</v>
      </c>
      <c r="G688" t="s">
        <v>331</v>
      </c>
      <c r="K688" s="42" t="s">
        <v>245</v>
      </c>
      <c r="M688" t="s">
        <v>145</v>
      </c>
      <c r="N688" t="s">
        <v>332</v>
      </c>
      <c r="O688" t="s">
        <v>301</v>
      </c>
      <c r="P688" s="3">
        <v>106190</v>
      </c>
      <c r="Q688" s="3">
        <v>12071</v>
      </c>
      <c r="R688" s="34">
        <v>128637.63</v>
      </c>
    </row>
    <row r="689" spans="1:18" x14ac:dyDescent="0.25">
      <c r="A689" t="s">
        <v>121</v>
      </c>
      <c r="B689" t="s">
        <v>122</v>
      </c>
      <c r="C689" t="s">
        <v>11</v>
      </c>
      <c r="D689" s="45" t="s">
        <v>282</v>
      </c>
      <c r="E689" s="46">
        <v>44651</v>
      </c>
      <c r="F689" t="s">
        <v>330</v>
      </c>
      <c r="G689" t="s">
        <v>331</v>
      </c>
      <c r="K689" s="42" t="s">
        <v>245</v>
      </c>
      <c r="M689" t="s">
        <v>145</v>
      </c>
      <c r="N689" t="s">
        <v>332</v>
      </c>
      <c r="O689" t="s">
        <v>301</v>
      </c>
      <c r="P689" s="3">
        <v>71450</v>
      </c>
      <c r="Q689" s="3">
        <v>8957</v>
      </c>
      <c r="R689" s="34">
        <v>82458.12</v>
      </c>
    </row>
    <row r="690" spans="1:18" x14ac:dyDescent="0.25">
      <c r="A690" t="s">
        <v>121</v>
      </c>
      <c r="B690" t="s">
        <v>122</v>
      </c>
      <c r="C690" t="s">
        <v>11</v>
      </c>
      <c r="D690" s="45" t="s">
        <v>283</v>
      </c>
      <c r="E690" s="46">
        <v>44651</v>
      </c>
      <c r="F690" t="s">
        <v>330</v>
      </c>
      <c r="G690" t="s">
        <v>331</v>
      </c>
      <c r="K690" s="42" t="s">
        <v>245</v>
      </c>
      <c r="M690" t="s">
        <v>145</v>
      </c>
      <c r="N690" t="s">
        <v>332</v>
      </c>
      <c r="O690" t="s">
        <v>301</v>
      </c>
      <c r="P690" s="3">
        <v>135861</v>
      </c>
      <c r="Q690" s="3">
        <v>16907</v>
      </c>
      <c r="R690" s="34">
        <v>169420.73</v>
      </c>
    </row>
    <row r="691" spans="1:18" x14ac:dyDescent="0.25">
      <c r="A691" t="s">
        <v>121</v>
      </c>
      <c r="B691" t="s">
        <v>122</v>
      </c>
      <c r="C691" t="s">
        <v>11</v>
      </c>
      <c r="D691" s="45">
        <v>44655</v>
      </c>
      <c r="E691" s="46">
        <v>44681</v>
      </c>
      <c r="F691" t="s">
        <v>330</v>
      </c>
      <c r="G691" t="s">
        <v>331</v>
      </c>
      <c r="K691" s="42" t="s">
        <v>245</v>
      </c>
      <c r="M691" t="s">
        <v>145</v>
      </c>
      <c r="N691" t="s">
        <v>332</v>
      </c>
      <c r="O691" t="s">
        <v>301</v>
      </c>
      <c r="P691" s="3">
        <v>99479</v>
      </c>
      <c r="Q691" s="3">
        <v>12810</v>
      </c>
      <c r="R691" s="34">
        <v>147113.13</v>
      </c>
    </row>
    <row r="692" spans="1:18" x14ac:dyDescent="0.25">
      <c r="A692" t="s">
        <v>121</v>
      </c>
      <c r="B692" t="s">
        <v>122</v>
      </c>
      <c r="C692" t="s">
        <v>11</v>
      </c>
      <c r="D692" s="45">
        <v>44869</v>
      </c>
      <c r="E692" s="46">
        <v>44681</v>
      </c>
      <c r="F692" t="s">
        <v>330</v>
      </c>
      <c r="G692" t="s">
        <v>331</v>
      </c>
      <c r="K692" s="42" t="s">
        <v>245</v>
      </c>
      <c r="M692" t="s">
        <v>145</v>
      </c>
      <c r="N692" t="s">
        <v>332</v>
      </c>
      <c r="O692" t="s">
        <v>301</v>
      </c>
      <c r="P692" s="3">
        <v>95926</v>
      </c>
      <c r="Q692" s="3">
        <v>12105</v>
      </c>
      <c r="R692" s="34">
        <v>126868.29</v>
      </c>
    </row>
    <row r="693" spans="1:18" x14ac:dyDescent="0.25">
      <c r="A693" t="s">
        <v>121</v>
      </c>
      <c r="B693" t="s">
        <v>122</v>
      </c>
      <c r="C693" t="s">
        <v>11</v>
      </c>
      <c r="D693" s="45" t="s">
        <v>286</v>
      </c>
      <c r="E693" s="46">
        <v>44681</v>
      </c>
      <c r="F693" t="s">
        <v>330</v>
      </c>
      <c r="G693" t="s">
        <v>331</v>
      </c>
      <c r="K693" s="42" t="s">
        <v>245</v>
      </c>
      <c r="M693" t="s">
        <v>145</v>
      </c>
      <c r="N693" t="s">
        <v>332</v>
      </c>
      <c r="O693" t="s">
        <v>301</v>
      </c>
      <c r="P693" s="3">
        <v>60783</v>
      </c>
      <c r="Q693" s="3">
        <v>8824</v>
      </c>
      <c r="R693" s="34">
        <v>73707.56</v>
      </c>
    </row>
    <row r="694" spans="1:18" x14ac:dyDescent="0.25">
      <c r="A694" t="s">
        <v>121</v>
      </c>
      <c r="B694" t="s">
        <v>122</v>
      </c>
      <c r="C694" t="s">
        <v>11</v>
      </c>
      <c r="D694" s="45" t="s">
        <v>287</v>
      </c>
      <c r="E694" s="46">
        <v>44681</v>
      </c>
      <c r="F694" t="s">
        <v>330</v>
      </c>
      <c r="G694" t="s">
        <v>331</v>
      </c>
      <c r="K694" s="42" t="s">
        <v>245</v>
      </c>
      <c r="M694" t="s">
        <v>145</v>
      </c>
      <c r="N694" t="s">
        <v>332</v>
      </c>
      <c r="O694" t="s">
        <v>301</v>
      </c>
      <c r="P694" s="3">
        <v>96377</v>
      </c>
      <c r="Q694" s="3">
        <v>11937</v>
      </c>
      <c r="R694" s="34">
        <v>87179.67</v>
      </c>
    </row>
    <row r="695" spans="1:18" x14ac:dyDescent="0.25">
      <c r="A695" t="s">
        <v>121</v>
      </c>
      <c r="B695" t="s">
        <v>122</v>
      </c>
      <c r="C695" t="s">
        <v>11</v>
      </c>
      <c r="D695" s="45">
        <v>44597</v>
      </c>
      <c r="E695" s="46">
        <v>44712</v>
      </c>
      <c r="F695" t="s">
        <v>330</v>
      </c>
      <c r="G695" t="s">
        <v>331</v>
      </c>
      <c r="K695" s="42" t="s">
        <v>245</v>
      </c>
      <c r="M695" t="s">
        <v>145</v>
      </c>
      <c r="N695" t="s">
        <v>332</v>
      </c>
      <c r="O695" t="s">
        <v>301</v>
      </c>
      <c r="P695" s="3">
        <v>42304</v>
      </c>
      <c r="Q695" s="3">
        <v>6303</v>
      </c>
      <c r="R695" s="34">
        <v>38970.769999999997</v>
      </c>
    </row>
    <row r="696" spans="1:18" x14ac:dyDescent="0.25">
      <c r="A696" t="s">
        <v>121</v>
      </c>
      <c r="B696" t="s">
        <v>122</v>
      </c>
      <c r="C696" t="s">
        <v>11</v>
      </c>
      <c r="D696" s="45">
        <v>44809</v>
      </c>
      <c r="E696" s="46">
        <v>44712</v>
      </c>
      <c r="F696" t="s">
        <v>330</v>
      </c>
      <c r="G696" t="s">
        <v>331</v>
      </c>
      <c r="K696" s="42" t="s">
        <v>245</v>
      </c>
      <c r="M696" t="s">
        <v>145</v>
      </c>
      <c r="N696" t="s">
        <v>332</v>
      </c>
      <c r="O696" t="s">
        <v>301</v>
      </c>
      <c r="P696" s="3">
        <v>94800</v>
      </c>
      <c r="Q696" s="3">
        <v>10800</v>
      </c>
      <c r="R696" s="34">
        <v>66049.179999999993</v>
      </c>
    </row>
    <row r="697" spans="1:18" x14ac:dyDescent="0.25">
      <c r="A697" t="s">
        <v>121</v>
      </c>
      <c r="B697" t="s">
        <v>122</v>
      </c>
      <c r="C697" t="s">
        <v>11</v>
      </c>
      <c r="D697" s="45" t="s">
        <v>288</v>
      </c>
      <c r="E697" s="46">
        <v>44712</v>
      </c>
      <c r="F697" t="s">
        <v>330</v>
      </c>
      <c r="G697" t="s">
        <v>331</v>
      </c>
      <c r="K697" s="42" t="s">
        <v>245</v>
      </c>
      <c r="M697" t="s">
        <v>145</v>
      </c>
      <c r="N697" t="s">
        <v>332</v>
      </c>
      <c r="O697" t="s">
        <v>301</v>
      </c>
      <c r="P697" s="3">
        <v>82026</v>
      </c>
      <c r="Q697" s="3">
        <v>9552</v>
      </c>
      <c r="R697" s="34">
        <v>61279.08</v>
      </c>
    </row>
    <row r="698" spans="1:18" x14ac:dyDescent="0.25">
      <c r="A698" t="s">
        <v>121</v>
      </c>
      <c r="B698" t="s">
        <v>122</v>
      </c>
      <c r="C698" t="s">
        <v>11</v>
      </c>
      <c r="D698" s="45" t="s">
        <v>290</v>
      </c>
      <c r="E698" s="46">
        <v>44712</v>
      </c>
      <c r="F698" t="s">
        <v>330</v>
      </c>
      <c r="G698" t="s">
        <v>331</v>
      </c>
      <c r="K698" s="42" t="s">
        <v>245</v>
      </c>
      <c r="M698" t="s">
        <v>145</v>
      </c>
      <c r="N698" t="s">
        <v>332</v>
      </c>
      <c r="O698" t="s">
        <v>301</v>
      </c>
      <c r="P698" s="3">
        <v>149679</v>
      </c>
      <c r="Q698" s="3">
        <v>16862</v>
      </c>
      <c r="R698" s="34">
        <v>175678.78</v>
      </c>
    </row>
    <row r="699" spans="1:18" x14ac:dyDescent="0.25">
      <c r="A699" t="s">
        <v>121</v>
      </c>
      <c r="B699" t="s">
        <v>122</v>
      </c>
      <c r="C699" t="s">
        <v>11</v>
      </c>
      <c r="D699" s="45" t="s">
        <v>291</v>
      </c>
      <c r="E699" s="46">
        <v>44712</v>
      </c>
      <c r="F699" t="s">
        <v>330</v>
      </c>
      <c r="G699" t="s">
        <v>331</v>
      </c>
      <c r="K699" s="42" t="s">
        <v>245</v>
      </c>
      <c r="M699" t="s">
        <v>145</v>
      </c>
      <c r="N699" t="s">
        <v>332</v>
      </c>
      <c r="O699" t="s">
        <v>301</v>
      </c>
      <c r="P699" s="3">
        <v>120856</v>
      </c>
      <c r="Q699" s="3">
        <v>12656</v>
      </c>
      <c r="R699" s="34">
        <v>122353.56</v>
      </c>
    </row>
    <row r="700" spans="1:18" x14ac:dyDescent="0.25">
      <c r="A700" t="s">
        <v>121</v>
      </c>
      <c r="B700" t="s">
        <v>122</v>
      </c>
      <c r="C700" t="s">
        <v>11</v>
      </c>
      <c r="D700" s="45">
        <v>44718</v>
      </c>
      <c r="E700" s="46">
        <v>44742</v>
      </c>
      <c r="F700" t="s">
        <v>330</v>
      </c>
      <c r="G700" t="s">
        <v>331</v>
      </c>
      <c r="K700" s="42" t="s">
        <v>245</v>
      </c>
      <c r="M700" t="s">
        <v>145</v>
      </c>
      <c r="N700" t="s">
        <v>332</v>
      </c>
      <c r="O700" t="s">
        <v>301</v>
      </c>
      <c r="P700" s="3">
        <v>88292</v>
      </c>
      <c r="Q700" s="3">
        <v>8867</v>
      </c>
      <c r="R700" s="34">
        <v>65013.51</v>
      </c>
    </row>
    <row r="701" spans="1:18" x14ac:dyDescent="0.25">
      <c r="A701" t="s">
        <v>121</v>
      </c>
      <c r="B701" t="s">
        <v>122</v>
      </c>
      <c r="C701" t="s">
        <v>11</v>
      </c>
      <c r="D701" s="45" t="s">
        <v>293</v>
      </c>
      <c r="E701" s="46">
        <v>44742</v>
      </c>
      <c r="F701" t="s">
        <v>330</v>
      </c>
      <c r="G701" t="s">
        <v>331</v>
      </c>
      <c r="K701" s="42" t="s">
        <v>245</v>
      </c>
      <c r="M701" t="s">
        <v>145</v>
      </c>
      <c r="N701" t="s">
        <v>332</v>
      </c>
      <c r="O701" t="s">
        <v>301</v>
      </c>
      <c r="P701" s="3">
        <v>76967</v>
      </c>
      <c r="Q701" s="3">
        <v>7921</v>
      </c>
      <c r="R701" s="34">
        <v>65799.350000000006</v>
      </c>
    </row>
    <row r="702" spans="1:18" x14ac:dyDescent="0.25">
      <c r="A702" t="s">
        <v>121</v>
      </c>
      <c r="B702" t="s">
        <v>122</v>
      </c>
      <c r="C702" t="s">
        <v>11</v>
      </c>
      <c r="D702" s="45" t="s">
        <v>295</v>
      </c>
      <c r="E702" s="46">
        <v>44742</v>
      </c>
      <c r="F702" t="s">
        <v>330</v>
      </c>
      <c r="G702" t="s">
        <v>331</v>
      </c>
      <c r="K702" s="42" t="s">
        <v>245</v>
      </c>
      <c r="M702" t="s">
        <v>145</v>
      </c>
      <c r="N702" t="s">
        <v>332</v>
      </c>
      <c r="O702" t="s">
        <v>301</v>
      </c>
      <c r="P702" s="3">
        <v>119277</v>
      </c>
      <c r="Q702" s="3">
        <v>10115</v>
      </c>
      <c r="R702" s="34">
        <v>77728.350000000006</v>
      </c>
    </row>
    <row r="703" spans="1:18" x14ac:dyDescent="0.25">
      <c r="A703" t="s">
        <v>121</v>
      </c>
      <c r="B703" t="s">
        <v>122</v>
      </c>
      <c r="C703" t="s">
        <v>11</v>
      </c>
      <c r="D703" s="45" t="s">
        <v>296</v>
      </c>
      <c r="E703" s="46">
        <v>44742</v>
      </c>
      <c r="F703" t="s">
        <v>330</v>
      </c>
      <c r="G703" t="s">
        <v>331</v>
      </c>
      <c r="K703" s="42" t="s">
        <v>245</v>
      </c>
      <c r="M703" t="s">
        <v>145</v>
      </c>
      <c r="N703" t="s">
        <v>332</v>
      </c>
      <c r="O703" t="s">
        <v>301</v>
      </c>
      <c r="P703" s="3">
        <v>140307</v>
      </c>
      <c r="Q703" s="3">
        <v>10887</v>
      </c>
      <c r="R703" s="34">
        <v>70969.27</v>
      </c>
    </row>
    <row r="704" spans="1:18" x14ac:dyDescent="0.25">
      <c r="A704" t="s">
        <v>121</v>
      </c>
      <c r="B704" t="s">
        <v>122</v>
      </c>
      <c r="C704" t="s">
        <v>11</v>
      </c>
      <c r="D704" s="45">
        <v>44658</v>
      </c>
      <c r="E704" s="46">
        <v>44773</v>
      </c>
      <c r="F704" t="s">
        <v>330</v>
      </c>
      <c r="G704" t="s">
        <v>331</v>
      </c>
      <c r="K704" s="42" t="s">
        <v>245</v>
      </c>
      <c r="M704" t="s">
        <v>145</v>
      </c>
      <c r="N704" t="s">
        <v>332</v>
      </c>
      <c r="O704" t="s">
        <v>301</v>
      </c>
      <c r="P704" s="3">
        <v>120815</v>
      </c>
      <c r="Q704" s="3">
        <v>9776</v>
      </c>
      <c r="R704" s="34">
        <v>47515.519999999997</v>
      </c>
    </row>
    <row r="705" spans="1:18" x14ac:dyDescent="0.25">
      <c r="A705" t="s">
        <v>121</v>
      </c>
      <c r="B705" t="s">
        <v>122</v>
      </c>
      <c r="C705" t="s">
        <v>11</v>
      </c>
      <c r="D705" s="45">
        <v>44872</v>
      </c>
      <c r="E705" s="46">
        <v>44773</v>
      </c>
      <c r="F705" t="s">
        <v>330</v>
      </c>
      <c r="G705" t="s">
        <v>331</v>
      </c>
      <c r="K705" s="42" t="s">
        <v>245</v>
      </c>
      <c r="M705" t="s">
        <v>145</v>
      </c>
      <c r="N705" t="s">
        <v>332</v>
      </c>
      <c r="O705" t="s">
        <v>301</v>
      </c>
      <c r="P705" s="3">
        <v>162330</v>
      </c>
      <c r="Q705" s="3">
        <v>12379</v>
      </c>
      <c r="R705" s="34">
        <v>70946.13</v>
      </c>
    </row>
    <row r="706" spans="1:18" x14ac:dyDescent="0.25">
      <c r="A706" t="s">
        <v>121</v>
      </c>
      <c r="B706" t="s">
        <v>122</v>
      </c>
      <c r="C706" t="s">
        <v>11</v>
      </c>
      <c r="D706" s="45" t="s">
        <v>297</v>
      </c>
      <c r="E706" s="46">
        <v>44773</v>
      </c>
      <c r="F706" t="s">
        <v>330</v>
      </c>
      <c r="G706" t="s">
        <v>331</v>
      </c>
      <c r="K706" s="42" t="s">
        <v>245</v>
      </c>
      <c r="M706" t="s">
        <v>145</v>
      </c>
      <c r="N706" t="s">
        <v>332</v>
      </c>
      <c r="O706" t="s">
        <v>301</v>
      </c>
      <c r="P706" s="3">
        <v>198011</v>
      </c>
      <c r="Q706" s="3">
        <v>15172</v>
      </c>
      <c r="R706" s="34">
        <v>89207.11</v>
      </c>
    </row>
    <row r="707" spans="1:18" x14ac:dyDescent="0.25">
      <c r="A707" t="s">
        <v>121</v>
      </c>
      <c r="B707" t="s">
        <v>122</v>
      </c>
      <c r="C707" t="s">
        <v>11</v>
      </c>
      <c r="D707" s="45" t="s">
        <v>299</v>
      </c>
      <c r="E707" s="46">
        <v>44773</v>
      </c>
      <c r="F707" t="s">
        <v>330</v>
      </c>
      <c r="G707" t="s">
        <v>331</v>
      </c>
      <c r="K707" s="42" t="s">
        <v>245</v>
      </c>
      <c r="M707" t="s">
        <v>145</v>
      </c>
      <c r="N707" t="s">
        <v>332</v>
      </c>
      <c r="O707" t="s">
        <v>301</v>
      </c>
      <c r="P707" s="3">
        <v>183326</v>
      </c>
      <c r="Q707" s="3">
        <v>15128</v>
      </c>
      <c r="R707" s="34">
        <v>84311.34</v>
      </c>
    </row>
    <row r="708" spans="1:18" x14ac:dyDescent="0.25">
      <c r="A708" t="s">
        <v>121</v>
      </c>
      <c r="B708" t="s">
        <v>122</v>
      </c>
      <c r="C708" t="s">
        <v>11</v>
      </c>
      <c r="D708" s="45" t="s">
        <v>320</v>
      </c>
      <c r="E708" s="46">
        <v>44196</v>
      </c>
      <c r="F708" t="s">
        <v>333</v>
      </c>
      <c r="G708" t="s">
        <v>331</v>
      </c>
      <c r="K708" s="42" t="s">
        <v>245</v>
      </c>
      <c r="M708" t="s">
        <v>145</v>
      </c>
      <c r="N708" t="s">
        <v>332</v>
      </c>
      <c r="O708" t="s">
        <v>301</v>
      </c>
      <c r="P708" s="3">
        <v>219687</v>
      </c>
      <c r="Q708" s="3">
        <v>979</v>
      </c>
      <c r="R708" s="34">
        <v>1476.96</v>
      </c>
    </row>
    <row r="709" spans="1:18" x14ac:dyDescent="0.25">
      <c r="A709" t="s">
        <v>121</v>
      </c>
      <c r="B709" t="s">
        <v>122</v>
      </c>
      <c r="C709" t="s">
        <v>11</v>
      </c>
      <c r="D709" s="45">
        <v>44287</v>
      </c>
      <c r="E709" s="46">
        <v>44227</v>
      </c>
      <c r="F709" t="s">
        <v>333</v>
      </c>
      <c r="G709" t="s">
        <v>331</v>
      </c>
      <c r="K709" s="42" t="s">
        <v>245</v>
      </c>
      <c r="M709" t="s">
        <v>145</v>
      </c>
      <c r="N709" t="s">
        <v>332</v>
      </c>
      <c r="O709" t="s">
        <v>301</v>
      </c>
      <c r="P709" s="3">
        <v>423345</v>
      </c>
      <c r="Q709" s="3">
        <v>1978</v>
      </c>
      <c r="R709" s="34">
        <v>2608.62</v>
      </c>
    </row>
    <row r="710" spans="1:18" x14ac:dyDescent="0.25">
      <c r="A710" t="s">
        <v>121</v>
      </c>
      <c r="B710" t="s">
        <v>122</v>
      </c>
      <c r="C710" t="s">
        <v>11</v>
      </c>
      <c r="D710" s="45">
        <v>44501</v>
      </c>
      <c r="E710" s="46">
        <v>44227</v>
      </c>
      <c r="F710" t="s">
        <v>333</v>
      </c>
      <c r="G710" t="s">
        <v>331</v>
      </c>
      <c r="K710" s="42" t="s">
        <v>245</v>
      </c>
      <c r="M710" t="s">
        <v>145</v>
      </c>
      <c r="N710" t="s">
        <v>332</v>
      </c>
      <c r="O710" t="s">
        <v>301</v>
      </c>
      <c r="P710" s="3">
        <v>328473</v>
      </c>
      <c r="Q710" s="3">
        <v>1512</v>
      </c>
      <c r="R710" s="34">
        <v>2017.88</v>
      </c>
    </row>
    <row r="711" spans="1:18" x14ac:dyDescent="0.25">
      <c r="A711" t="s">
        <v>121</v>
      </c>
      <c r="B711" t="s">
        <v>122</v>
      </c>
      <c r="C711" t="s">
        <v>11</v>
      </c>
      <c r="D711" s="45" t="s">
        <v>321</v>
      </c>
      <c r="E711" s="46">
        <v>44227</v>
      </c>
      <c r="F711" t="s">
        <v>333</v>
      </c>
      <c r="G711" t="s">
        <v>331</v>
      </c>
      <c r="K711" s="42" t="s">
        <v>245</v>
      </c>
      <c r="M711" t="s">
        <v>145</v>
      </c>
      <c r="N711" t="s">
        <v>332</v>
      </c>
      <c r="O711" t="s">
        <v>301</v>
      </c>
      <c r="P711" s="3">
        <v>271866</v>
      </c>
      <c r="Q711" s="3">
        <v>1267</v>
      </c>
      <c r="R711" s="34">
        <v>1733.33</v>
      </c>
    </row>
    <row r="712" spans="1:18" x14ac:dyDescent="0.25">
      <c r="A712" t="s">
        <v>121</v>
      </c>
      <c r="B712" t="s">
        <v>122</v>
      </c>
      <c r="C712" t="s">
        <v>11</v>
      </c>
      <c r="D712" s="45" t="s">
        <v>322</v>
      </c>
      <c r="E712" s="46">
        <v>44227</v>
      </c>
      <c r="F712" t="s">
        <v>333</v>
      </c>
      <c r="G712" t="s">
        <v>331</v>
      </c>
      <c r="K712" s="42" t="s">
        <v>245</v>
      </c>
      <c r="M712" t="s">
        <v>145</v>
      </c>
      <c r="N712" t="s">
        <v>332</v>
      </c>
      <c r="O712" t="s">
        <v>301</v>
      </c>
      <c r="P712" s="3">
        <v>245601</v>
      </c>
      <c r="Q712" s="3">
        <v>1114</v>
      </c>
      <c r="R712" s="34">
        <v>1597.34</v>
      </c>
    </row>
    <row r="713" spans="1:18" x14ac:dyDescent="0.25">
      <c r="A713" t="s">
        <v>121</v>
      </c>
      <c r="B713" t="s">
        <v>122</v>
      </c>
      <c r="C713" t="s">
        <v>11</v>
      </c>
      <c r="D713" s="45">
        <v>44198</v>
      </c>
      <c r="E713" s="46">
        <v>44255</v>
      </c>
      <c r="F713" t="s">
        <v>333</v>
      </c>
      <c r="G713" t="s">
        <v>331</v>
      </c>
      <c r="K713" s="42" t="s">
        <v>245</v>
      </c>
      <c r="M713" t="s">
        <v>145</v>
      </c>
      <c r="N713" t="s">
        <v>332</v>
      </c>
      <c r="O713" t="s">
        <v>301</v>
      </c>
      <c r="P713" s="3">
        <v>511966</v>
      </c>
      <c r="Q713" s="3">
        <v>2230</v>
      </c>
      <c r="R713" s="34">
        <v>2131.98</v>
      </c>
    </row>
    <row r="714" spans="1:18" x14ac:dyDescent="0.25">
      <c r="A714" t="s">
        <v>121</v>
      </c>
      <c r="B714" t="s">
        <v>122</v>
      </c>
      <c r="C714" t="s">
        <v>11</v>
      </c>
      <c r="D714" s="45">
        <v>44410</v>
      </c>
      <c r="E714" s="46">
        <v>44255</v>
      </c>
      <c r="F714" t="s">
        <v>333</v>
      </c>
      <c r="G714" t="s">
        <v>331</v>
      </c>
      <c r="K714" s="42" t="s">
        <v>245</v>
      </c>
      <c r="M714" t="s">
        <v>145</v>
      </c>
      <c r="N714" t="s">
        <v>332</v>
      </c>
      <c r="O714" t="s">
        <v>301</v>
      </c>
      <c r="P714" s="3">
        <v>497935</v>
      </c>
      <c r="Q714" s="3">
        <v>2108</v>
      </c>
      <c r="R714" s="34">
        <v>2036.51</v>
      </c>
    </row>
    <row r="715" spans="1:18" x14ac:dyDescent="0.25">
      <c r="A715" t="s">
        <v>121</v>
      </c>
      <c r="B715" t="s">
        <v>122</v>
      </c>
      <c r="C715" t="s">
        <v>11</v>
      </c>
      <c r="D715" s="45" t="s">
        <v>323</v>
      </c>
      <c r="E715" s="46">
        <v>44255</v>
      </c>
      <c r="F715" t="s">
        <v>333</v>
      </c>
      <c r="G715" t="s">
        <v>331</v>
      </c>
      <c r="K715" s="42" t="s">
        <v>245</v>
      </c>
      <c r="M715" t="s">
        <v>145</v>
      </c>
      <c r="N715" t="s">
        <v>332</v>
      </c>
      <c r="O715" t="s">
        <v>301</v>
      </c>
      <c r="P715" s="3">
        <v>77127</v>
      </c>
      <c r="Q715" s="3">
        <v>371</v>
      </c>
      <c r="R715" s="34">
        <v>369.41</v>
      </c>
    </row>
    <row r="716" spans="1:18" x14ac:dyDescent="0.25">
      <c r="A716" t="s">
        <v>121</v>
      </c>
      <c r="B716" t="s">
        <v>122</v>
      </c>
      <c r="C716" t="s">
        <v>11</v>
      </c>
      <c r="D716" s="45">
        <v>44320</v>
      </c>
      <c r="E716" s="46">
        <v>44316</v>
      </c>
      <c r="F716" t="s">
        <v>333</v>
      </c>
      <c r="G716" t="s">
        <v>331</v>
      </c>
      <c r="K716" s="42" t="s">
        <v>245</v>
      </c>
      <c r="M716" t="s">
        <v>145</v>
      </c>
      <c r="N716" t="s">
        <v>332</v>
      </c>
      <c r="O716" t="s">
        <v>301</v>
      </c>
      <c r="P716" s="3">
        <v>235636</v>
      </c>
      <c r="Q716" s="3">
        <v>834</v>
      </c>
      <c r="R716" s="34">
        <v>1142.9100000000001</v>
      </c>
    </row>
    <row r="717" spans="1:18" x14ac:dyDescent="0.25">
      <c r="A717" t="s">
        <v>121</v>
      </c>
      <c r="B717" t="s">
        <v>122</v>
      </c>
      <c r="C717" t="s">
        <v>11</v>
      </c>
      <c r="D717" s="45">
        <v>44534</v>
      </c>
      <c r="E717" s="46">
        <v>44316</v>
      </c>
      <c r="F717" t="s">
        <v>333</v>
      </c>
      <c r="G717" t="s">
        <v>331</v>
      </c>
      <c r="K717" s="42" t="s">
        <v>245</v>
      </c>
      <c r="M717" t="s">
        <v>145</v>
      </c>
      <c r="N717" t="s">
        <v>332</v>
      </c>
      <c r="O717" t="s">
        <v>301</v>
      </c>
      <c r="P717" s="3">
        <v>2262068</v>
      </c>
      <c r="Q717" s="3">
        <v>11834</v>
      </c>
      <c r="R717" s="34">
        <v>19739.740000000002</v>
      </c>
    </row>
    <row r="718" spans="1:18" x14ac:dyDescent="0.25">
      <c r="A718" t="s">
        <v>121</v>
      </c>
      <c r="B718" t="s">
        <v>122</v>
      </c>
      <c r="C718" t="s">
        <v>11</v>
      </c>
      <c r="D718" s="45" t="s">
        <v>302</v>
      </c>
      <c r="E718" s="46">
        <v>44316</v>
      </c>
      <c r="F718" t="s">
        <v>333</v>
      </c>
      <c r="G718" t="s">
        <v>331</v>
      </c>
      <c r="K718" s="42" t="s">
        <v>245</v>
      </c>
      <c r="M718" t="s">
        <v>145</v>
      </c>
      <c r="N718" t="s">
        <v>332</v>
      </c>
      <c r="O718" t="s">
        <v>301</v>
      </c>
      <c r="P718" s="3">
        <v>2925687</v>
      </c>
      <c r="Q718" s="3">
        <v>13827</v>
      </c>
      <c r="R718" s="34">
        <v>28712.89</v>
      </c>
    </row>
    <row r="719" spans="1:18" x14ac:dyDescent="0.25">
      <c r="A719" t="s">
        <v>121</v>
      </c>
      <c r="B719" t="s">
        <v>122</v>
      </c>
      <c r="C719" t="s">
        <v>11</v>
      </c>
      <c r="D719" s="45" t="s">
        <v>250</v>
      </c>
      <c r="E719" s="46">
        <v>44316</v>
      </c>
      <c r="F719" t="s">
        <v>333</v>
      </c>
      <c r="G719" t="s">
        <v>331</v>
      </c>
      <c r="K719" s="42" t="s">
        <v>245</v>
      </c>
      <c r="M719" t="s">
        <v>145</v>
      </c>
      <c r="N719" t="s">
        <v>332</v>
      </c>
      <c r="O719" t="s">
        <v>301</v>
      </c>
      <c r="P719" s="3">
        <v>2602436</v>
      </c>
      <c r="Q719" s="3">
        <v>12534</v>
      </c>
      <c r="R719" s="34">
        <v>29724.67</v>
      </c>
    </row>
    <row r="720" spans="1:18" x14ac:dyDescent="0.25">
      <c r="A720" t="s">
        <v>121</v>
      </c>
      <c r="B720" t="s">
        <v>122</v>
      </c>
      <c r="C720" t="s">
        <v>11</v>
      </c>
      <c r="D720" s="45">
        <v>44260</v>
      </c>
      <c r="E720" s="46">
        <v>44347</v>
      </c>
      <c r="F720" t="s">
        <v>333</v>
      </c>
      <c r="G720" t="s">
        <v>331</v>
      </c>
      <c r="K720" s="42" t="s">
        <v>245</v>
      </c>
      <c r="M720" t="s">
        <v>145</v>
      </c>
      <c r="N720" t="s">
        <v>332</v>
      </c>
      <c r="O720" t="s">
        <v>301</v>
      </c>
      <c r="P720" s="3">
        <v>1886753</v>
      </c>
      <c r="Q720" s="3">
        <v>8603</v>
      </c>
      <c r="R720" s="34">
        <v>21462.17</v>
      </c>
    </row>
    <row r="721" spans="1:18" x14ac:dyDescent="0.25">
      <c r="A721" t="s">
        <v>121</v>
      </c>
      <c r="B721" t="s">
        <v>122</v>
      </c>
      <c r="C721" t="s">
        <v>11</v>
      </c>
      <c r="D721" s="45">
        <v>44474</v>
      </c>
      <c r="E721" s="46">
        <v>44347</v>
      </c>
      <c r="F721" t="s">
        <v>333</v>
      </c>
      <c r="G721" t="s">
        <v>331</v>
      </c>
      <c r="K721" s="42" t="s">
        <v>245</v>
      </c>
      <c r="M721" t="s">
        <v>145</v>
      </c>
      <c r="N721" t="s">
        <v>332</v>
      </c>
      <c r="O721" t="s">
        <v>301</v>
      </c>
      <c r="P721" s="3">
        <v>1470000</v>
      </c>
      <c r="Q721" s="3">
        <v>5820</v>
      </c>
      <c r="R721" s="34">
        <v>14226.75</v>
      </c>
    </row>
    <row r="722" spans="1:18" x14ac:dyDescent="0.25">
      <c r="A722" t="s">
        <v>121</v>
      </c>
      <c r="B722" t="s">
        <v>122</v>
      </c>
      <c r="C722" t="s">
        <v>11</v>
      </c>
      <c r="D722" s="45" t="s">
        <v>325</v>
      </c>
      <c r="E722" s="46">
        <v>44347</v>
      </c>
      <c r="F722" t="s">
        <v>333</v>
      </c>
      <c r="G722" t="s">
        <v>331</v>
      </c>
      <c r="K722" s="42" t="s">
        <v>245</v>
      </c>
      <c r="M722" t="s">
        <v>145</v>
      </c>
      <c r="N722" t="s">
        <v>332</v>
      </c>
      <c r="O722" t="s">
        <v>301</v>
      </c>
      <c r="P722" s="3">
        <v>949672</v>
      </c>
      <c r="Q722" s="3">
        <v>2930</v>
      </c>
      <c r="R722" s="34">
        <v>6805.41</v>
      </c>
    </row>
    <row r="723" spans="1:18" x14ac:dyDescent="0.25">
      <c r="A723" t="s">
        <v>121</v>
      </c>
      <c r="B723" t="s">
        <v>122</v>
      </c>
      <c r="C723" t="s">
        <v>11</v>
      </c>
      <c r="D723" s="45" t="s">
        <v>252</v>
      </c>
      <c r="E723" s="46">
        <v>44347</v>
      </c>
      <c r="F723" t="s">
        <v>333</v>
      </c>
      <c r="G723" t="s">
        <v>331</v>
      </c>
      <c r="K723" s="42" t="s">
        <v>245</v>
      </c>
      <c r="M723" t="s">
        <v>145</v>
      </c>
      <c r="N723" t="s">
        <v>332</v>
      </c>
      <c r="O723" t="s">
        <v>301</v>
      </c>
      <c r="P723" s="3">
        <v>480418</v>
      </c>
      <c r="Q723" s="3">
        <v>1418</v>
      </c>
      <c r="R723" s="34">
        <v>3673.37</v>
      </c>
    </row>
    <row r="724" spans="1:18" x14ac:dyDescent="0.25">
      <c r="A724" t="s">
        <v>121</v>
      </c>
      <c r="B724" t="s">
        <v>122</v>
      </c>
      <c r="C724" t="s">
        <v>11</v>
      </c>
      <c r="D724" s="45">
        <v>44383</v>
      </c>
      <c r="E724" s="46">
        <v>44377</v>
      </c>
      <c r="F724" t="s">
        <v>333</v>
      </c>
      <c r="G724" t="s">
        <v>331</v>
      </c>
      <c r="K724" s="42" t="s">
        <v>245</v>
      </c>
      <c r="M724" t="s">
        <v>145</v>
      </c>
      <c r="N724" t="s">
        <v>332</v>
      </c>
      <c r="O724" t="s">
        <v>301</v>
      </c>
      <c r="P724" s="3">
        <v>1060034</v>
      </c>
      <c r="Q724" s="3">
        <v>4773</v>
      </c>
      <c r="R724" s="34">
        <v>15105.49</v>
      </c>
    </row>
    <row r="725" spans="1:18" x14ac:dyDescent="0.25">
      <c r="A725" t="s">
        <v>121</v>
      </c>
      <c r="B725" t="s">
        <v>122</v>
      </c>
      <c r="C725" t="s">
        <v>11</v>
      </c>
      <c r="D725" s="45" t="s">
        <v>254</v>
      </c>
      <c r="E725" s="46">
        <v>44377</v>
      </c>
      <c r="F725" t="s">
        <v>333</v>
      </c>
      <c r="G725" t="s">
        <v>331</v>
      </c>
      <c r="K725" s="42" t="s">
        <v>245</v>
      </c>
      <c r="M725" t="s">
        <v>145</v>
      </c>
      <c r="N725" t="s">
        <v>332</v>
      </c>
      <c r="O725" t="s">
        <v>301</v>
      </c>
      <c r="P725" s="3">
        <v>1023159</v>
      </c>
      <c r="Q725" s="3">
        <v>5225</v>
      </c>
      <c r="R725" s="34">
        <v>14195.17</v>
      </c>
    </row>
    <row r="726" spans="1:18" x14ac:dyDescent="0.25">
      <c r="A726" t="s">
        <v>121</v>
      </c>
      <c r="B726" t="s">
        <v>122</v>
      </c>
      <c r="C726" t="s">
        <v>11</v>
      </c>
      <c r="D726" s="45" t="s">
        <v>255</v>
      </c>
      <c r="E726" s="46">
        <v>44377</v>
      </c>
      <c r="F726" t="s">
        <v>333</v>
      </c>
      <c r="G726" t="s">
        <v>331</v>
      </c>
      <c r="K726" s="42" t="s">
        <v>245</v>
      </c>
      <c r="M726" t="s">
        <v>145</v>
      </c>
      <c r="N726" t="s">
        <v>332</v>
      </c>
      <c r="O726" t="s">
        <v>301</v>
      </c>
      <c r="P726" s="3">
        <v>997357</v>
      </c>
      <c r="Q726" s="3">
        <v>4358</v>
      </c>
      <c r="R726" s="34">
        <v>14750.84</v>
      </c>
    </row>
    <row r="727" spans="1:18" x14ac:dyDescent="0.25">
      <c r="A727" t="s">
        <v>121</v>
      </c>
      <c r="B727" t="s">
        <v>122</v>
      </c>
      <c r="C727" t="s">
        <v>11</v>
      </c>
      <c r="D727" s="45" t="s">
        <v>256</v>
      </c>
      <c r="E727" s="46">
        <v>44377</v>
      </c>
      <c r="F727" t="s">
        <v>333</v>
      </c>
      <c r="G727" t="s">
        <v>331</v>
      </c>
      <c r="K727" s="42" t="s">
        <v>245</v>
      </c>
      <c r="M727" t="s">
        <v>145</v>
      </c>
      <c r="N727" t="s">
        <v>332</v>
      </c>
      <c r="O727" t="s">
        <v>301</v>
      </c>
      <c r="P727" s="3">
        <v>1184053</v>
      </c>
      <c r="Q727" s="3">
        <v>4630</v>
      </c>
      <c r="R727" s="34">
        <v>13164.9</v>
      </c>
    </row>
    <row r="728" spans="1:18" x14ac:dyDescent="0.25">
      <c r="A728" t="s">
        <v>121</v>
      </c>
      <c r="B728" t="s">
        <v>122</v>
      </c>
      <c r="C728" t="s">
        <v>11</v>
      </c>
      <c r="D728" s="45">
        <v>44323</v>
      </c>
      <c r="E728" s="46">
        <v>44408</v>
      </c>
      <c r="F728" t="s">
        <v>333</v>
      </c>
      <c r="G728" t="s">
        <v>331</v>
      </c>
      <c r="K728" s="42" t="s">
        <v>245</v>
      </c>
      <c r="M728" t="s">
        <v>145</v>
      </c>
      <c r="N728" t="s">
        <v>332</v>
      </c>
      <c r="O728" t="s">
        <v>301</v>
      </c>
      <c r="P728" s="3">
        <v>1442772</v>
      </c>
      <c r="Q728" s="3">
        <v>4923</v>
      </c>
      <c r="R728" s="34">
        <v>10692.57</v>
      </c>
    </row>
    <row r="729" spans="1:18" x14ac:dyDescent="0.25">
      <c r="A729" t="s">
        <v>121</v>
      </c>
      <c r="B729" t="s">
        <v>122</v>
      </c>
      <c r="C729" t="s">
        <v>11</v>
      </c>
      <c r="D729" s="45">
        <v>44537</v>
      </c>
      <c r="E729" s="46">
        <v>44408</v>
      </c>
      <c r="F729" t="s">
        <v>333</v>
      </c>
      <c r="G729" t="s">
        <v>331</v>
      </c>
      <c r="K729" s="42" t="s">
        <v>245</v>
      </c>
      <c r="M729" t="s">
        <v>145</v>
      </c>
      <c r="N729" t="s">
        <v>332</v>
      </c>
      <c r="O729" t="s">
        <v>301</v>
      </c>
      <c r="P729" s="3">
        <v>1589452</v>
      </c>
      <c r="Q729" s="3">
        <v>4957</v>
      </c>
      <c r="R729" s="34">
        <v>9893.48</v>
      </c>
    </row>
    <row r="730" spans="1:18" x14ac:dyDescent="0.25">
      <c r="A730" t="s">
        <v>121</v>
      </c>
      <c r="B730" t="s">
        <v>122</v>
      </c>
      <c r="C730" t="s">
        <v>11</v>
      </c>
      <c r="D730" s="45" t="s">
        <v>257</v>
      </c>
      <c r="E730" s="46">
        <v>44408</v>
      </c>
      <c r="F730" t="s">
        <v>333</v>
      </c>
      <c r="G730" t="s">
        <v>331</v>
      </c>
      <c r="K730" s="42" t="s">
        <v>245</v>
      </c>
      <c r="M730" t="s">
        <v>145</v>
      </c>
      <c r="N730" t="s">
        <v>332</v>
      </c>
      <c r="O730" t="s">
        <v>301</v>
      </c>
      <c r="P730" s="3">
        <v>1737736</v>
      </c>
      <c r="Q730" s="3">
        <v>5383</v>
      </c>
      <c r="R730" s="34">
        <v>10907.89</v>
      </c>
    </row>
    <row r="731" spans="1:18" x14ac:dyDescent="0.25">
      <c r="A731" t="s">
        <v>121</v>
      </c>
      <c r="B731" t="s">
        <v>122</v>
      </c>
      <c r="C731" t="s">
        <v>11</v>
      </c>
      <c r="D731" s="45" t="s">
        <v>258</v>
      </c>
      <c r="E731" s="46">
        <v>44408</v>
      </c>
      <c r="F731" t="s">
        <v>333</v>
      </c>
      <c r="G731" t="s">
        <v>331</v>
      </c>
      <c r="K731" s="42" t="s">
        <v>245</v>
      </c>
      <c r="M731" t="s">
        <v>145</v>
      </c>
      <c r="N731" t="s">
        <v>332</v>
      </c>
      <c r="O731" t="s">
        <v>301</v>
      </c>
      <c r="P731" s="3">
        <v>1203040</v>
      </c>
      <c r="Q731" s="3">
        <v>3655</v>
      </c>
      <c r="R731" s="34">
        <v>8305</v>
      </c>
    </row>
    <row r="732" spans="1:18" x14ac:dyDescent="0.25">
      <c r="A732" t="s">
        <v>121</v>
      </c>
      <c r="B732" t="s">
        <v>122</v>
      </c>
      <c r="C732" t="s">
        <v>11</v>
      </c>
      <c r="D732" s="45">
        <v>44235</v>
      </c>
      <c r="E732" s="46">
        <v>44439</v>
      </c>
      <c r="F732" t="s">
        <v>333</v>
      </c>
      <c r="G732" t="s">
        <v>331</v>
      </c>
      <c r="K732" s="42" t="s">
        <v>245</v>
      </c>
      <c r="M732" t="s">
        <v>145</v>
      </c>
      <c r="N732" t="s">
        <v>332</v>
      </c>
      <c r="O732" t="s">
        <v>301</v>
      </c>
      <c r="P732" s="3">
        <v>1208494</v>
      </c>
      <c r="Q732" s="3">
        <v>4139</v>
      </c>
      <c r="R732" s="34">
        <v>9500.2999999999993</v>
      </c>
    </row>
    <row r="733" spans="1:18" x14ac:dyDescent="0.25">
      <c r="A733" t="s">
        <v>121</v>
      </c>
      <c r="B733" t="s">
        <v>122</v>
      </c>
      <c r="C733" t="s">
        <v>11</v>
      </c>
      <c r="D733" s="45">
        <v>44447</v>
      </c>
      <c r="E733" s="46">
        <v>44439</v>
      </c>
      <c r="F733" t="s">
        <v>333</v>
      </c>
      <c r="G733" t="s">
        <v>331</v>
      </c>
      <c r="K733" s="42" t="s">
        <v>245</v>
      </c>
      <c r="M733" t="s">
        <v>145</v>
      </c>
      <c r="N733" t="s">
        <v>332</v>
      </c>
      <c r="O733" t="s">
        <v>301</v>
      </c>
      <c r="P733" s="3">
        <v>426398</v>
      </c>
      <c r="Q733" s="3">
        <v>1590</v>
      </c>
      <c r="R733" s="34">
        <v>2774.47</v>
      </c>
    </row>
    <row r="734" spans="1:18" x14ac:dyDescent="0.25">
      <c r="A734" t="s">
        <v>121</v>
      </c>
      <c r="B734" t="s">
        <v>122</v>
      </c>
      <c r="C734" t="s">
        <v>11</v>
      </c>
      <c r="D734" s="45" t="s">
        <v>259</v>
      </c>
      <c r="E734" s="46">
        <v>44439</v>
      </c>
      <c r="F734" t="s">
        <v>333</v>
      </c>
      <c r="G734" t="s">
        <v>331</v>
      </c>
      <c r="K734" s="42" t="s">
        <v>245</v>
      </c>
      <c r="M734" t="s">
        <v>145</v>
      </c>
      <c r="N734" t="s">
        <v>332</v>
      </c>
      <c r="O734" t="s">
        <v>301</v>
      </c>
      <c r="P734" s="3">
        <v>233590</v>
      </c>
      <c r="Q734" s="3">
        <v>845</v>
      </c>
      <c r="R734" s="34">
        <v>1414.3</v>
      </c>
    </row>
    <row r="735" spans="1:18" x14ac:dyDescent="0.25">
      <c r="A735" t="s">
        <v>121</v>
      </c>
      <c r="B735" t="s">
        <v>122</v>
      </c>
      <c r="C735" t="s">
        <v>11</v>
      </c>
      <c r="D735" s="45" t="s">
        <v>260</v>
      </c>
      <c r="E735" s="46">
        <v>44439</v>
      </c>
      <c r="F735" t="s">
        <v>333</v>
      </c>
      <c r="G735" t="s">
        <v>331</v>
      </c>
      <c r="K735" s="42" t="s">
        <v>245</v>
      </c>
      <c r="M735" t="s">
        <v>145</v>
      </c>
      <c r="N735" t="s">
        <v>332</v>
      </c>
      <c r="O735" t="s">
        <v>301</v>
      </c>
      <c r="P735" s="3">
        <v>672700</v>
      </c>
      <c r="Q735" s="3">
        <v>1950</v>
      </c>
      <c r="R735" s="34">
        <v>3170.86</v>
      </c>
    </row>
    <row r="736" spans="1:18" x14ac:dyDescent="0.25">
      <c r="A736" t="s">
        <v>121</v>
      </c>
      <c r="B736" t="s">
        <v>122</v>
      </c>
      <c r="C736" t="s">
        <v>11</v>
      </c>
      <c r="D736" s="45" t="s">
        <v>261</v>
      </c>
      <c r="E736" s="46">
        <v>44439</v>
      </c>
      <c r="F736" t="s">
        <v>333</v>
      </c>
      <c r="G736" t="s">
        <v>331</v>
      </c>
      <c r="K736" s="42" t="s">
        <v>245</v>
      </c>
      <c r="M736" t="s">
        <v>145</v>
      </c>
      <c r="N736" t="s">
        <v>332</v>
      </c>
      <c r="O736" t="s">
        <v>301</v>
      </c>
      <c r="P736" s="3">
        <v>925823</v>
      </c>
      <c r="Q736" s="3">
        <v>3204</v>
      </c>
      <c r="R736" s="34">
        <v>8887.9699999999993</v>
      </c>
    </row>
    <row r="737" spans="1:18" x14ac:dyDescent="0.25">
      <c r="A737" t="s">
        <v>121</v>
      </c>
      <c r="B737" t="s">
        <v>122</v>
      </c>
      <c r="C737" t="s">
        <v>11</v>
      </c>
      <c r="D737" s="45">
        <v>44356</v>
      </c>
      <c r="E737" s="46">
        <v>44469</v>
      </c>
      <c r="F737" t="s">
        <v>333</v>
      </c>
      <c r="G737" t="s">
        <v>331</v>
      </c>
      <c r="K737" s="42" t="s">
        <v>245</v>
      </c>
      <c r="M737" t="s">
        <v>145</v>
      </c>
      <c r="N737" t="s">
        <v>332</v>
      </c>
      <c r="O737" t="s">
        <v>301</v>
      </c>
      <c r="P737" s="3">
        <v>778071</v>
      </c>
      <c r="Q737" s="3">
        <v>2515</v>
      </c>
      <c r="R737" s="34">
        <v>7127.15</v>
      </c>
    </row>
    <row r="738" spans="1:18" x14ac:dyDescent="0.25">
      <c r="A738" t="s">
        <v>121</v>
      </c>
      <c r="B738" t="s">
        <v>122</v>
      </c>
      <c r="C738" t="s">
        <v>11</v>
      </c>
      <c r="D738" s="45" t="s">
        <v>263</v>
      </c>
      <c r="E738" s="46">
        <v>44469</v>
      </c>
      <c r="F738" t="s">
        <v>333</v>
      </c>
      <c r="G738" t="s">
        <v>331</v>
      </c>
      <c r="K738" s="42" t="s">
        <v>245</v>
      </c>
      <c r="M738" t="s">
        <v>145</v>
      </c>
      <c r="N738" t="s">
        <v>332</v>
      </c>
      <c r="O738" t="s">
        <v>301</v>
      </c>
      <c r="P738" s="3">
        <v>1808071</v>
      </c>
      <c r="Q738" s="3">
        <v>8150</v>
      </c>
      <c r="R738" s="34">
        <v>37942.39</v>
      </c>
    </row>
    <row r="739" spans="1:18" x14ac:dyDescent="0.25">
      <c r="A739" t="s">
        <v>121</v>
      </c>
      <c r="B739" t="s">
        <v>122</v>
      </c>
      <c r="C739" t="s">
        <v>11</v>
      </c>
      <c r="D739" s="45" t="s">
        <v>264</v>
      </c>
      <c r="E739" s="46">
        <v>44469</v>
      </c>
      <c r="F739" t="s">
        <v>333</v>
      </c>
      <c r="G739" t="s">
        <v>331</v>
      </c>
      <c r="K739" s="42" t="s">
        <v>245</v>
      </c>
      <c r="M739" t="s">
        <v>145</v>
      </c>
      <c r="N739" t="s">
        <v>332</v>
      </c>
      <c r="O739" t="s">
        <v>301</v>
      </c>
      <c r="P739" s="3">
        <v>1707050</v>
      </c>
      <c r="Q739" s="3">
        <v>8240</v>
      </c>
      <c r="R739" s="34">
        <v>42607.01</v>
      </c>
    </row>
    <row r="740" spans="1:18" x14ac:dyDescent="0.25">
      <c r="A740" t="s">
        <v>121</v>
      </c>
      <c r="B740" t="s">
        <v>122</v>
      </c>
      <c r="C740" t="s">
        <v>11</v>
      </c>
      <c r="D740" s="45" t="s">
        <v>266</v>
      </c>
      <c r="E740" s="46">
        <v>44469</v>
      </c>
      <c r="F740" t="s">
        <v>333</v>
      </c>
      <c r="G740" t="s">
        <v>331</v>
      </c>
      <c r="K740" s="42" t="s">
        <v>245</v>
      </c>
      <c r="M740" t="s">
        <v>145</v>
      </c>
      <c r="N740" t="s">
        <v>332</v>
      </c>
      <c r="O740" t="s">
        <v>301</v>
      </c>
      <c r="P740" s="3">
        <v>1227974</v>
      </c>
      <c r="Q740" s="3">
        <v>5540</v>
      </c>
      <c r="R740" s="34">
        <v>25098.29</v>
      </c>
    </row>
    <row r="741" spans="1:18" x14ac:dyDescent="0.25">
      <c r="A741" t="s">
        <v>121</v>
      </c>
      <c r="B741" t="s">
        <v>122</v>
      </c>
      <c r="C741" t="s">
        <v>11</v>
      </c>
      <c r="D741" s="45">
        <v>44296</v>
      </c>
      <c r="E741" s="46">
        <v>44500</v>
      </c>
      <c r="F741" t="s">
        <v>333</v>
      </c>
      <c r="G741" t="s">
        <v>331</v>
      </c>
      <c r="K741" s="42" t="s">
        <v>245</v>
      </c>
      <c r="M741" t="s">
        <v>145</v>
      </c>
      <c r="N741" t="s">
        <v>332</v>
      </c>
      <c r="O741" t="s">
        <v>301</v>
      </c>
      <c r="P741" s="3">
        <v>1100764</v>
      </c>
      <c r="Q741" s="3">
        <v>4787</v>
      </c>
      <c r="R741" s="34">
        <v>12475.41</v>
      </c>
    </row>
    <row r="742" spans="1:18" x14ac:dyDescent="0.25">
      <c r="A742" t="s">
        <v>121</v>
      </c>
      <c r="B742" t="s">
        <v>122</v>
      </c>
      <c r="C742" t="s">
        <v>11</v>
      </c>
      <c r="D742" s="45">
        <v>44510</v>
      </c>
      <c r="E742" s="46">
        <v>44500</v>
      </c>
      <c r="F742" t="s">
        <v>333</v>
      </c>
      <c r="G742" t="s">
        <v>331</v>
      </c>
      <c r="K742" s="42" t="s">
        <v>245</v>
      </c>
      <c r="M742" t="s">
        <v>145</v>
      </c>
      <c r="N742" t="s">
        <v>332</v>
      </c>
      <c r="O742" t="s">
        <v>301</v>
      </c>
      <c r="P742" s="3">
        <v>324031</v>
      </c>
      <c r="Q742" s="3">
        <v>1985</v>
      </c>
      <c r="R742" s="34">
        <v>5356.34</v>
      </c>
    </row>
    <row r="743" spans="1:18" x14ac:dyDescent="0.25">
      <c r="A743" t="s">
        <v>121</v>
      </c>
      <c r="B743" t="s">
        <v>122</v>
      </c>
      <c r="C743" t="s">
        <v>11</v>
      </c>
      <c r="D743" s="45" t="s">
        <v>274</v>
      </c>
      <c r="E743" s="46">
        <v>44530</v>
      </c>
      <c r="F743" t="s">
        <v>333</v>
      </c>
      <c r="G743" t="s">
        <v>331</v>
      </c>
      <c r="K743" s="42" t="s">
        <v>245</v>
      </c>
      <c r="M743" t="s">
        <v>145</v>
      </c>
      <c r="N743" t="s">
        <v>332</v>
      </c>
      <c r="O743" t="s">
        <v>301</v>
      </c>
      <c r="P743" s="3">
        <v>329120</v>
      </c>
      <c r="Q743" s="3">
        <v>1925</v>
      </c>
      <c r="R743" s="34">
        <v>12406.42</v>
      </c>
    </row>
    <row r="744" spans="1:18" x14ac:dyDescent="0.25">
      <c r="A744" t="s">
        <v>121</v>
      </c>
      <c r="B744" t="s">
        <v>122</v>
      </c>
      <c r="C744" t="s">
        <v>11</v>
      </c>
      <c r="D744" s="45" t="s">
        <v>326</v>
      </c>
      <c r="E744" s="46">
        <v>44530</v>
      </c>
      <c r="F744" t="s">
        <v>333</v>
      </c>
      <c r="G744" t="s">
        <v>331</v>
      </c>
      <c r="K744" s="42" t="s">
        <v>245</v>
      </c>
      <c r="M744" t="s">
        <v>145</v>
      </c>
      <c r="N744" t="s">
        <v>332</v>
      </c>
      <c r="O744" t="s">
        <v>301</v>
      </c>
      <c r="P744" s="3">
        <v>302873</v>
      </c>
      <c r="Q744" s="3">
        <v>1580</v>
      </c>
      <c r="R744" s="34">
        <v>8530.0300000000007</v>
      </c>
    </row>
    <row r="745" spans="1:18" x14ac:dyDescent="0.25">
      <c r="A745" t="s">
        <v>121</v>
      </c>
      <c r="B745" t="s">
        <v>122</v>
      </c>
      <c r="C745" t="s">
        <v>11</v>
      </c>
      <c r="D745" s="45">
        <v>44359</v>
      </c>
      <c r="E745" s="46">
        <v>44561</v>
      </c>
      <c r="F745" t="s">
        <v>333</v>
      </c>
      <c r="G745" t="s">
        <v>331</v>
      </c>
      <c r="K745" s="42" t="s">
        <v>245</v>
      </c>
      <c r="M745" t="s">
        <v>145</v>
      </c>
      <c r="N745" t="s">
        <v>332</v>
      </c>
      <c r="O745" t="s">
        <v>301</v>
      </c>
      <c r="P745" s="3">
        <v>302375</v>
      </c>
      <c r="Q745" s="3">
        <v>1517</v>
      </c>
      <c r="R745" s="34">
        <v>8331.7099999999991</v>
      </c>
    </row>
    <row r="746" spans="1:18" x14ac:dyDescent="0.25">
      <c r="A746" t="s">
        <v>121</v>
      </c>
      <c r="B746" t="s">
        <v>122</v>
      </c>
      <c r="C746" t="s">
        <v>11</v>
      </c>
      <c r="D746" s="45" t="s">
        <v>275</v>
      </c>
      <c r="E746" s="46">
        <v>44561</v>
      </c>
      <c r="F746" t="s">
        <v>333</v>
      </c>
      <c r="G746" t="s">
        <v>331</v>
      </c>
      <c r="K746" s="42" t="s">
        <v>245</v>
      </c>
      <c r="M746" t="s">
        <v>145</v>
      </c>
      <c r="N746" t="s">
        <v>332</v>
      </c>
      <c r="O746" t="s">
        <v>301</v>
      </c>
      <c r="P746" s="3">
        <v>622122</v>
      </c>
      <c r="Q746" s="3">
        <v>4066</v>
      </c>
      <c r="R746" s="34">
        <v>23817.7</v>
      </c>
    </row>
    <row r="747" spans="1:18" x14ac:dyDescent="0.25">
      <c r="A747" t="s">
        <v>121</v>
      </c>
      <c r="B747" t="s">
        <v>122</v>
      </c>
      <c r="C747" t="s">
        <v>11</v>
      </c>
      <c r="D747" s="45" t="s">
        <v>276</v>
      </c>
      <c r="E747" s="46">
        <v>44561</v>
      </c>
      <c r="F747" t="s">
        <v>333</v>
      </c>
      <c r="G747" t="s">
        <v>331</v>
      </c>
      <c r="K747" s="42" t="s">
        <v>245</v>
      </c>
      <c r="M747" t="s">
        <v>145</v>
      </c>
      <c r="N747" t="s">
        <v>332</v>
      </c>
      <c r="O747" t="s">
        <v>301</v>
      </c>
      <c r="P747" s="3">
        <v>1257390</v>
      </c>
      <c r="Q747" s="3">
        <v>13278</v>
      </c>
      <c r="R747" s="34">
        <v>43564.4</v>
      </c>
    </row>
    <row r="748" spans="1:18" x14ac:dyDescent="0.25">
      <c r="A748" t="s">
        <v>121</v>
      </c>
      <c r="B748" t="s">
        <v>122</v>
      </c>
      <c r="C748" t="s">
        <v>11</v>
      </c>
      <c r="D748" s="45" t="s">
        <v>277</v>
      </c>
      <c r="E748" s="46">
        <v>44561</v>
      </c>
      <c r="F748" t="s">
        <v>333</v>
      </c>
      <c r="G748" t="s">
        <v>331</v>
      </c>
      <c r="K748" s="42" t="s">
        <v>245</v>
      </c>
      <c r="M748" t="s">
        <v>145</v>
      </c>
      <c r="N748" t="s">
        <v>332</v>
      </c>
      <c r="O748" t="s">
        <v>301</v>
      </c>
      <c r="P748" s="3">
        <v>1001905</v>
      </c>
      <c r="Q748" s="3">
        <v>8994</v>
      </c>
      <c r="R748" s="34">
        <v>28900.87</v>
      </c>
    </row>
    <row r="749" spans="1:18" x14ac:dyDescent="0.25">
      <c r="A749" t="s">
        <v>121</v>
      </c>
      <c r="B749" t="s">
        <v>122</v>
      </c>
      <c r="C749" t="s">
        <v>11</v>
      </c>
      <c r="D749" s="45">
        <v>44621</v>
      </c>
      <c r="E749" s="46">
        <v>44592</v>
      </c>
      <c r="F749" t="s">
        <v>333</v>
      </c>
      <c r="G749" t="s">
        <v>331</v>
      </c>
      <c r="K749" s="42" t="s">
        <v>245</v>
      </c>
      <c r="M749" t="s">
        <v>145</v>
      </c>
      <c r="N749" t="s">
        <v>332</v>
      </c>
      <c r="O749" t="s">
        <v>301</v>
      </c>
      <c r="P749" s="3">
        <v>924181</v>
      </c>
      <c r="Q749" s="3">
        <v>7212</v>
      </c>
      <c r="R749" s="34">
        <v>31963.62</v>
      </c>
    </row>
    <row r="750" spans="1:18" x14ac:dyDescent="0.25">
      <c r="A750" t="s">
        <v>121</v>
      </c>
      <c r="B750" t="s">
        <v>122</v>
      </c>
      <c r="C750" t="s">
        <v>11</v>
      </c>
      <c r="D750" s="45">
        <v>44835</v>
      </c>
      <c r="E750" s="46">
        <v>44592</v>
      </c>
      <c r="F750" t="s">
        <v>333</v>
      </c>
      <c r="G750" t="s">
        <v>331</v>
      </c>
      <c r="K750" s="42" t="s">
        <v>245</v>
      </c>
      <c r="M750" t="s">
        <v>145</v>
      </c>
      <c r="N750" t="s">
        <v>332</v>
      </c>
      <c r="O750" t="s">
        <v>301</v>
      </c>
      <c r="P750" s="3">
        <v>1144946</v>
      </c>
      <c r="Q750" s="3">
        <v>8107</v>
      </c>
      <c r="R750" s="34">
        <v>30598.55</v>
      </c>
    </row>
    <row r="751" spans="1:18" x14ac:dyDescent="0.25">
      <c r="A751" t="s">
        <v>121</v>
      </c>
      <c r="B751" t="s">
        <v>122</v>
      </c>
      <c r="C751" t="s">
        <v>11</v>
      </c>
      <c r="D751" s="45" t="s">
        <v>327</v>
      </c>
      <c r="E751" s="46">
        <v>44592</v>
      </c>
      <c r="F751" t="s">
        <v>333</v>
      </c>
      <c r="G751" t="s">
        <v>331</v>
      </c>
      <c r="K751" s="42" t="s">
        <v>245</v>
      </c>
      <c r="M751" t="s">
        <v>145</v>
      </c>
      <c r="N751" t="s">
        <v>332</v>
      </c>
      <c r="O751" t="s">
        <v>301</v>
      </c>
      <c r="P751" s="3">
        <v>1078931</v>
      </c>
      <c r="Q751" s="3">
        <v>8538</v>
      </c>
      <c r="R751" s="34">
        <v>31476.22</v>
      </c>
    </row>
    <row r="752" spans="1:18" x14ac:dyDescent="0.25">
      <c r="A752" t="s">
        <v>121</v>
      </c>
      <c r="B752" t="s">
        <v>122</v>
      </c>
      <c r="C752" t="s">
        <v>11</v>
      </c>
      <c r="D752" s="45" t="s">
        <v>328</v>
      </c>
      <c r="E752" s="46">
        <v>44592</v>
      </c>
      <c r="F752" t="s">
        <v>333</v>
      </c>
      <c r="G752" t="s">
        <v>331</v>
      </c>
      <c r="K752" s="42" t="s">
        <v>245</v>
      </c>
      <c r="M752" t="s">
        <v>145</v>
      </c>
      <c r="N752" t="s">
        <v>332</v>
      </c>
      <c r="O752" t="s">
        <v>301</v>
      </c>
      <c r="P752" s="3">
        <v>999984</v>
      </c>
      <c r="Q752" s="3">
        <v>7077</v>
      </c>
      <c r="R752" s="34">
        <v>32722.959999999999</v>
      </c>
    </row>
    <row r="753" spans="1:18" x14ac:dyDescent="0.25">
      <c r="A753" t="s">
        <v>121</v>
      </c>
      <c r="B753" t="s">
        <v>122</v>
      </c>
      <c r="C753" t="s">
        <v>11</v>
      </c>
      <c r="D753" s="45" t="s">
        <v>329</v>
      </c>
      <c r="E753" s="46">
        <v>44592</v>
      </c>
      <c r="F753" t="s">
        <v>333</v>
      </c>
      <c r="G753" t="s">
        <v>331</v>
      </c>
      <c r="K753" s="42" t="s">
        <v>245</v>
      </c>
      <c r="M753" t="s">
        <v>145</v>
      </c>
      <c r="N753" t="s">
        <v>332</v>
      </c>
      <c r="O753" t="s">
        <v>301</v>
      </c>
      <c r="P753" s="3">
        <v>355746</v>
      </c>
      <c r="Q753" s="3">
        <v>2195</v>
      </c>
      <c r="R753" s="34">
        <v>8677.7099999999991</v>
      </c>
    </row>
    <row r="754" spans="1:18" x14ac:dyDescent="0.25">
      <c r="A754" t="s">
        <v>121</v>
      </c>
      <c r="B754" t="s">
        <v>122</v>
      </c>
      <c r="C754" t="s">
        <v>11</v>
      </c>
      <c r="D754" s="45">
        <v>44744</v>
      </c>
      <c r="E754" s="46">
        <v>44620</v>
      </c>
      <c r="F754" t="s">
        <v>333</v>
      </c>
      <c r="G754" t="s">
        <v>331</v>
      </c>
      <c r="K754" s="42" t="s">
        <v>245</v>
      </c>
      <c r="M754" t="s">
        <v>145</v>
      </c>
      <c r="N754" t="s">
        <v>332</v>
      </c>
      <c r="O754" t="s">
        <v>301</v>
      </c>
      <c r="P754" s="3">
        <v>321602</v>
      </c>
      <c r="Q754" s="3">
        <v>2068</v>
      </c>
      <c r="R754" s="34">
        <v>7302.09</v>
      </c>
    </row>
    <row r="755" spans="1:18" x14ac:dyDescent="0.25">
      <c r="A755" t="s">
        <v>121</v>
      </c>
      <c r="B755" t="s">
        <v>122</v>
      </c>
      <c r="C755" t="s">
        <v>11</v>
      </c>
      <c r="D755" s="45" t="s">
        <v>278</v>
      </c>
      <c r="E755" s="46">
        <v>44620</v>
      </c>
      <c r="F755" t="s">
        <v>333</v>
      </c>
      <c r="G755" t="s">
        <v>331</v>
      </c>
      <c r="K755" s="42" t="s">
        <v>245</v>
      </c>
      <c r="M755" t="s">
        <v>145</v>
      </c>
      <c r="N755" t="s">
        <v>332</v>
      </c>
      <c r="O755" t="s">
        <v>301</v>
      </c>
      <c r="P755" s="3">
        <v>332275</v>
      </c>
      <c r="Q755" s="3">
        <v>2460</v>
      </c>
      <c r="R755" s="34">
        <v>8428.19</v>
      </c>
    </row>
    <row r="756" spans="1:18" x14ac:dyDescent="0.25">
      <c r="A756" t="s">
        <v>121</v>
      </c>
      <c r="B756" t="s">
        <v>122</v>
      </c>
      <c r="C756" t="s">
        <v>11</v>
      </c>
      <c r="D756" s="45" t="s">
        <v>279</v>
      </c>
      <c r="E756" s="46">
        <v>44620</v>
      </c>
      <c r="F756" t="s">
        <v>333</v>
      </c>
      <c r="G756" t="s">
        <v>331</v>
      </c>
      <c r="K756" s="42" t="s">
        <v>245</v>
      </c>
      <c r="M756" t="s">
        <v>145</v>
      </c>
      <c r="N756" t="s">
        <v>332</v>
      </c>
      <c r="O756" t="s">
        <v>301</v>
      </c>
      <c r="P756" s="3">
        <v>739994</v>
      </c>
      <c r="Q756" s="3">
        <v>7517</v>
      </c>
      <c r="R756" s="34">
        <v>20355.89</v>
      </c>
    </row>
    <row r="757" spans="1:18" x14ac:dyDescent="0.25">
      <c r="A757" t="s">
        <v>121</v>
      </c>
      <c r="B757" t="s">
        <v>122</v>
      </c>
      <c r="C757" t="s">
        <v>11</v>
      </c>
      <c r="D757" s="45" t="s">
        <v>280</v>
      </c>
      <c r="E757" s="46">
        <v>44620</v>
      </c>
      <c r="F757" t="s">
        <v>333</v>
      </c>
      <c r="G757" t="s">
        <v>331</v>
      </c>
      <c r="K757" s="42" t="s">
        <v>245</v>
      </c>
      <c r="M757" t="s">
        <v>145</v>
      </c>
      <c r="N757" t="s">
        <v>332</v>
      </c>
      <c r="O757" t="s">
        <v>301</v>
      </c>
      <c r="P757" s="3">
        <v>545939</v>
      </c>
      <c r="Q757" s="3">
        <v>6943</v>
      </c>
      <c r="R757" s="34">
        <v>11272.07</v>
      </c>
    </row>
    <row r="758" spans="1:18" x14ac:dyDescent="0.25">
      <c r="A758" t="s">
        <v>121</v>
      </c>
      <c r="B758" t="s">
        <v>122</v>
      </c>
      <c r="C758" t="s">
        <v>11</v>
      </c>
      <c r="D758" s="45">
        <v>44745</v>
      </c>
      <c r="E758" s="46">
        <v>44651</v>
      </c>
      <c r="F758" t="s">
        <v>333</v>
      </c>
      <c r="G758" t="s">
        <v>331</v>
      </c>
      <c r="K758" s="42" t="s">
        <v>245</v>
      </c>
      <c r="M758" t="s">
        <v>145</v>
      </c>
      <c r="N758" t="s">
        <v>332</v>
      </c>
      <c r="O758" t="s">
        <v>301</v>
      </c>
      <c r="P758" s="3">
        <v>542342</v>
      </c>
      <c r="Q758" s="3">
        <v>6847</v>
      </c>
      <c r="R758" s="34">
        <v>12504.34</v>
      </c>
    </row>
    <row r="759" spans="1:18" x14ac:dyDescent="0.25">
      <c r="A759" t="s">
        <v>121</v>
      </c>
      <c r="B759" t="s">
        <v>122</v>
      </c>
      <c r="C759" t="s">
        <v>11</v>
      </c>
      <c r="D759" s="45" t="s">
        <v>281</v>
      </c>
      <c r="E759" s="46">
        <v>44651</v>
      </c>
      <c r="F759" t="s">
        <v>333</v>
      </c>
      <c r="G759" t="s">
        <v>331</v>
      </c>
      <c r="K759" s="42" t="s">
        <v>245</v>
      </c>
      <c r="M759" t="s">
        <v>145</v>
      </c>
      <c r="N759" t="s">
        <v>332</v>
      </c>
      <c r="O759" t="s">
        <v>301</v>
      </c>
      <c r="P759" s="3">
        <v>604869</v>
      </c>
      <c r="Q759" s="3">
        <v>5579</v>
      </c>
      <c r="R759" s="34">
        <v>14680.29</v>
      </c>
    </row>
    <row r="760" spans="1:18" x14ac:dyDescent="0.25">
      <c r="A760" t="s">
        <v>121</v>
      </c>
      <c r="B760" t="s">
        <v>122</v>
      </c>
      <c r="C760" t="s">
        <v>11</v>
      </c>
      <c r="D760" s="45" t="s">
        <v>282</v>
      </c>
      <c r="E760" s="46">
        <v>44651</v>
      </c>
      <c r="F760" t="s">
        <v>333</v>
      </c>
      <c r="G760" t="s">
        <v>331</v>
      </c>
      <c r="K760" s="42" t="s">
        <v>245</v>
      </c>
      <c r="M760" t="s">
        <v>145</v>
      </c>
      <c r="N760" t="s">
        <v>332</v>
      </c>
      <c r="O760" t="s">
        <v>301</v>
      </c>
      <c r="P760" s="3">
        <v>732939</v>
      </c>
      <c r="Q760" s="3">
        <v>4701</v>
      </c>
      <c r="R760" s="34">
        <v>20561.89</v>
      </c>
    </row>
    <row r="761" spans="1:18" x14ac:dyDescent="0.25">
      <c r="A761" t="s">
        <v>121</v>
      </c>
      <c r="B761" t="s">
        <v>122</v>
      </c>
      <c r="C761" t="s">
        <v>11</v>
      </c>
      <c r="D761" s="45" t="s">
        <v>283</v>
      </c>
      <c r="E761" s="46">
        <v>44651</v>
      </c>
      <c r="F761" t="s">
        <v>333</v>
      </c>
      <c r="G761" t="s">
        <v>331</v>
      </c>
      <c r="K761" s="42" t="s">
        <v>245</v>
      </c>
      <c r="M761" t="s">
        <v>145</v>
      </c>
      <c r="N761" t="s">
        <v>332</v>
      </c>
      <c r="O761" t="s">
        <v>301</v>
      </c>
      <c r="P761" s="3">
        <v>724711</v>
      </c>
      <c r="Q761" s="3">
        <v>4532</v>
      </c>
      <c r="R761" s="34">
        <v>23141.94</v>
      </c>
    </row>
    <row r="762" spans="1:18" x14ac:dyDescent="0.25">
      <c r="A762" t="s">
        <v>121</v>
      </c>
      <c r="B762" t="s">
        <v>122</v>
      </c>
      <c r="C762" t="s">
        <v>11</v>
      </c>
      <c r="D762" s="45">
        <v>44655</v>
      </c>
      <c r="E762" s="46">
        <v>44681</v>
      </c>
      <c r="F762" t="s">
        <v>333</v>
      </c>
      <c r="G762" t="s">
        <v>331</v>
      </c>
      <c r="K762" s="42" t="s">
        <v>245</v>
      </c>
      <c r="M762" t="s">
        <v>145</v>
      </c>
      <c r="N762" t="s">
        <v>332</v>
      </c>
      <c r="O762" t="s">
        <v>301</v>
      </c>
      <c r="P762" s="3">
        <v>550814</v>
      </c>
      <c r="Q762" s="3">
        <v>3444</v>
      </c>
      <c r="R762" s="34">
        <v>17996.47</v>
      </c>
    </row>
    <row r="763" spans="1:18" x14ac:dyDescent="0.25">
      <c r="A763" t="s">
        <v>121</v>
      </c>
      <c r="B763" t="s">
        <v>122</v>
      </c>
      <c r="C763" t="s">
        <v>11</v>
      </c>
      <c r="D763" s="45">
        <v>44869</v>
      </c>
      <c r="E763" s="46">
        <v>44681</v>
      </c>
      <c r="F763" t="s">
        <v>333</v>
      </c>
      <c r="G763" t="s">
        <v>331</v>
      </c>
      <c r="K763" s="42" t="s">
        <v>245</v>
      </c>
      <c r="M763" t="s">
        <v>145</v>
      </c>
      <c r="N763" t="s">
        <v>332</v>
      </c>
      <c r="O763" t="s">
        <v>301</v>
      </c>
      <c r="P763" s="3">
        <v>627880</v>
      </c>
      <c r="Q763" s="3">
        <v>3856</v>
      </c>
      <c r="R763" s="34">
        <v>20622.93</v>
      </c>
    </row>
    <row r="764" spans="1:18" x14ac:dyDescent="0.25">
      <c r="A764" t="s">
        <v>121</v>
      </c>
      <c r="B764" t="s">
        <v>122</v>
      </c>
      <c r="C764" t="s">
        <v>11</v>
      </c>
      <c r="D764" s="45" t="s">
        <v>286</v>
      </c>
      <c r="E764" s="46">
        <v>44681</v>
      </c>
      <c r="F764" t="s">
        <v>333</v>
      </c>
      <c r="G764" t="s">
        <v>331</v>
      </c>
      <c r="K764" s="42" t="s">
        <v>245</v>
      </c>
      <c r="M764" t="s">
        <v>145</v>
      </c>
      <c r="N764" t="s">
        <v>332</v>
      </c>
      <c r="O764" t="s">
        <v>301</v>
      </c>
      <c r="P764" s="3">
        <v>705512</v>
      </c>
      <c r="Q764" s="3">
        <v>4581</v>
      </c>
      <c r="R764" s="34">
        <v>28652.33</v>
      </c>
    </row>
    <row r="765" spans="1:18" x14ac:dyDescent="0.25">
      <c r="A765" t="s">
        <v>121</v>
      </c>
      <c r="B765" t="s">
        <v>122</v>
      </c>
      <c r="C765" t="s">
        <v>11</v>
      </c>
      <c r="D765" s="45" t="s">
        <v>287</v>
      </c>
      <c r="E765" s="46">
        <v>44681</v>
      </c>
      <c r="F765" t="s">
        <v>333</v>
      </c>
      <c r="G765" t="s">
        <v>331</v>
      </c>
      <c r="K765" s="42" t="s">
        <v>245</v>
      </c>
      <c r="M765" t="s">
        <v>145</v>
      </c>
      <c r="N765" t="s">
        <v>332</v>
      </c>
      <c r="O765" t="s">
        <v>301</v>
      </c>
      <c r="P765" s="3">
        <v>304724</v>
      </c>
      <c r="Q765" s="3">
        <v>1675</v>
      </c>
      <c r="R765" s="34">
        <v>8167.18</v>
      </c>
    </row>
    <row r="766" spans="1:18" x14ac:dyDescent="0.25">
      <c r="A766" t="s">
        <v>121</v>
      </c>
      <c r="B766" t="s">
        <v>122</v>
      </c>
      <c r="C766" t="s">
        <v>11</v>
      </c>
      <c r="D766" s="45">
        <v>44597</v>
      </c>
      <c r="E766" s="46">
        <v>44712</v>
      </c>
      <c r="F766" t="s">
        <v>333</v>
      </c>
      <c r="G766" t="s">
        <v>331</v>
      </c>
      <c r="K766" s="42" t="s">
        <v>245</v>
      </c>
      <c r="M766" t="s">
        <v>145</v>
      </c>
      <c r="N766" t="s">
        <v>332</v>
      </c>
      <c r="O766" t="s">
        <v>301</v>
      </c>
      <c r="P766" s="3">
        <v>1</v>
      </c>
      <c r="Q766" s="3">
        <v>0</v>
      </c>
      <c r="R766" s="34" t="s">
        <v>268</v>
      </c>
    </row>
    <row r="767" spans="1:18" x14ac:dyDescent="0.25">
      <c r="A767" t="s">
        <v>121</v>
      </c>
      <c r="B767" t="s">
        <v>122</v>
      </c>
      <c r="C767" t="s">
        <v>11</v>
      </c>
      <c r="D767" s="45" t="s">
        <v>288</v>
      </c>
      <c r="E767" s="46">
        <v>44712</v>
      </c>
      <c r="F767" t="s">
        <v>333</v>
      </c>
      <c r="G767" t="s">
        <v>331</v>
      </c>
      <c r="K767" s="42" t="s">
        <v>245</v>
      </c>
      <c r="M767" t="s">
        <v>145</v>
      </c>
      <c r="N767" t="s">
        <v>332</v>
      </c>
      <c r="O767" t="s">
        <v>301</v>
      </c>
      <c r="P767" s="3">
        <v>161101</v>
      </c>
      <c r="Q767" s="3">
        <v>1237</v>
      </c>
      <c r="R767" s="34">
        <v>9411.81</v>
      </c>
    </row>
    <row r="768" spans="1:18" x14ac:dyDescent="0.25">
      <c r="A768" t="s">
        <v>121</v>
      </c>
      <c r="B768" t="s">
        <v>122</v>
      </c>
      <c r="C768" t="s">
        <v>11</v>
      </c>
      <c r="D768" s="45" t="s">
        <v>290</v>
      </c>
      <c r="E768" s="46">
        <v>44712</v>
      </c>
      <c r="F768" t="s">
        <v>333</v>
      </c>
      <c r="G768" t="s">
        <v>331</v>
      </c>
      <c r="K768" s="42" t="s">
        <v>245</v>
      </c>
      <c r="M768" t="s">
        <v>145</v>
      </c>
      <c r="N768" t="s">
        <v>332</v>
      </c>
      <c r="O768" t="s">
        <v>301</v>
      </c>
      <c r="P768" s="3">
        <v>901844</v>
      </c>
      <c r="Q768" s="3">
        <v>7712</v>
      </c>
      <c r="R768" s="34">
        <v>34739.769999999997</v>
      </c>
    </row>
    <row r="769" spans="1:18" x14ac:dyDescent="0.25">
      <c r="A769" t="s">
        <v>121</v>
      </c>
      <c r="B769" t="s">
        <v>122</v>
      </c>
      <c r="C769" t="s">
        <v>11</v>
      </c>
      <c r="D769" s="45" t="s">
        <v>291</v>
      </c>
      <c r="E769" s="46">
        <v>44712</v>
      </c>
      <c r="F769" t="s">
        <v>333</v>
      </c>
      <c r="G769" t="s">
        <v>331</v>
      </c>
      <c r="K769" s="42" t="s">
        <v>245</v>
      </c>
      <c r="M769" t="s">
        <v>145</v>
      </c>
      <c r="N769" t="s">
        <v>332</v>
      </c>
      <c r="O769" t="s">
        <v>301</v>
      </c>
      <c r="P769" s="3">
        <v>710368</v>
      </c>
      <c r="Q769" s="3">
        <v>4954</v>
      </c>
      <c r="R769" s="34">
        <v>23508.560000000001</v>
      </c>
    </row>
    <row r="770" spans="1:18" x14ac:dyDescent="0.25">
      <c r="A770" t="s">
        <v>121</v>
      </c>
      <c r="B770" t="s">
        <v>122</v>
      </c>
      <c r="C770" t="s">
        <v>11</v>
      </c>
      <c r="D770" s="45">
        <v>44718</v>
      </c>
      <c r="E770" s="46">
        <v>44742</v>
      </c>
      <c r="F770" t="s">
        <v>333</v>
      </c>
      <c r="G770" t="s">
        <v>331</v>
      </c>
      <c r="K770" s="42" t="s">
        <v>245</v>
      </c>
      <c r="M770" t="s">
        <v>145</v>
      </c>
      <c r="N770" t="s">
        <v>332</v>
      </c>
      <c r="O770" t="s">
        <v>301</v>
      </c>
      <c r="P770" s="3">
        <v>441938</v>
      </c>
      <c r="Q770" s="3">
        <v>3393</v>
      </c>
      <c r="R770" s="34">
        <v>9880.1299999999992</v>
      </c>
    </row>
    <row r="771" spans="1:18" x14ac:dyDescent="0.25">
      <c r="A771" t="s">
        <v>121</v>
      </c>
      <c r="B771" t="s">
        <v>122</v>
      </c>
      <c r="C771" t="s">
        <v>11</v>
      </c>
      <c r="D771" s="45" t="s">
        <v>293</v>
      </c>
      <c r="E771" s="46">
        <v>44742</v>
      </c>
      <c r="F771" t="s">
        <v>333</v>
      </c>
      <c r="G771" t="s">
        <v>331</v>
      </c>
      <c r="K771" s="42" t="s">
        <v>245</v>
      </c>
      <c r="M771" t="s">
        <v>145</v>
      </c>
      <c r="N771" t="s">
        <v>332</v>
      </c>
      <c r="O771" t="s">
        <v>301</v>
      </c>
      <c r="P771" s="3">
        <v>391129</v>
      </c>
      <c r="Q771" s="3">
        <v>3894</v>
      </c>
      <c r="R771" s="34">
        <v>9658.57</v>
      </c>
    </row>
    <row r="772" spans="1:18" x14ac:dyDescent="0.25">
      <c r="A772" t="s">
        <v>121</v>
      </c>
      <c r="B772" t="s">
        <v>122</v>
      </c>
      <c r="C772" t="s">
        <v>11</v>
      </c>
      <c r="D772" s="45" t="s">
        <v>295</v>
      </c>
      <c r="E772" s="46">
        <v>44742</v>
      </c>
      <c r="F772" t="s">
        <v>333</v>
      </c>
      <c r="G772" t="s">
        <v>331</v>
      </c>
      <c r="K772" s="42" t="s">
        <v>245</v>
      </c>
      <c r="M772" t="s">
        <v>145</v>
      </c>
      <c r="N772" t="s">
        <v>332</v>
      </c>
      <c r="O772" t="s">
        <v>301</v>
      </c>
      <c r="P772" s="3">
        <v>385498</v>
      </c>
      <c r="Q772" s="3">
        <v>2468</v>
      </c>
      <c r="R772" s="34">
        <v>8463.9599999999991</v>
      </c>
    </row>
    <row r="773" spans="1:18" x14ac:dyDescent="0.25">
      <c r="A773" t="s">
        <v>121</v>
      </c>
      <c r="B773" t="s">
        <v>122</v>
      </c>
      <c r="C773" t="s">
        <v>11</v>
      </c>
      <c r="D773" s="45" t="s">
        <v>296</v>
      </c>
      <c r="E773" s="46">
        <v>44742</v>
      </c>
      <c r="F773" t="s">
        <v>333</v>
      </c>
      <c r="G773" t="s">
        <v>331</v>
      </c>
      <c r="K773" s="42" t="s">
        <v>245</v>
      </c>
      <c r="M773" t="s">
        <v>145</v>
      </c>
      <c r="N773" t="s">
        <v>332</v>
      </c>
      <c r="O773" t="s">
        <v>301</v>
      </c>
      <c r="P773" s="3">
        <v>449447</v>
      </c>
      <c r="Q773" s="3">
        <v>2956</v>
      </c>
      <c r="R773" s="34">
        <v>10140.969999999999</v>
      </c>
    </row>
    <row r="774" spans="1:18" x14ac:dyDescent="0.25">
      <c r="A774" t="s">
        <v>121</v>
      </c>
      <c r="B774" t="s">
        <v>122</v>
      </c>
      <c r="C774" t="s">
        <v>11</v>
      </c>
      <c r="D774" s="45">
        <v>44658</v>
      </c>
      <c r="E774" s="46">
        <v>44773</v>
      </c>
      <c r="F774" t="s">
        <v>333</v>
      </c>
      <c r="G774" t="s">
        <v>331</v>
      </c>
      <c r="K774" s="42" t="s">
        <v>245</v>
      </c>
      <c r="M774" t="s">
        <v>145</v>
      </c>
      <c r="N774" t="s">
        <v>332</v>
      </c>
      <c r="O774" t="s">
        <v>301</v>
      </c>
      <c r="P774" s="3">
        <v>409372</v>
      </c>
      <c r="Q774" s="3">
        <v>2998</v>
      </c>
      <c r="R774" s="34">
        <v>8820.61</v>
      </c>
    </row>
    <row r="775" spans="1:18" x14ac:dyDescent="0.25">
      <c r="A775" t="s">
        <v>121</v>
      </c>
      <c r="B775" t="s">
        <v>122</v>
      </c>
      <c r="C775" t="s">
        <v>11</v>
      </c>
      <c r="D775" s="45">
        <v>44872</v>
      </c>
      <c r="E775" s="46">
        <v>44773</v>
      </c>
      <c r="F775" t="s">
        <v>333</v>
      </c>
      <c r="G775" t="s">
        <v>331</v>
      </c>
      <c r="K775" s="42" t="s">
        <v>245</v>
      </c>
      <c r="M775" t="s">
        <v>145</v>
      </c>
      <c r="N775" t="s">
        <v>332</v>
      </c>
      <c r="O775" t="s">
        <v>301</v>
      </c>
      <c r="P775" s="3">
        <v>473631</v>
      </c>
      <c r="Q775" s="3">
        <v>2358</v>
      </c>
      <c r="R775" s="34">
        <v>12137.86</v>
      </c>
    </row>
    <row r="776" spans="1:18" x14ac:dyDescent="0.25">
      <c r="A776" t="s">
        <v>121</v>
      </c>
      <c r="B776" t="s">
        <v>122</v>
      </c>
      <c r="C776" t="s">
        <v>11</v>
      </c>
      <c r="D776" s="45" t="s">
        <v>297</v>
      </c>
      <c r="E776" s="46">
        <v>44773</v>
      </c>
      <c r="F776" t="s">
        <v>333</v>
      </c>
      <c r="G776" t="s">
        <v>331</v>
      </c>
      <c r="K776" s="42" t="s">
        <v>245</v>
      </c>
      <c r="M776" t="s">
        <v>145</v>
      </c>
      <c r="N776" t="s">
        <v>332</v>
      </c>
      <c r="O776" t="s">
        <v>301</v>
      </c>
      <c r="P776" s="3">
        <v>660616</v>
      </c>
      <c r="Q776" s="3">
        <v>3306</v>
      </c>
      <c r="R776" s="34">
        <v>15314.98</v>
      </c>
    </row>
    <row r="777" spans="1:18" x14ac:dyDescent="0.25">
      <c r="A777" t="s">
        <v>121</v>
      </c>
      <c r="B777" t="s">
        <v>122</v>
      </c>
      <c r="C777" t="s">
        <v>11</v>
      </c>
      <c r="D777" s="45" t="s">
        <v>299</v>
      </c>
      <c r="E777" s="46">
        <v>44773</v>
      </c>
      <c r="F777" t="s">
        <v>333</v>
      </c>
      <c r="G777" t="s">
        <v>331</v>
      </c>
      <c r="K777" s="42" t="s">
        <v>245</v>
      </c>
      <c r="M777" t="s">
        <v>145</v>
      </c>
      <c r="N777" t="s">
        <v>332</v>
      </c>
      <c r="O777" t="s">
        <v>301</v>
      </c>
      <c r="P777" s="3">
        <v>396476</v>
      </c>
      <c r="Q777" s="3">
        <v>2574</v>
      </c>
      <c r="R777" s="34">
        <v>8529.61</v>
      </c>
    </row>
    <row r="778" spans="1:18" x14ac:dyDescent="0.25">
      <c r="A778" t="s">
        <v>121</v>
      </c>
      <c r="B778" t="s">
        <v>122</v>
      </c>
      <c r="C778" t="s">
        <v>11</v>
      </c>
      <c r="D778" s="45">
        <v>44562</v>
      </c>
      <c r="E778" s="46">
        <v>44712</v>
      </c>
      <c r="F778" t="s">
        <v>141</v>
      </c>
      <c r="G778" t="s">
        <v>334</v>
      </c>
      <c r="H778">
        <v>222486</v>
      </c>
      <c r="K778" s="42" t="s">
        <v>335</v>
      </c>
      <c r="M778" t="s">
        <v>145</v>
      </c>
      <c r="N778" t="s">
        <v>336</v>
      </c>
      <c r="O778" t="s">
        <v>301</v>
      </c>
      <c r="P778" s="3">
        <v>494505</v>
      </c>
      <c r="Q778" s="3">
        <v>2655</v>
      </c>
      <c r="R778" s="34">
        <v>21168.55</v>
      </c>
    </row>
    <row r="779" spans="1:18" x14ac:dyDescent="0.25">
      <c r="A779" t="s">
        <v>121</v>
      </c>
      <c r="B779" t="s">
        <v>122</v>
      </c>
      <c r="C779" t="s">
        <v>11</v>
      </c>
      <c r="D779" s="45">
        <v>44569</v>
      </c>
      <c r="E779" s="46">
        <v>44712</v>
      </c>
      <c r="F779" t="s">
        <v>141</v>
      </c>
      <c r="G779" t="s">
        <v>334</v>
      </c>
      <c r="H779">
        <v>366661</v>
      </c>
      <c r="K779" s="42" t="s">
        <v>335</v>
      </c>
      <c r="M779" t="s">
        <v>145</v>
      </c>
      <c r="N779" t="s">
        <v>336</v>
      </c>
      <c r="O779" t="s">
        <v>301</v>
      </c>
      <c r="P779" s="3">
        <v>832816</v>
      </c>
      <c r="Q779" s="3">
        <v>3051</v>
      </c>
      <c r="R779" s="34">
        <v>40407.899999999994</v>
      </c>
    </row>
    <row r="780" spans="1:18" x14ac:dyDescent="0.25">
      <c r="A780" t="s">
        <v>121</v>
      </c>
      <c r="B780" t="s">
        <v>122</v>
      </c>
      <c r="C780" t="s">
        <v>11</v>
      </c>
      <c r="D780" s="45">
        <v>44576</v>
      </c>
      <c r="E780" s="46">
        <v>44712</v>
      </c>
      <c r="F780" t="s">
        <v>141</v>
      </c>
      <c r="G780" t="s">
        <v>334</v>
      </c>
      <c r="H780">
        <v>306417</v>
      </c>
      <c r="K780" s="42" t="s">
        <v>335</v>
      </c>
      <c r="M780" t="s">
        <v>145</v>
      </c>
      <c r="N780" t="s">
        <v>336</v>
      </c>
      <c r="O780" t="s">
        <v>301</v>
      </c>
      <c r="P780" s="3">
        <v>668258</v>
      </c>
      <c r="Q780" s="3">
        <v>2318</v>
      </c>
      <c r="R780" s="34">
        <v>30700.01</v>
      </c>
    </row>
    <row r="781" spans="1:18" x14ac:dyDescent="0.25">
      <c r="A781" t="s">
        <v>121</v>
      </c>
      <c r="B781" t="s">
        <v>122</v>
      </c>
      <c r="C781" t="s">
        <v>11</v>
      </c>
      <c r="D781" s="45">
        <v>44583</v>
      </c>
      <c r="E781" s="46">
        <v>44712</v>
      </c>
      <c r="F781" t="s">
        <v>141</v>
      </c>
      <c r="G781" t="s">
        <v>334</v>
      </c>
      <c r="H781">
        <v>291393</v>
      </c>
      <c r="K781" s="42" t="s">
        <v>335</v>
      </c>
      <c r="M781" t="s">
        <v>145</v>
      </c>
      <c r="N781" t="s">
        <v>336</v>
      </c>
      <c r="O781" t="s">
        <v>301</v>
      </c>
      <c r="P781" s="3">
        <v>699346</v>
      </c>
      <c r="Q781" s="3">
        <v>2458</v>
      </c>
      <c r="R781" s="34">
        <v>36641.01</v>
      </c>
    </row>
    <row r="782" spans="1:18" x14ac:dyDescent="0.25">
      <c r="A782" t="s">
        <v>121</v>
      </c>
      <c r="B782" t="s">
        <v>122</v>
      </c>
      <c r="C782" t="s">
        <v>11</v>
      </c>
      <c r="D782" s="45">
        <v>44590</v>
      </c>
      <c r="E782" s="46">
        <v>44712</v>
      </c>
      <c r="F782" t="s">
        <v>141</v>
      </c>
      <c r="G782" t="s">
        <v>334</v>
      </c>
      <c r="H782">
        <v>312693</v>
      </c>
      <c r="K782" s="42" t="s">
        <v>335</v>
      </c>
      <c r="M782" t="s">
        <v>145</v>
      </c>
      <c r="N782" t="s">
        <v>336</v>
      </c>
      <c r="O782" t="s">
        <v>301</v>
      </c>
      <c r="P782" s="3">
        <v>475707</v>
      </c>
      <c r="Q782" s="3">
        <v>1739</v>
      </c>
      <c r="R782" s="34">
        <v>25807.02</v>
      </c>
    </row>
    <row r="783" spans="1:18" x14ac:dyDescent="0.25">
      <c r="A783" t="s">
        <v>121</v>
      </c>
      <c r="B783" t="s">
        <v>122</v>
      </c>
      <c r="C783" t="s">
        <v>11</v>
      </c>
      <c r="D783" s="45">
        <v>44597</v>
      </c>
      <c r="E783" s="46">
        <v>44742</v>
      </c>
      <c r="F783" t="s">
        <v>141</v>
      </c>
      <c r="G783" t="s">
        <v>334</v>
      </c>
      <c r="H783">
        <v>284510</v>
      </c>
      <c r="K783" s="42" t="s">
        <v>335</v>
      </c>
      <c r="M783" t="s">
        <v>145</v>
      </c>
      <c r="N783" t="s">
        <v>336</v>
      </c>
      <c r="O783" t="s">
        <v>301</v>
      </c>
      <c r="P783" s="3">
        <v>621688</v>
      </c>
      <c r="Q783" s="3">
        <v>2470</v>
      </c>
      <c r="R783" s="34">
        <v>28330.02</v>
      </c>
    </row>
    <row r="784" spans="1:18" x14ac:dyDescent="0.25">
      <c r="A784" t="s">
        <v>121</v>
      </c>
      <c r="B784" t="s">
        <v>122</v>
      </c>
      <c r="C784" t="s">
        <v>11</v>
      </c>
      <c r="D784" s="45">
        <v>44604</v>
      </c>
      <c r="E784" s="46">
        <v>44742</v>
      </c>
      <c r="F784" t="s">
        <v>141</v>
      </c>
      <c r="G784" t="s">
        <v>334</v>
      </c>
      <c r="H784">
        <v>358904</v>
      </c>
      <c r="K784" s="42" t="s">
        <v>335</v>
      </c>
      <c r="M784" t="s">
        <v>145</v>
      </c>
      <c r="N784" t="s">
        <v>336</v>
      </c>
      <c r="O784" t="s">
        <v>301</v>
      </c>
      <c r="P784" s="3">
        <v>566197</v>
      </c>
      <c r="Q784" s="3">
        <v>2470</v>
      </c>
      <c r="R784" s="34">
        <v>26596.180000000004</v>
      </c>
    </row>
    <row r="785" spans="1:18" x14ac:dyDescent="0.25">
      <c r="A785" t="s">
        <v>121</v>
      </c>
      <c r="B785" t="s">
        <v>122</v>
      </c>
      <c r="C785" t="s">
        <v>11</v>
      </c>
      <c r="D785" s="45">
        <v>44611</v>
      </c>
      <c r="E785" s="46">
        <v>44742</v>
      </c>
      <c r="F785" t="s">
        <v>141</v>
      </c>
      <c r="G785" t="s">
        <v>334</v>
      </c>
      <c r="H785">
        <v>286302</v>
      </c>
      <c r="K785" s="42" t="s">
        <v>335</v>
      </c>
      <c r="M785" t="s">
        <v>145</v>
      </c>
      <c r="N785" t="s">
        <v>336</v>
      </c>
      <c r="O785" t="s">
        <v>301</v>
      </c>
      <c r="P785" s="3">
        <v>444469</v>
      </c>
      <c r="Q785" s="3">
        <v>1971</v>
      </c>
      <c r="R785" s="34">
        <v>25415.77</v>
      </c>
    </row>
    <row r="786" spans="1:18" x14ac:dyDescent="0.25">
      <c r="A786" t="s">
        <v>121</v>
      </c>
      <c r="B786" t="s">
        <v>122</v>
      </c>
      <c r="C786" t="s">
        <v>11</v>
      </c>
      <c r="D786" s="45">
        <v>44618</v>
      </c>
      <c r="E786" s="46">
        <v>44742</v>
      </c>
      <c r="F786" t="s">
        <v>141</v>
      </c>
      <c r="G786" t="s">
        <v>334</v>
      </c>
      <c r="H786">
        <v>243314</v>
      </c>
      <c r="K786" s="42" t="s">
        <v>335</v>
      </c>
      <c r="M786" t="s">
        <v>145</v>
      </c>
      <c r="N786" t="s">
        <v>336</v>
      </c>
      <c r="O786" t="s">
        <v>301</v>
      </c>
      <c r="P786" s="3">
        <v>432460</v>
      </c>
      <c r="Q786" s="3">
        <v>1740</v>
      </c>
      <c r="R786" s="34">
        <v>21227.08</v>
      </c>
    </row>
    <row r="787" spans="1:18" x14ac:dyDescent="0.25">
      <c r="A787" t="s">
        <v>121</v>
      </c>
      <c r="B787" t="s">
        <v>122</v>
      </c>
      <c r="C787" t="s">
        <v>11</v>
      </c>
      <c r="D787" s="45">
        <v>44625</v>
      </c>
      <c r="E787" s="46">
        <v>44773</v>
      </c>
      <c r="F787" t="s">
        <v>141</v>
      </c>
      <c r="G787" t="s">
        <v>334</v>
      </c>
      <c r="H787">
        <v>342178</v>
      </c>
      <c r="K787" s="42" t="s">
        <v>335</v>
      </c>
      <c r="M787" t="s">
        <v>145</v>
      </c>
      <c r="N787" t="s">
        <v>336</v>
      </c>
      <c r="O787" t="s">
        <v>301</v>
      </c>
      <c r="P787" s="3">
        <v>552796</v>
      </c>
      <c r="Q787" s="3">
        <v>2629</v>
      </c>
      <c r="R787" s="34">
        <v>29060.18</v>
      </c>
    </row>
    <row r="788" spans="1:18" x14ac:dyDescent="0.25">
      <c r="A788" t="s">
        <v>121</v>
      </c>
      <c r="B788" t="s">
        <v>122</v>
      </c>
      <c r="C788" t="s">
        <v>11</v>
      </c>
      <c r="D788" s="45">
        <v>44632</v>
      </c>
      <c r="E788" s="46">
        <v>44773</v>
      </c>
      <c r="F788" t="s">
        <v>141</v>
      </c>
      <c r="G788" t="s">
        <v>334</v>
      </c>
      <c r="H788">
        <v>353871</v>
      </c>
      <c r="K788" s="42" t="s">
        <v>335</v>
      </c>
      <c r="M788" t="s">
        <v>145</v>
      </c>
      <c r="N788" t="s">
        <v>336</v>
      </c>
      <c r="O788" t="s">
        <v>301</v>
      </c>
      <c r="P788" s="3">
        <v>488465</v>
      </c>
      <c r="Q788" s="3">
        <v>1719</v>
      </c>
      <c r="R788" s="34">
        <v>25543.869999999995</v>
      </c>
    </row>
    <row r="789" spans="1:18" x14ac:dyDescent="0.25">
      <c r="A789" t="s">
        <v>121</v>
      </c>
      <c r="B789" t="s">
        <v>122</v>
      </c>
      <c r="C789" t="s">
        <v>11</v>
      </c>
      <c r="D789" s="45">
        <v>44639</v>
      </c>
      <c r="E789" s="46">
        <v>44773</v>
      </c>
      <c r="F789" t="s">
        <v>141</v>
      </c>
      <c r="G789" t="s">
        <v>334</v>
      </c>
      <c r="H789">
        <v>265257</v>
      </c>
      <c r="K789" s="42" t="s">
        <v>335</v>
      </c>
      <c r="M789" t="s">
        <v>145</v>
      </c>
      <c r="N789" t="s">
        <v>336</v>
      </c>
      <c r="O789" t="s">
        <v>301</v>
      </c>
      <c r="P789" s="3">
        <v>418766</v>
      </c>
      <c r="Q789" s="3">
        <v>1209</v>
      </c>
      <c r="R789" s="34">
        <v>19442.570000000003</v>
      </c>
    </row>
    <row r="790" spans="1:18" x14ac:dyDescent="0.25">
      <c r="A790" t="s">
        <v>121</v>
      </c>
      <c r="B790" t="s">
        <v>122</v>
      </c>
      <c r="C790" t="s">
        <v>11</v>
      </c>
      <c r="D790" s="45">
        <v>44646</v>
      </c>
      <c r="E790" s="46">
        <v>44773</v>
      </c>
      <c r="F790" t="s">
        <v>141</v>
      </c>
      <c r="G790" t="s">
        <v>334</v>
      </c>
      <c r="H790">
        <v>3402110</v>
      </c>
      <c r="K790" s="42" t="s">
        <v>335</v>
      </c>
      <c r="M790" t="s">
        <v>145</v>
      </c>
      <c r="N790" t="s">
        <v>336</v>
      </c>
      <c r="O790" t="s">
        <v>301</v>
      </c>
      <c r="P790" s="3">
        <v>4775514</v>
      </c>
      <c r="Q790" s="3">
        <v>16251</v>
      </c>
      <c r="R790" s="34">
        <v>199926.40000000005</v>
      </c>
    </row>
    <row r="791" spans="1:18" x14ac:dyDescent="0.25">
      <c r="A791" t="s">
        <v>121</v>
      </c>
      <c r="B791" t="s">
        <v>122</v>
      </c>
      <c r="C791" t="s">
        <v>11</v>
      </c>
      <c r="D791" s="45">
        <v>44653</v>
      </c>
      <c r="E791" s="49">
        <v>44659</v>
      </c>
      <c r="F791" t="s">
        <v>141</v>
      </c>
      <c r="G791" t="s">
        <v>334</v>
      </c>
      <c r="H791">
        <v>1445471</v>
      </c>
      <c r="K791" s="42" t="s">
        <v>335</v>
      </c>
      <c r="M791" t="s">
        <v>145</v>
      </c>
      <c r="N791" t="s">
        <v>336</v>
      </c>
      <c r="O791" t="s">
        <v>301</v>
      </c>
      <c r="P791" s="3">
        <v>2042899</v>
      </c>
      <c r="Q791" s="3">
        <v>6775</v>
      </c>
      <c r="R791" s="34">
        <v>111844.13999999998</v>
      </c>
    </row>
    <row r="792" spans="1:18" x14ac:dyDescent="0.25">
      <c r="A792" t="s">
        <v>121</v>
      </c>
      <c r="B792" t="s">
        <v>122</v>
      </c>
      <c r="C792" t="s">
        <v>11</v>
      </c>
      <c r="D792" s="45">
        <v>44660</v>
      </c>
      <c r="E792" s="49">
        <v>44666</v>
      </c>
      <c r="F792" t="s">
        <v>141</v>
      </c>
      <c r="G792" t="s">
        <v>334</v>
      </c>
      <c r="H792">
        <v>570822</v>
      </c>
      <c r="K792" s="42" t="s">
        <v>335</v>
      </c>
      <c r="M792" t="s">
        <v>145</v>
      </c>
      <c r="N792" t="s">
        <v>336</v>
      </c>
      <c r="O792" t="s">
        <v>301</v>
      </c>
      <c r="P792" s="3">
        <v>890416</v>
      </c>
      <c r="Q792" s="3">
        <v>3363</v>
      </c>
      <c r="R792" s="34">
        <v>55149.969999999987</v>
      </c>
    </row>
    <row r="793" spans="1:18" x14ac:dyDescent="0.25">
      <c r="A793" t="s">
        <v>121</v>
      </c>
      <c r="B793" t="s">
        <v>122</v>
      </c>
      <c r="C793" t="s">
        <v>11</v>
      </c>
      <c r="D793" s="45">
        <v>44667</v>
      </c>
      <c r="E793" s="49">
        <v>44673</v>
      </c>
      <c r="F793" t="s">
        <v>141</v>
      </c>
      <c r="G793" t="s">
        <v>334</v>
      </c>
      <c r="H793">
        <v>1968341</v>
      </c>
      <c r="K793" s="42" t="s">
        <v>335</v>
      </c>
      <c r="M793" t="s">
        <v>145</v>
      </c>
      <c r="N793" t="s">
        <v>336</v>
      </c>
      <c r="O793" t="s">
        <v>301</v>
      </c>
      <c r="P793" s="3">
        <v>2948633</v>
      </c>
      <c r="Q793" s="3">
        <v>8155</v>
      </c>
      <c r="R793" s="34">
        <v>158809.33999999994</v>
      </c>
    </row>
    <row r="794" spans="1:18" x14ac:dyDescent="0.25">
      <c r="A794" t="s">
        <v>121</v>
      </c>
      <c r="B794" t="s">
        <v>122</v>
      </c>
      <c r="C794" t="s">
        <v>11</v>
      </c>
      <c r="D794" s="45">
        <v>44674</v>
      </c>
      <c r="E794" s="49">
        <v>44680</v>
      </c>
      <c r="F794" t="s">
        <v>141</v>
      </c>
      <c r="G794" t="s">
        <v>334</v>
      </c>
      <c r="H794">
        <v>3041667</v>
      </c>
      <c r="K794" s="42" t="s">
        <v>335</v>
      </c>
      <c r="M794" t="s">
        <v>145</v>
      </c>
      <c r="N794" t="s">
        <v>336</v>
      </c>
      <c r="O794" t="s">
        <v>301</v>
      </c>
      <c r="P794" s="3">
        <v>4502212</v>
      </c>
      <c r="Q794" s="3">
        <v>11650</v>
      </c>
      <c r="R794" s="34">
        <v>320179.15999999992</v>
      </c>
    </row>
    <row r="795" spans="1:18" x14ac:dyDescent="0.25">
      <c r="A795" t="s">
        <v>121</v>
      </c>
      <c r="B795" t="s">
        <v>122</v>
      </c>
      <c r="C795" t="s">
        <v>11</v>
      </c>
      <c r="D795" s="45">
        <v>44681</v>
      </c>
      <c r="E795" s="49">
        <v>44687</v>
      </c>
      <c r="F795" t="s">
        <v>141</v>
      </c>
      <c r="G795" t="s">
        <v>334</v>
      </c>
      <c r="H795">
        <v>266273</v>
      </c>
      <c r="K795" s="42" t="s">
        <v>335</v>
      </c>
      <c r="M795" t="s">
        <v>145</v>
      </c>
      <c r="N795" t="s">
        <v>336</v>
      </c>
      <c r="O795" t="s">
        <v>301</v>
      </c>
      <c r="P795" s="3">
        <v>593015</v>
      </c>
      <c r="Q795" s="3">
        <v>4602</v>
      </c>
      <c r="R795" s="34">
        <v>36765.44999999999</v>
      </c>
    </row>
    <row r="796" spans="1:18" x14ac:dyDescent="0.25">
      <c r="A796" t="s">
        <v>121</v>
      </c>
      <c r="B796" t="s">
        <v>122</v>
      </c>
      <c r="C796" t="s">
        <v>11</v>
      </c>
      <c r="D796" s="45">
        <v>44688</v>
      </c>
      <c r="E796" s="49">
        <v>44694</v>
      </c>
      <c r="F796" t="s">
        <v>141</v>
      </c>
      <c r="G796" t="s">
        <v>334</v>
      </c>
      <c r="H796">
        <v>213838</v>
      </c>
      <c r="K796" s="42" t="s">
        <v>335</v>
      </c>
      <c r="M796" t="s">
        <v>145</v>
      </c>
      <c r="N796" t="s">
        <v>336</v>
      </c>
      <c r="O796" t="s">
        <v>301</v>
      </c>
      <c r="P796" s="3">
        <v>332128</v>
      </c>
      <c r="Q796" s="3">
        <v>1592</v>
      </c>
      <c r="R796" s="34">
        <v>18787.36</v>
      </c>
    </row>
    <row r="797" spans="1:18" x14ac:dyDescent="0.25">
      <c r="A797" t="s">
        <v>121</v>
      </c>
      <c r="B797" t="s">
        <v>122</v>
      </c>
      <c r="C797" t="s">
        <v>11</v>
      </c>
      <c r="D797" s="45">
        <v>44695</v>
      </c>
      <c r="E797" s="49">
        <v>44701</v>
      </c>
      <c r="F797" t="s">
        <v>141</v>
      </c>
      <c r="G797" t="s">
        <v>334</v>
      </c>
      <c r="H797">
        <v>261436</v>
      </c>
      <c r="K797" s="42" t="s">
        <v>335</v>
      </c>
      <c r="M797" t="s">
        <v>145</v>
      </c>
      <c r="N797" t="s">
        <v>336</v>
      </c>
      <c r="O797" t="s">
        <v>301</v>
      </c>
      <c r="P797" s="3">
        <v>392286</v>
      </c>
      <c r="Q797" s="3">
        <v>1906</v>
      </c>
      <c r="R797" s="34">
        <v>22012.429999999997</v>
      </c>
    </row>
    <row r="798" spans="1:18" x14ac:dyDescent="0.25">
      <c r="A798" t="s">
        <v>121</v>
      </c>
      <c r="B798" t="s">
        <v>122</v>
      </c>
      <c r="C798" t="s">
        <v>11</v>
      </c>
      <c r="D798" s="45">
        <v>44702</v>
      </c>
      <c r="E798" s="49">
        <v>44708</v>
      </c>
      <c r="F798" t="s">
        <v>141</v>
      </c>
      <c r="G798" t="s">
        <v>334</v>
      </c>
      <c r="H798">
        <v>540873</v>
      </c>
      <c r="K798" s="42" t="s">
        <v>335</v>
      </c>
      <c r="M798" t="s">
        <v>145</v>
      </c>
      <c r="N798" t="s">
        <v>336</v>
      </c>
      <c r="O798" t="s">
        <v>301</v>
      </c>
      <c r="P798" s="3">
        <v>870122</v>
      </c>
      <c r="Q798" s="3">
        <v>3804</v>
      </c>
      <c r="R798" s="34">
        <v>65772.59</v>
      </c>
    </row>
    <row r="799" spans="1:18" x14ac:dyDescent="0.25">
      <c r="A799" t="s">
        <v>121</v>
      </c>
      <c r="B799" t="s">
        <v>122</v>
      </c>
      <c r="C799" t="s">
        <v>11</v>
      </c>
      <c r="D799" s="45">
        <v>44709</v>
      </c>
      <c r="E799" s="49">
        <v>44715</v>
      </c>
      <c r="F799" t="s">
        <v>141</v>
      </c>
      <c r="G799" t="s">
        <v>334</v>
      </c>
      <c r="H799">
        <v>658094</v>
      </c>
      <c r="K799" s="42" t="s">
        <v>335</v>
      </c>
      <c r="M799" t="s">
        <v>145</v>
      </c>
      <c r="N799" t="s">
        <v>336</v>
      </c>
      <c r="O799" t="s">
        <v>301</v>
      </c>
      <c r="P799" s="3">
        <v>1000094</v>
      </c>
      <c r="Q799" s="3">
        <v>2624</v>
      </c>
      <c r="R799" s="34">
        <v>72221.579999999973</v>
      </c>
    </row>
    <row r="800" spans="1:18" x14ac:dyDescent="0.25">
      <c r="A800" t="s">
        <v>121</v>
      </c>
      <c r="B800" t="s">
        <v>122</v>
      </c>
      <c r="C800" t="s">
        <v>11</v>
      </c>
      <c r="D800" s="45">
        <v>44716</v>
      </c>
      <c r="E800" s="49">
        <v>44722</v>
      </c>
      <c r="F800" t="s">
        <v>141</v>
      </c>
      <c r="G800" t="s">
        <v>334</v>
      </c>
      <c r="H800">
        <v>1578499</v>
      </c>
      <c r="K800" s="42" t="s">
        <v>335</v>
      </c>
      <c r="M800" t="s">
        <v>145</v>
      </c>
      <c r="N800" t="s">
        <v>336</v>
      </c>
      <c r="O800" t="s">
        <v>301</v>
      </c>
      <c r="P800" s="3">
        <v>2302996</v>
      </c>
      <c r="Q800" s="3">
        <v>7840</v>
      </c>
      <c r="R800" s="34">
        <v>104148.01999999999</v>
      </c>
    </row>
    <row r="801" spans="1:18" x14ac:dyDescent="0.25">
      <c r="A801" t="s">
        <v>121</v>
      </c>
      <c r="B801" t="s">
        <v>122</v>
      </c>
      <c r="C801" t="s">
        <v>11</v>
      </c>
      <c r="D801" s="45">
        <v>44723</v>
      </c>
      <c r="E801" s="49">
        <v>44729</v>
      </c>
      <c r="F801" t="s">
        <v>141</v>
      </c>
      <c r="G801" t="s">
        <v>334</v>
      </c>
      <c r="H801">
        <v>3432810</v>
      </c>
      <c r="K801" s="42" t="s">
        <v>335</v>
      </c>
      <c r="M801" t="s">
        <v>145</v>
      </c>
      <c r="N801" t="s">
        <v>336</v>
      </c>
      <c r="O801" t="s">
        <v>301</v>
      </c>
      <c r="P801" s="3">
        <v>6451184</v>
      </c>
      <c r="Q801" s="3">
        <v>16667</v>
      </c>
      <c r="R801" s="34">
        <v>299576.57</v>
      </c>
    </row>
    <row r="802" spans="1:18" x14ac:dyDescent="0.25">
      <c r="A802" t="s">
        <v>121</v>
      </c>
      <c r="B802" t="s">
        <v>122</v>
      </c>
      <c r="C802" t="s">
        <v>11</v>
      </c>
      <c r="D802" s="45">
        <v>44730</v>
      </c>
      <c r="E802" s="49">
        <v>44736</v>
      </c>
      <c r="F802" t="s">
        <v>141</v>
      </c>
      <c r="G802" t="s">
        <v>334</v>
      </c>
      <c r="H802">
        <v>2629429</v>
      </c>
      <c r="K802" s="42" t="s">
        <v>335</v>
      </c>
      <c r="M802" t="s">
        <v>145</v>
      </c>
      <c r="N802" t="s">
        <v>336</v>
      </c>
      <c r="O802" t="s">
        <v>301</v>
      </c>
      <c r="P802" s="3">
        <v>4722559</v>
      </c>
      <c r="Q802" s="3">
        <v>12505</v>
      </c>
      <c r="R802" s="34">
        <v>230686.52999999991</v>
      </c>
    </row>
    <row r="803" spans="1:18" x14ac:dyDescent="0.25">
      <c r="A803" t="s">
        <v>121</v>
      </c>
      <c r="B803" t="s">
        <v>122</v>
      </c>
      <c r="C803" t="s">
        <v>11</v>
      </c>
      <c r="D803" s="45">
        <v>44737</v>
      </c>
      <c r="E803" s="49">
        <v>44743</v>
      </c>
      <c r="F803" t="s">
        <v>141</v>
      </c>
      <c r="G803" t="s">
        <v>334</v>
      </c>
      <c r="H803">
        <v>693496</v>
      </c>
      <c r="K803" s="42" t="s">
        <v>335</v>
      </c>
      <c r="M803" t="s">
        <v>145</v>
      </c>
      <c r="N803" t="s">
        <v>336</v>
      </c>
      <c r="O803" t="s">
        <v>301</v>
      </c>
      <c r="P803" s="3">
        <v>1872778</v>
      </c>
      <c r="Q803" s="3">
        <v>11063</v>
      </c>
      <c r="R803" s="34">
        <v>142946.19999999992</v>
      </c>
    </row>
    <row r="804" spans="1:18" x14ac:dyDescent="0.25">
      <c r="A804" t="s">
        <v>121</v>
      </c>
      <c r="B804" t="s">
        <v>122</v>
      </c>
      <c r="C804" t="s">
        <v>11</v>
      </c>
      <c r="D804" s="45">
        <v>44744</v>
      </c>
      <c r="E804" s="49">
        <v>44750</v>
      </c>
      <c r="F804" t="s">
        <v>141</v>
      </c>
      <c r="G804" t="s">
        <v>334</v>
      </c>
      <c r="H804">
        <v>167700</v>
      </c>
      <c r="K804" s="42" t="s">
        <v>335</v>
      </c>
      <c r="M804" t="s">
        <v>145</v>
      </c>
      <c r="N804" t="s">
        <v>336</v>
      </c>
      <c r="O804" t="s">
        <v>301</v>
      </c>
      <c r="P804" s="3">
        <v>324029</v>
      </c>
      <c r="Q804" s="3">
        <v>1163</v>
      </c>
      <c r="R804" s="34">
        <v>20766.79</v>
      </c>
    </row>
    <row r="805" spans="1:18" x14ac:dyDescent="0.25">
      <c r="A805" t="s">
        <v>121</v>
      </c>
      <c r="B805" t="s">
        <v>122</v>
      </c>
      <c r="C805" t="s">
        <v>11</v>
      </c>
      <c r="D805" s="45">
        <v>44751</v>
      </c>
      <c r="E805" s="49">
        <v>44757</v>
      </c>
      <c r="F805" t="s">
        <v>141</v>
      </c>
      <c r="G805" t="s">
        <v>334</v>
      </c>
      <c r="H805">
        <v>363983</v>
      </c>
      <c r="K805" s="42" t="s">
        <v>335</v>
      </c>
      <c r="M805" t="s">
        <v>145</v>
      </c>
      <c r="N805" t="s">
        <v>336</v>
      </c>
      <c r="O805" t="s">
        <v>301</v>
      </c>
      <c r="P805" s="3">
        <v>583598</v>
      </c>
      <c r="Q805" s="3">
        <v>2691</v>
      </c>
      <c r="R805" s="34">
        <v>30252.78</v>
      </c>
    </row>
    <row r="806" spans="1:18" x14ac:dyDescent="0.25">
      <c r="A806" t="s">
        <v>121</v>
      </c>
      <c r="B806" t="s">
        <v>122</v>
      </c>
      <c r="C806" t="s">
        <v>11</v>
      </c>
      <c r="D806" s="45">
        <v>44758</v>
      </c>
      <c r="E806" s="49">
        <v>44764</v>
      </c>
      <c r="F806" t="s">
        <v>141</v>
      </c>
      <c r="G806" t="s">
        <v>334</v>
      </c>
      <c r="H806">
        <v>373617</v>
      </c>
      <c r="K806" s="42" t="s">
        <v>335</v>
      </c>
      <c r="M806" t="s">
        <v>145</v>
      </c>
      <c r="N806" t="s">
        <v>336</v>
      </c>
      <c r="O806" t="s">
        <v>301</v>
      </c>
      <c r="P806" s="3">
        <v>789521</v>
      </c>
      <c r="Q806" s="3">
        <v>3587</v>
      </c>
      <c r="R806" s="34">
        <v>35396.75</v>
      </c>
    </row>
    <row r="807" spans="1:18" x14ac:dyDescent="0.25">
      <c r="A807" t="s">
        <v>121</v>
      </c>
      <c r="B807" t="s">
        <v>122</v>
      </c>
      <c r="C807" t="s">
        <v>11</v>
      </c>
      <c r="D807" s="45">
        <v>44765</v>
      </c>
      <c r="E807" s="49">
        <v>44771</v>
      </c>
      <c r="F807" t="s">
        <v>141</v>
      </c>
      <c r="G807" t="s">
        <v>334</v>
      </c>
      <c r="H807">
        <v>372168</v>
      </c>
      <c r="K807" s="42" t="s">
        <v>335</v>
      </c>
      <c r="M807" t="s">
        <v>145</v>
      </c>
      <c r="N807" t="s">
        <v>336</v>
      </c>
      <c r="O807" t="s">
        <v>301</v>
      </c>
      <c r="P807" s="3">
        <v>672264</v>
      </c>
      <c r="Q807" s="3">
        <v>2730</v>
      </c>
      <c r="R807" s="34">
        <v>35701.42</v>
      </c>
    </row>
    <row r="808" spans="1:18" x14ac:dyDescent="0.25">
      <c r="A808" t="s">
        <v>121</v>
      </c>
      <c r="B808" t="s">
        <v>122</v>
      </c>
      <c r="C808" t="s">
        <v>11</v>
      </c>
      <c r="D808" s="45">
        <v>44772</v>
      </c>
      <c r="E808" s="49">
        <v>44773</v>
      </c>
      <c r="F808" t="s">
        <v>141</v>
      </c>
      <c r="G808" t="s">
        <v>334</v>
      </c>
      <c r="H808">
        <v>83308</v>
      </c>
      <c r="K808" s="42" t="s">
        <v>335</v>
      </c>
      <c r="M808" t="s">
        <v>145</v>
      </c>
      <c r="N808" t="s">
        <v>336</v>
      </c>
      <c r="O808" t="s">
        <v>301</v>
      </c>
      <c r="P808" s="3">
        <v>138381</v>
      </c>
      <c r="Q808" s="3">
        <v>622</v>
      </c>
      <c r="R808" s="34">
        <v>8290.41</v>
      </c>
    </row>
    <row r="809" spans="1:18" x14ac:dyDescent="0.25">
      <c r="A809" t="s">
        <v>121</v>
      </c>
      <c r="B809" t="s">
        <v>122</v>
      </c>
      <c r="C809" t="s">
        <v>11</v>
      </c>
      <c r="D809" s="45">
        <v>44562</v>
      </c>
      <c r="E809" s="49">
        <v>44568</v>
      </c>
      <c r="F809" t="s">
        <v>141</v>
      </c>
      <c r="G809" t="s">
        <v>334</v>
      </c>
      <c r="H809">
        <v>66962</v>
      </c>
      <c r="K809" s="42" t="s">
        <v>335</v>
      </c>
      <c r="M809" t="s">
        <v>145</v>
      </c>
      <c r="N809" t="s">
        <v>149</v>
      </c>
      <c r="O809" t="s">
        <v>301</v>
      </c>
      <c r="P809" s="3">
        <v>118315</v>
      </c>
      <c r="Q809" s="3">
        <v>763</v>
      </c>
      <c r="R809" s="34">
        <v>4020.64</v>
      </c>
    </row>
    <row r="810" spans="1:18" x14ac:dyDescent="0.25">
      <c r="A810" t="s">
        <v>121</v>
      </c>
      <c r="B810" t="s">
        <v>122</v>
      </c>
      <c r="C810" t="s">
        <v>11</v>
      </c>
      <c r="D810" s="45">
        <v>44569</v>
      </c>
      <c r="E810" s="49">
        <v>44575</v>
      </c>
      <c r="F810" t="s">
        <v>141</v>
      </c>
      <c r="G810" t="s">
        <v>334</v>
      </c>
      <c r="H810">
        <v>65939</v>
      </c>
      <c r="K810" s="42" t="s">
        <v>335</v>
      </c>
      <c r="M810" t="s">
        <v>145</v>
      </c>
      <c r="N810" t="s">
        <v>149</v>
      </c>
      <c r="O810" t="s">
        <v>301</v>
      </c>
      <c r="P810" s="3">
        <v>115137</v>
      </c>
      <c r="Q810" s="3">
        <v>499</v>
      </c>
      <c r="R810" s="34">
        <v>3570.12</v>
      </c>
    </row>
    <row r="811" spans="1:18" x14ac:dyDescent="0.25">
      <c r="A811" t="s">
        <v>121</v>
      </c>
      <c r="B811" t="s">
        <v>122</v>
      </c>
      <c r="C811" t="s">
        <v>11</v>
      </c>
      <c r="D811" s="45">
        <v>44576</v>
      </c>
      <c r="E811" s="49">
        <v>44582</v>
      </c>
      <c r="F811" t="s">
        <v>141</v>
      </c>
      <c r="G811" t="s">
        <v>334</v>
      </c>
      <c r="H811">
        <v>53124</v>
      </c>
      <c r="K811" s="42" t="s">
        <v>335</v>
      </c>
      <c r="M811" t="s">
        <v>145</v>
      </c>
      <c r="N811" t="s">
        <v>149</v>
      </c>
      <c r="O811" t="s">
        <v>301</v>
      </c>
      <c r="P811" s="3">
        <v>77005</v>
      </c>
      <c r="Q811" s="3">
        <v>273</v>
      </c>
      <c r="R811" s="34">
        <v>2873.1400000000003</v>
      </c>
    </row>
    <row r="812" spans="1:18" x14ac:dyDescent="0.25">
      <c r="A812" t="s">
        <v>121</v>
      </c>
      <c r="B812" t="s">
        <v>122</v>
      </c>
      <c r="C812" t="s">
        <v>11</v>
      </c>
      <c r="D812" s="45">
        <v>44583</v>
      </c>
      <c r="E812" s="49">
        <v>44589</v>
      </c>
      <c r="F812" t="s">
        <v>141</v>
      </c>
      <c r="G812" t="s">
        <v>334</v>
      </c>
      <c r="H812">
        <v>56548</v>
      </c>
      <c r="K812" s="42" t="s">
        <v>335</v>
      </c>
      <c r="M812" t="s">
        <v>145</v>
      </c>
      <c r="N812" t="s">
        <v>149</v>
      </c>
      <c r="O812" t="s">
        <v>301</v>
      </c>
      <c r="P812" s="3">
        <v>96894</v>
      </c>
      <c r="Q812" s="3">
        <v>347</v>
      </c>
      <c r="R812" s="34">
        <v>3985.25</v>
      </c>
    </row>
    <row r="813" spans="1:18" x14ac:dyDescent="0.25">
      <c r="A813" t="s">
        <v>121</v>
      </c>
      <c r="B813" t="s">
        <v>122</v>
      </c>
      <c r="C813" t="s">
        <v>11</v>
      </c>
      <c r="D813" s="45">
        <v>44590</v>
      </c>
      <c r="E813" s="49">
        <v>44596</v>
      </c>
      <c r="F813" t="s">
        <v>141</v>
      </c>
      <c r="G813" t="s">
        <v>334</v>
      </c>
      <c r="H813">
        <v>214585</v>
      </c>
      <c r="K813" s="42" t="s">
        <v>335</v>
      </c>
      <c r="M813" t="s">
        <v>145</v>
      </c>
      <c r="N813" t="s">
        <v>149</v>
      </c>
      <c r="O813" t="s">
        <v>301</v>
      </c>
      <c r="P813" s="3">
        <v>298171</v>
      </c>
      <c r="Q813" s="3">
        <v>902</v>
      </c>
      <c r="R813" s="34">
        <v>9715.39</v>
      </c>
    </row>
    <row r="814" spans="1:18" x14ac:dyDescent="0.25">
      <c r="A814" t="s">
        <v>121</v>
      </c>
      <c r="B814" t="s">
        <v>122</v>
      </c>
      <c r="C814" t="s">
        <v>11</v>
      </c>
      <c r="D814" s="45">
        <v>44597</v>
      </c>
      <c r="E814" s="49">
        <v>44603</v>
      </c>
      <c r="F814" t="s">
        <v>141</v>
      </c>
      <c r="G814" t="s">
        <v>334</v>
      </c>
      <c r="H814">
        <v>132068</v>
      </c>
      <c r="K814" s="42" t="s">
        <v>335</v>
      </c>
      <c r="M814" t="s">
        <v>145</v>
      </c>
      <c r="N814" t="s">
        <v>149</v>
      </c>
      <c r="O814" t="s">
        <v>301</v>
      </c>
      <c r="P814" s="3">
        <v>204201</v>
      </c>
      <c r="Q814" s="3">
        <v>699</v>
      </c>
      <c r="R814" s="34">
        <v>7621.99</v>
      </c>
    </row>
    <row r="815" spans="1:18" x14ac:dyDescent="0.25">
      <c r="A815" t="s">
        <v>121</v>
      </c>
      <c r="B815" t="s">
        <v>122</v>
      </c>
      <c r="C815" t="s">
        <v>11</v>
      </c>
      <c r="D815" s="45">
        <v>44604</v>
      </c>
      <c r="E815" s="49">
        <v>44610</v>
      </c>
      <c r="F815" t="s">
        <v>141</v>
      </c>
      <c r="G815" t="s">
        <v>334</v>
      </c>
      <c r="H815">
        <v>144897</v>
      </c>
      <c r="K815" s="42" t="s">
        <v>335</v>
      </c>
      <c r="M815" t="s">
        <v>145</v>
      </c>
      <c r="N815" t="s">
        <v>149</v>
      </c>
      <c r="O815" t="s">
        <v>301</v>
      </c>
      <c r="P815" s="3">
        <v>202071</v>
      </c>
      <c r="Q815" s="3">
        <v>819</v>
      </c>
      <c r="R815" s="34">
        <v>10458.650000000001</v>
      </c>
    </row>
    <row r="816" spans="1:18" x14ac:dyDescent="0.25">
      <c r="A816" t="s">
        <v>121</v>
      </c>
      <c r="B816" t="s">
        <v>122</v>
      </c>
      <c r="C816" t="s">
        <v>11</v>
      </c>
      <c r="D816" s="45">
        <v>44611</v>
      </c>
      <c r="E816" s="49">
        <v>44617</v>
      </c>
      <c r="F816" t="s">
        <v>141</v>
      </c>
      <c r="G816" t="s">
        <v>334</v>
      </c>
      <c r="H816">
        <v>241053</v>
      </c>
      <c r="K816" s="42" t="s">
        <v>335</v>
      </c>
      <c r="M816" t="s">
        <v>145</v>
      </c>
      <c r="N816" t="s">
        <v>149</v>
      </c>
      <c r="O816" t="s">
        <v>301</v>
      </c>
      <c r="P816" s="3">
        <v>380813</v>
      </c>
      <c r="Q816" s="3">
        <v>1595</v>
      </c>
      <c r="R816" s="34">
        <v>24040.9</v>
      </c>
    </row>
    <row r="817" spans="1:18" x14ac:dyDescent="0.25">
      <c r="A817" t="s">
        <v>121</v>
      </c>
      <c r="B817" t="s">
        <v>122</v>
      </c>
      <c r="C817" t="s">
        <v>11</v>
      </c>
      <c r="D817" s="45">
        <v>44618</v>
      </c>
      <c r="E817" s="49">
        <v>44624</v>
      </c>
      <c r="F817" t="s">
        <v>141</v>
      </c>
      <c r="G817" t="s">
        <v>334</v>
      </c>
      <c r="H817">
        <v>185192</v>
      </c>
      <c r="K817" s="42" t="s">
        <v>335</v>
      </c>
      <c r="M817" t="s">
        <v>145</v>
      </c>
      <c r="N817" t="s">
        <v>149</v>
      </c>
      <c r="O817" t="s">
        <v>301</v>
      </c>
      <c r="P817" s="3">
        <v>271472</v>
      </c>
      <c r="Q817" s="3">
        <v>1302</v>
      </c>
      <c r="R817" s="34">
        <v>16314.729999999996</v>
      </c>
    </row>
    <row r="818" spans="1:18" x14ac:dyDescent="0.25">
      <c r="A818" t="s">
        <v>121</v>
      </c>
      <c r="B818" t="s">
        <v>122</v>
      </c>
      <c r="C818" t="s">
        <v>11</v>
      </c>
      <c r="D818" s="45">
        <v>44625</v>
      </c>
      <c r="E818" s="49">
        <v>44631</v>
      </c>
      <c r="F818" t="s">
        <v>141</v>
      </c>
      <c r="G818" t="s">
        <v>334</v>
      </c>
      <c r="H818">
        <v>69439</v>
      </c>
      <c r="K818" s="42" t="s">
        <v>335</v>
      </c>
      <c r="M818" t="s">
        <v>145</v>
      </c>
      <c r="N818" t="s">
        <v>149</v>
      </c>
      <c r="O818" t="s">
        <v>301</v>
      </c>
      <c r="P818" s="3">
        <v>120991</v>
      </c>
      <c r="Q818" s="3">
        <v>633</v>
      </c>
      <c r="R818" s="34">
        <v>6082.7</v>
      </c>
    </row>
    <row r="819" spans="1:18" x14ac:dyDescent="0.25">
      <c r="A819" t="s">
        <v>121</v>
      </c>
      <c r="B819" t="s">
        <v>122</v>
      </c>
      <c r="C819" t="s">
        <v>11</v>
      </c>
      <c r="D819" s="45">
        <v>44632</v>
      </c>
      <c r="E819" s="49">
        <v>44638</v>
      </c>
      <c r="F819" t="s">
        <v>141</v>
      </c>
      <c r="G819" t="s">
        <v>334</v>
      </c>
      <c r="H819">
        <v>43730</v>
      </c>
      <c r="K819" s="42" t="s">
        <v>335</v>
      </c>
      <c r="M819" t="s">
        <v>145</v>
      </c>
      <c r="N819" t="s">
        <v>149</v>
      </c>
      <c r="O819" t="s">
        <v>301</v>
      </c>
      <c r="P819" s="3">
        <v>70895</v>
      </c>
      <c r="Q819" s="3">
        <v>267</v>
      </c>
      <c r="R819" s="34">
        <v>3481.04</v>
      </c>
    </row>
    <row r="820" spans="1:18" x14ac:dyDescent="0.25">
      <c r="A820" t="s">
        <v>121</v>
      </c>
      <c r="B820" t="s">
        <v>122</v>
      </c>
      <c r="C820" t="s">
        <v>11</v>
      </c>
      <c r="D820" s="45">
        <v>44639</v>
      </c>
      <c r="E820" s="49">
        <v>44645</v>
      </c>
      <c r="F820" t="s">
        <v>141</v>
      </c>
      <c r="G820" t="s">
        <v>334</v>
      </c>
      <c r="H820">
        <v>93344</v>
      </c>
      <c r="K820" s="42" t="s">
        <v>335</v>
      </c>
      <c r="M820" t="s">
        <v>145</v>
      </c>
      <c r="N820" t="s">
        <v>149</v>
      </c>
      <c r="O820" t="s">
        <v>301</v>
      </c>
      <c r="P820" s="3">
        <v>157304</v>
      </c>
      <c r="Q820" s="3">
        <v>641</v>
      </c>
      <c r="R820" s="34">
        <v>7468.7599999999993</v>
      </c>
    </row>
    <row r="821" spans="1:18" x14ac:dyDescent="0.25">
      <c r="A821" t="s">
        <v>121</v>
      </c>
      <c r="B821" t="s">
        <v>122</v>
      </c>
      <c r="C821" t="s">
        <v>11</v>
      </c>
      <c r="D821" s="45">
        <v>44646</v>
      </c>
      <c r="E821" s="49">
        <v>44652</v>
      </c>
      <c r="F821" t="s">
        <v>141</v>
      </c>
      <c r="G821" t="s">
        <v>334</v>
      </c>
      <c r="H821">
        <v>441587</v>
      </c>
      <c r="K821" s="42" t="s">
        <v>335</v>
      </c>
      <c r="M821" t="s">
        <v>145</v>
      </c>
      <c r="N821" t="s">
        <v>149</v>
      </c>
      <c r="O821" t="s">
        <v>301</v>
      </c>
      <c r="P821" s="3">
        <v>558100</v>
      </c>
      <c r="Q821" s="3">
        <v>1551</v>
      </c>
      <c r="R821" s="34">
        <v>21550.400000000005</v>
      </c>
    </row>
    <row r="822" spans="1:18" x14ac:dyDescent="0.25">
      <c r="A822" t="s">
        <v>121</v>
      </c>
      <c r="B822" t="s">
        <v>122</v>
      </c>
      <c r="C822" t="s">
        <v>11</v>
      </c>
      <c r="D822" s="45">
        <v>44653</v>
      </c>
      <c r="E822" s="49">
        <v>44659</v>
      </c>
      <c r="F822" t="s">
        <v>141</v>
      </c>
      <c r="G822" t="s">
        <v>334</v>
      </c>
      <c r="H822">
        <v>192472</v>
      </c>
      <c r="K822" s="42" t="s">
        <v>335</v>
      </c>
      <c r="M822" t="s">
        <v>145</v>
      </c>
      <c r="N822" t="s">
        <v>149</v>
      </c>
      <c r="O822" t="s">
        <v>301</v>
      </c>
      <c r="P822" s="3">
        <v>285060</v>
      </c>
      <c r="Q822" s="3">
        <v>748</v>
      </c>
      <c r="R822" s="34">
        <v>11344.619999999999</v>
      </c>
    </row>
    <row r="823" spans="1:18" x14ac:dyDescent="0.25">
      <c r="A823" t="s">
        <v>121</v>
      </c>
      <c r="B823" t="s">
        <v>122</v>
      </c>
      <c r="C823" t="s">
        <v>11</v>
      </c>
      <c r="D823" s="45">
        <v>44660</v>
      </c>
      <c r="E823" s="49">
        <v>44666</v>
      </c>
      <c r="F823" t="s">
        <v>141</v>
      </c>
      <c r="G823" t="s">
        <v>334</v>
      </c>
      <c r="H823">
        <v>132731</v>
      </c>
      <c r="K823" s="42" t="s">
        <v>335</v>
      </c>
      <c r="M823" t="s">
        <v>145</v>
      </c>
      <c r="N823" t="s">
        <v>149</v>
      </c>
      <c r="O823" t="s">
        <v>301</v>
      </c>
      <c r="P823" s="3">
        <v>206312</v>
      </c>
      <c r="Q823" s="3">
        <v>418</v>
      </c>
      <c r="R823" s="34">
        <v>9387.67</v>
      </c>
    </row>
    <row r="824" spans="1:18" x14ac:dyDescent="0.25">
      <c r="A824" t="s">
        <v>121</v>
      </c>
      <c r="B824" t="s">
        <v>122</v>
      </c>
      <c r="C824" t="s">
        <v>11</v>
      </c>
      <c r="D824" s="45">
        <v>44667</v>
      </c>
      <c r="E824" s="49">
        <v>44673</v>
      </c>
      <c r="F824" t="s">
        <v>141</v>
      </c>
      <c r="G824" t="s">
        <v>334</v>
      </c>
      <c r="H824">
        <v>69073</v>
      </c>
      <c r="K824" s="42" t="s">
        <v>335</v>
      </c>
      <c r="M824" t="s">
        <v>145</v>
      </c>
      <c r="N824" t="s">
        <v>149</v>
      </c>
      <c r="O824" t="s">
        <v>301</v>
      </c>
      <c r="P824" s="3">
        <v>107280</v>
      </c>
      <c r="Q824" s="3">
        <v>198</v>
      </c>
      <c r="R824" s="34">
        <v>4619.9500000000007</v>
      </c>
    </row>
    <row r="825" spans="1:18" x14ac:dyDescent="0.25">
      <c r="A825" t="s">
        <v>121</v>
      </c>
      <c r="B825" t="s">
        <v>122</v>
      </c>
      <c r="C825" t="s">
        <v>11</v>
      </c>
      <c r="D825" s="45">
        <v>44674</v>
      </c>
      <c r="E825" s="49">
        <v>44680</v>
      </c>
      <c r="F825" t="s">
        <v>141</v>
      </c>
      <c r="G825" t="s">
        <v>334</v>
      </c>
      <c r="H825">
        <v>330373</v>
      </c>
      <c r="K825" s="42" t="s">
        <v>335</v>
      </c>
      <c r="M825" t="s">
        <v>145</v>
      </c>
      <c r="N825" t="s">
        <v>149</v>
      </c>
      <c r="O825" t="s">
        <v>301</v>
      </c>
      <c r="P825" s="3">
        <v>417326</v>
      </c>
      <c r="Q825" s="3">
        <v>993</v>
      </c>
      <c r="R825" s="34">
        <v>24740.240000000005</v>
      </c>
    </row>
    <row r="826" spans="1:18" x14ac:dyDescent="0.25">
      <c r="A826" t="s">
        <v>121</v>
      </c>
      <c r="B826" t="s">
        <v>122</v>
      </c>
      <c r="C826" t="s">
        <v>11</v>
      </c>
      <c r="D826" s="45">
        <v>44681</v>
      </c>
      <c r="E826" s="49">
        <v>44687</v>
      </c>
      <c r="F826" t="s">
        <v>141</v>
      </c>
      <c r="G826" t="s">
        <v>334</v>
      </c>
      <c r="H826">
        <v>5684</v>
      </c>
      <c r="K826" s="42" t="s">
        <v>335</v>
      </c>
      <c r="M826" t="s">
        <v>145</v>
      </c>
      <c r="N826" t="s">
        <v>149</v>
      </c>
      <c r="O826" t="s">
        <v>301</v>
      </c>
      <c r="P826" s="3">
        <v>7245</v>
      </c>
      <c r="Q826" s="3">
        <v>15</v>
      </c>
      <c r="R826" s="34">
        <v>416.15</v>
      </c>
    </row>
    <row r="827" spans="1:18" x14ac:dyDescent="0.25">
      <c r="A827" t="s">
        <v>121</v>
      </c>
      <c r="B827" t="s">
        <v>122</v>
      </c>
      <c r="C827" t="s">
        <v>11</v>
      </c>
      <c r="D827" s="45">
        <v>44688</v>
      </c>
      <c r="E827" s="49">
        <v>44694</v>
      </c>
      <c r="F827" t="s">
        <v>141</v>
      </c>
      <c r="G827" t="s">
        <v>334</v>
      </c>
      <c r="H827">
        <v>11614</v>
      </c>
      <c r="K827" s="42" t="s">
        <v>335</v>
      </c>
      <c r="M827" t="s">
        <v>145</v>
      </c>
      <c r="N827" t="s">
        <v>149</v>
      </c>
      <c r="O827" t="s">
        <v>301</v>
      </c>
      <c r="P827" s="3">
        <v>17171</v>
      </c>
      <c r="Q827" s="3">
        <v>49</v>
      </c>
      <c r="R827" s="34">
        <v>825.17000000000007</v>
      </c>
    </row>
    <row r="828" spans="1:18" x14ac:dyDescent="0.25">
      <c r="A828" t="s">
        <v>121</v>
      </c>
      <c r="B828" t="s">
        <v>122</v>
      </c>
      <c r="C828" t="s">
        <v>11</v>
      </c>
      <c r="D828" s="45">
        <v>44695</v>
      </c>
      <c r="E828" s="49">
        <v>44701</v>
      </c>
      <c r="F828" t="s">
        <v>141</v>
      </c>
      <c r="G828" t="s">
        <v>334</v>
      </c>
      <c r="H828">
        <v>6319</v>
      </c>
      <c r="K828" s="42" t="s">
        <v>335</v>
      </c>
      <c r="M828" t="s">
        <v>145</v>
      </c>
      <c r="N828" t="s">
        <v>149</v>
      </c>
      <c r="O828" t="s">
        <v>301</v>
      </c>
      <c r="P828" s="3">
        <v>7926</v>
      </c>
      <c r="Q828" s="3">
        <v>32</v>
      </c>
      <c r="R828" s="34">
        <v>376.06</v>
      </c>
    </row>
    <row r="829" spans="1:18" x14ac:dyDescent="0.25">
      <c r="A829" t="s">
        <v>121</v>
      </c>
      <c r="B829" t="s">
        <v>122</v>
      </c>
      <c r="C829" t="s">
        <v>11</v>
      </c>
      <c r="D829" s="45">
        <v>44702</v>
      </c>
      <c r="E829" s="49">
        <v>44708</v>
      </c>
      <c r="F829" t="s">
        <v>141</v>
      </c>
      <c r="G829" t="s">
        <v>334</v>
      </c>
      <c r="H829">
        <v>16313</v>
      </c>
      <c r="K829" s="42" t="s">
        <v>335</v>
      </c>
      <c r="M829" t="s">
        <v>145</v>
      </c>
      <c r="N829" t="s">
        <v>149</v>
      </c>
      <c r="O829" t="s">
        <v>301</v>
      </c>
      <c r="P829" s="3">
        <v>19818</v>
      </c>
      <c r="Q829" s="3">
        <v>70</v>
      </c>
      <c r="R829" s="34">
        <v>1340.1999999999998</v>
      </c>
    </row>
    <row r="830" spans="1:18" x14ac:dyDescent="0.25">
      <c r="A830" t="s">
        <v>121</v>
      </c>
      <c r="B830" t="s">
        <v>122</v>
      </c>
      <c r="C830" t="s">
        <v>11</v>
      </c>
      <c r="D830" s="45">
        <v>44709</v>
      </c>
      <c r="E830" s="49">
        <v>44715</v>
      </c>
      <c r="F830" t="s">
        <v>141</v>
      </c>
      <c r="G830" t="s">
        <v>334</v>
      </c>
      <c r="H830">
        <v>15952</v>
      </c>
      <c r="K830" s="42" t="s">
        <v>335</v>
      </c>
      <c r="M830" t="s">
        <v>145</v>
      </c>
      <c r="N830" t="s">
        <v>149</v>
      </c>
      <c r="O830" t="s">
        <v>301</v>
      </c>
      <c r="P830" s="3">
        <v>21035</v>
      </c>
      <c r="Q830" s="3">
        <v>53</v>
      </c>
      <c r="R830" s="34">
        <v>1305.8499999999999</v>
      </c>
    </row>
    <row r="831" spans="1:18" x14ac:dyDescent="0.25">
      <c r="A831" t="s">
        <v>121</v>
      </c>
      <c r="B831" t="s">
        <v>122</v>
      </c>
      <c r="C831" t="s">
        <v>11</v>
      </c>
      <c r="D831" s="45">
        <v>44716</v>
      </c>
      <c r="E831" s="49">
        <v>44722</v>
      </c>
      <c r="F831" t="s">
        <v>141</v>
      </c>
      <c r="G831" t="s">
        <v>334</v>
      </c>
      <c r="H831">
        <v>269650</v>
      </c>
      <c r="K831" s="42" t="s">
        <v>335</v>
      </c>
      <c r="M831" t="s">
        <v>145</v>
      </c>
      <c r="N831" t="s">
        <v>149</v>
      </c>
      <c r="O831" t="s">
        <v>301</v>
      </c>
      <c r="P831" s="3">
        <v>347094</v>
      </c>
      <c r="Q831" s="3">
        <v>1308</v>
      </c>
      <c r="R831" s="34">
        <v>14985.460000000001</v>
      </c>
    </row>
    <row r="832" spans="1:18" x14ac:dyDescent="0.25">
      <c r="A832" t="s">
        <v>121</v>
      </c>
      <c r="B832" t="s">
        <v>122</v>
      </c>
      <c r="C832" t="s">
        <v>11</v>
      </c>
      <c r="D832" s="45">
        <v>44723</v>
      </c>
      <c r="E832" s="49">
        <v>44729</v>
      </c>
      <c r="F832" t="s">
        <v>141</v>
      </c>
      <c r="G832" t="s">
        <v>334</v>
      </c>
      <c r="H832">
        <v>821756</v>
      </c>
      <c r="K832" s="42" t="s">
        <v>335</v>
      </c>
      <c r="M832" t="s">
        <v>145</v>
      </c>
      <c r="N832" t="s">
        <v>149</v>
      </c>
      <c r="O832" t="s">
        <v>301</v>
      </c>
      <c r="P832" s="3">
        <v>1582208</v>
      </c>
      <c r="Q832" s="3">
        <v>4391</v>
      </c>
      <c r="R832" s="34">
        <v>45695.6</v>
      </c>
    </row>
    <row r="833" spans="1:18" x14ac:dyDescent="0.25">
      <c r="A833" t="s">
        <v>121</v>
      </c>
      <c r="B833" t="s">
        <v>122</v>
      </c>
      <c r="C833" t="s">
        <v>11</v>
      </c>
      <c r="D833" s="45">
        <v>44730</v>
      </c>
      <c r="E833" s="49">
        <v>44736</v>
      </c>
      <c r="F833" t="s">
        <v>141</v>
      </c>
      <c r="G833" t="s">
        <v>334</v>
      </c>
      <c r="H833">
        <v>823645</v>
      </c>
      <c r="K833" s="42" t="s">
        <v>335</v>
      </c>
      <c r="M833" t="s">
        <v>145</v>
      </c>
      <c r="N833" t="s">
        <v>149</v>
      </c>
      <c r="O833" t="s">
        <v>301</v>
      </c>
      <c r="P833" s="3">
        <v>1677385</v>
      </c>
      <c r="Q833" s="3">
        <v>4027</v>
      </c>
      <c r="R833" s="34">
        <v>46073.829999999994</v>
      </c>
    </row>
    <row r="834" spans="1:18" x14ac:dyDescent="0.25">
      <c r="A834" t="s">
        <v>121</v>
      </c>
      <c r="B834" t="s">
        <v>122</v>
      </c>
      <c r="C834" t="s">
        <v>11</v>
      </c>
      <c r="D834" s="45">
        <v>44737</v>
      </c>
      <c r="E834" s="49">
        <v>44743</v>
      </c>
      <c r="F834" t="s">
        <v>141</v>
      </c>
      <c r="G834" t="s">
        <v>334</v>
      </c>
      <c r="H834">
        <v>245668</v>
      </c>
      <c r="K834" s="42" t="s">
        <v>335</v>
      </c>
      <c r="M834" t="s">
        <v>145</v>
      </c>
      <c r="N834" t="s">
        <v>149</v>
      </c>
      <c r="O834" t="s">
        <v>301</v>
      </c>
      <c r="P834" s="3">
        <v>423810</v>
      </c>
      <c r="Q834" s="3">
        <v>4338</v>
      </c>
      <c r="R834" s="34">
        <v>24801.37</v>
      </c>
    </row>
    <row r="835" spans="1:18" x14ac:dyDescent="0.25">
      <c r="A835" t="s">
        <v>121</v>
      </c>
      <c r="B835" t="s">
        <v>122</v>
      </c>
      <c r="C835" t="s">
        <v>11</v>
      </c>
      <c r="D835" s="45">
        <v>44744</v>
      </c>
      <c r="E835" s="49">
        <v>44750</v>
      </c>
      <c r="F835" t="s">
        <v>141</v>
      </c>
      <c r="G835" t="s">
        <v>334</v>
      </c>
      <c r="H835">
        <v>0</v>
      </c>
      <c r="K835" s="42" t="s">
        <v>335</v>
      </c>
      <c r="M835" t="s">
        <v>145</v>
      </c>
      <c r="N835" t="s">
        <v>149</v>
      </c>
      <c r="O835" t="s">
        <v>301</v>
      </c>
      <c r="P835" s="3">
        <v>0</v>
      </c>
      <c r="Q835" s="3">
        <v>0</v>
      </c>
      <c r="R835" s="34">
        <v>0</v>
      </c>
    </row>
    <row r="836" spans="1:18" x14ac:dyDescent="0.25">
      <c r="A836" t="s">
        <v>121</v>
      </c>
      <c r="B836" t="s">
        <v>122</v>
      </c>
      <c r="C836" t="s">
        <v>11</v>
      </c>
      <c r="D836" s="45">
        <v>44751</v>
      </c>
      <c r="E836" s="49">
        <v>44757</v>
      </c>
      <c r="F836" t="s">
        <v>141</v>
      </c>
      <c r="G836" t="s">
        <v>334</v>
      </c>
      <c r="H836">
        <v>41810</v>
      </c>
      <c r="K836" s="42" t="s">
        <v>335</v>
      </c>
      <c r="M836" t="s">
        <v>145</v>
      </c>
      <c r="N836" t="s">
        <v>149</v>
      </c>
      <c r="O836" t="s">
        <v>301</v>
      </c>
      <c r="P836" s="3">
        <v>63536</v>
      </c>
      <c r="Q836" s="3">
        <v>349</v>
      </c>
      <c r="R836" s="34">
        <v>3280.7799999999997</v>
      </c>
    </row>
    <row r="837" spans="1:18" x14ac:dyDescent="0.25">
      <c r="A837" t="s">
        <v>121</v>
      </c>
      <c r="B837" t="s">
        <v>122</v>
      </c>
      <c r="C837" t="s">
        <v>11</v>
      </c>
      <c r="D837" s="45">
        <v>44758</v>
      </c>
      <c r="E837" s="49">
        <v>44764</v>
      </c>
      <c r="F837" t="s">
        <v>141</v>
      </c>
      <c r="G837" t="s">
        <v>334</v>
      </c>
      <c r="H837">
        <v>96177</v>
      </c>
      <c r="K837" s="42" t="s">
        <v>335</v>
      </c>
      <c r="M837" t="s">
        <v>145</v>
      </c>
      <c r="N837" t="s">
        <v>149</v>
      </c>
      <c r="O837" t="s">
        <v>301</v>
      </c>
      <c r="P837" s="3">
        <v>196481</v>
      </c>
      <c r="Q837" s="3">
        <v>695</v>
      </c>
      <c r="R837" s="34">
        <v>10362.630000000001</v>
      </c>
    </row>
    <row r="838" spans="1:18" x14ac:dyDescent="0.25">
      <c r="A838" t="s">
        <v>121</v>
      </c>
      <c r="B838" t="s">
        <v>122</v>
      </c>
      <c r="C838" t="s">
        <v>11</v>
      </c>
      <c r="D838" s="45">
        <v>44765</v>
      </c>
      <c r="E838" s="49">
        <v>44771</v>
      </c>
      <c r="F838" t="s">
        <v>141</v>
      </c>
      <c r="G838" t="s">
        <v>334</v>
      </c>
      <c r="H838">
        <v>74740</v>
      </c>
      <c r="K838" s="42" t="s">
        <v>335</v>
      </c>
      <c r="M838" t="s">
        <v>145</v>
      </c>
      <c r="N838" t="s">
        <v>149</v>
      </c>
      <c r="O838" t="s">
        <v>301</v>
      </c>
      <c r="P838" s="3">
        <v>115933</v>
      </c>
      <c r="Q838" s="3">
        <v>409</v>
      </c>
      <c r="R838" s="34">
        <v>5372.71</v>
      </c>
    </row>
    <row r="839" spans="1:18" x14ac:dyDescent="0.25">
      <c r="A839" t="s">
        <v>121</v>
      </c>
      <c r="B839" t="s">
        <v>122</v>
      </c>
      <c r="C839" t="s">
        <v>11</v>
      </c>
      <c r="D839" s="45">
        <v>44772</v>
      </c>
      <c r="E839" s="49">
        <v>44773</v>
      </c>
      <c r="F839" t="s">
        <v>141</v>
      </c>
      <c r="G839" t="s">
        <v>334</v>
      </c>
      <c r="H839">
        <v>0</v>
      </c>
      <c r="K839" s="42" t="s">
        <v>335</v>
      </c>
      <c r="M839" t="s">
        <v>145</v>
      </c>
      <c r="N839" t="s">
        <v>149</v>
      </c>
      <c r="O839" t="s">
        <v>301</v>
      </c>
      <c r="P839" s="3">
        <v>0</v>
      </c>
      <c r="Q839" s="3">
        <v>0</v>
      </c>
      <c r="R839" s="34">
        <v>0</v>
      </c>
    </row>
    <row r="840" spans="1:18" x14ac:dyDescent="0.25">
      <c r="A840" t="s">
        <v>121</v>
      </c>
      <c r="B840" t="s">
        <v>122</v>
      </c>
      <c r="C840" t="s">
        <v>11</v>
      </c>
      <c r="D840" s="45">
        <v>44562</v>
      </c>
      <c r="E840" s="49">
        <v>44568</v>
      </c>
      <c r="F840" t="s">
        <v>141</v>
      </c>
      <c r="G840" t="s">
        <v>334</v>
      </c>
      <c r="H840">
        <v>56034</v>
      </c>
      <c r="K840" s="42" t="s">
        <v>335</v>
      </c>
      <c r="M840" t="s">
        <v>145</v>
      </c>
      <c r="N840" t="s">
        <v>156</v>
      </c>
      <c r="O840" t="s">
        <v>301</v>
      </c>
      <c r="P840" s="3">
        <v>129538</v>
      </c>
      <c r="Q840" s="3">
        <v>1240</v>
      </c>
      <c r="R840" s="34">
        <v>6836.67</v>
      </c>
    </row>
    <row r="841" spans="1:18" x14ac:dyDescent="0.25">
      <c r="A841" t="s">
        <v>121</v>
      </c>
      <c r="B841" t="s">
        <v>122</v>
      </c>
      <c r="C841" t="s">
        <v>11</v>
      </c>
      <c r="D841" s="45">
        <v>44569</v>
      </c>
      <c r="E841" s="49">
        <v>44575</v>
      </c>
      <c r="F841" t="s">
        <v>141</v>
      </c>
      <c r="G841" t="s">
        <v>334</v>
      </c>
      <c r="H841">
        <v>56524</v>
      </c>
      <c r="K841" s="42" t="s">
        <v>335</v>
      </c>
      <c r="M841" t="s">
        <v>145</v>
      </c>
      <c r="N841" t="s">
        <v>156</v>
      </c>
      <c r="O841" t="s">
        <v>301</v>
      </c>
      <c r="P841" s="3">
        <v>104206</v>
      </c>
      <c r="Q841" s="3">
        <v>761</v>
      </c>
      <c r="R841" s="34">
        <v>5897.6</v>
      </c>
    </row>
    <row r="842" spans="1:18" x14ac:dyDescent="0.25">
      <c r="A842" t="s">
        <v>121</v>
      </c>
      <c r="B842" t="s">
        <v>122</v>
      </c>
      <c r="C842" t="s">
        <v>11</v>
      </c>
      <c r="D842" s="45">
        <v>44576</v>
      </c>
      <c r="E842" s="49">
        <v>44582</v>
      </c>
      <c r="F842" t="s">
        <v>141</v>
      </c>
      <c r="G842" t="s">
        <v>334</v>
      </c>
      <c r="H842">
        <v>65419</v>
      </c>
      <c r="K842" s="42" t="s">
        <v>335</v>
      </c>
      <c r="M842" t="s">
        <v>145</v>
      </c>
      <c r="N842" t="s">
        <v>156</v>
      </c>
      <c r="O842" t="s">
        <v>301</v>
      </c>
      <c r="P842" s="3">
        <v>116667</v>
      </c>
      <c r="Q842" s="3">
        <v>712</v>
      </c>
      <c r="R842" s="34">
        <v>6652.49</v>
      </c>
    </row>
    <row r="843" spans="1:18" x14ac:dyDescent="0.25">
      <c r="A843" t="s">
        <v>121</v>
      </c>
      <c r="B843" t="s">
        <v>122</v>
      </c>
      <c r="C843" t="s">
        <v>11</v>
      </c>
      <c r="D843" s="45">
        <v>44583</v>
      </c>
      <c r="E843" s="49">
        <v>44589</v>
      </c>
      <c r="F843" t="s">
        <v>141</v>
      </c>
      <c r="G843" t="s">
        <v>334</v>
      </c>
      <c r="H843">
        <v>56948</v>
      </c>
      <c r="K843" s="42" t="s">
        <v>335</v>
      </c>
      <c r="M843" t="s">
        <v>145</v>
      </c>
      <c r="N843" t="s">
        <v>156</v>
      </c>
      <c r="O843" t="s">
        <v>301</v>
      </c>
      <c r="P843" s="3">
        <v>105040</v>
      </c>
      <c r="Q843" s="3">
        <v>700</v>
      </c>
      <c r="R843" s="34">
        <v>6532.68</v>
      </c>
    </row>
    <row r="844" spans="1:18" x14ac:dyDescent="0.25">
      <c r="A844" t="s">
        <v>121</v>
      </c>
      <c r="B844" t="s">
        <v>122</v>
      </c>
      <c r="C844" t="s">
        <v>11</v>
      </c>
      <c r="D844" s="45">
        <v>44590</v>
      </c>
      <c r="E844" s="49">
        <v>44596</v>
      </c>
      <c r="F844" t="s">
        <v>141</v>
      </c>
      <c r="G844" t="s">
        <v>334</v>
      </c>
      <c r="H844">
        <v>212617</v>
      </c>
      <c r="K844" s="42" t="s">
        <v>335</v>
      </c>
      <c r="M844" t="s">
        <v>145</v>
      </c>
      <c r="N844" t="s">
        <v>156</v>
      </c>
      <c r="O844" t="s">
        <v>301</v>
      </c>
      <c r="P844" s="3">
        <v>354503</v>
      </c>
      <c r="Q844" s="3">
        <v>2605</v>
      </c>
      <c r="R844" s="34">
        <v>21946.18</v>
      </c>
    </row>
    <row r="845" spans="1:18" x14ac:dyDescent="0.25">
      <c r="A845" t="s">
        <v>121</v>
      </c>
      <c r="B845" t="s">
        <v>122</v>
      </c>
      <c r="C845" t="s">
        <v>11</v>
      </c>
      <c r="D845" s="45">
        <v>44597</v>
      </c>
      <c r="E845" s="49">
        <v>44603</v>
      </c>
      <c r="F845" t="s">
        <v>141</v>
      </c>
      <c r="G845" t="s">
        <v>334</v>
      </c>
      <c r="H845">
        <v>162684</v>
      </c>
      <c r="K845" s="42" t="s">
        <v>335</v>
      </c>
      <c r="M845" t="s">
        <v>145</v>
      </c>
      <c r="N845" t="s">
        <v>156</v>
      </c>
      <c r="O845" t="s">
        <v>301</v>
      </c>
      <c r="P845" s="3">
        <v>304265</v>
      </c>
      <c r="Q845" s="3">
        <v>1531</v>
      </c>
      <c r="R845" s="34">
        <v>18372.809999999998</v>
      </c>
    </row>
    <row r="846" spans="1:18" x14ac:dyDescent="0.25">
      <c r="A846" t="s">
        <v>121</v>
      </c>
      <c r="B846" t="s">
        <v>122</v>
      </c>
      <c r="C846" t="s">
        <v>11</v>
      </c>
      <c r="D846" s="45">
        <v>44604</v>
      </c>
      <c r="E846" s="49">
        <v>44610</v>
      </c>
      <c r="F846" t="s">
        <v>141</v>
      </c>
      <c r="G846" t="s">
        <v>334</v>
      </c>
      <c r="H846">
        <v>156480</v>
      </c>
      <c r="K846" s="42" t="s">
        <v>335</v>
      </c>
      <c r="M846" t="s">
        <v>145</v>
      </c>
      <c r="N846" t="s">
        <v>156</v>
      </c>
      <c r="O846" t="s">
        <v>301</v>
      </c>
      <c r="P846" s="3">
        <v>252504</v>
      </c>
      <c r="Q846" s="3">
        <v>1238</v>
      </c>
      <c r="R846" s="34">
        <v>15740.81</v>
      </c>
    </row>
    <row r="847" spans="1:18" x14ac:dyDescent="0.25">
      <c r="A847" t="s">
        <v>121</v>
      </c>
      <c r="B847" t="s">
        <v>122</v>
      </c>
      <c r="C847" t="s">
        <v>11</v>
      </c>
      <c r="D847" s="45">
        <v>44611</v>
      </c>
      <c r="E847" s="49">
        <v>44617</v>
      </c>
      <c r="F847" t="s">
        <v>141</v>
      </c>
      <c r="G847" t="s">
        <v>334</v>
      </c>
      <c r="H847">
        <v>158201</v>
      </c>
      <c r="K847" s="42" t="s">
        <v>335</v>
      </c>
      <c r="M847" t="s">
        <v>145</v>
      </c>
      <c r="N847" t="s">
        <v>156</v>
      </c>
      <c r="O847" t="s">
        <v>301</v>
      </c>
      <c r="P847" s="3">
        <v>276858</v>
      </c>
      <c r="Q847" s="3">
        <v>1381</v>
      </c>
      <c r="R847" s="34">
        <v>20932.840000000004</v>
      </c>
    </row>
    <row r="848" spans="1:18" x14ac:dyDescent="0.25">
      <c r="A848" t="s">
        <v>121</v>
      </c>
      <c r="B848" t="s">
        <v>122</v>
      </c>
      <c r="C848" t="s">
        <v>11</v>
      </c>
      <c r="D848" s="45">
        <v>44618</v>
      </c>
      <c r="E848" s="49">
        <v>44624</v>
      </c>
      <c r="F848" t="s">
        <v>141</v>
      </c>
      <c r="G848" t="s">
        <v>334</v>
      </c>
      <c r="H848">
        <v>141175</v>
      </c>
      <c r="K848" s="42" t="s">
        <v>335</v>
      </c>
      <c r="M848" t="s">
        <v>145</v>
      </c>
      <c r="N848" t="s">
        <v>156</v>
      </c>
      <c r="O848" t="s">
        <v>301</v>
      </c>
      <c r="P848" s="3">
        <v>227311</v>
      </c>
      <c r="Q848" s="3">
        <v>1061</v>
      </c>
      <c r="R848" s="34">
        <v>15032.81</v>
      </c>
    </row>
    <row r="849" spans="1:18" x14ac:dyDescent="0.25">
      <c r="A849" t="s">
        <v>121</v>
      </c>
      <c r="B849" t="s">
        <v>122</v>
      </c>
      <c r="C849" t="s">
        <v>11</v>
      </c>
      <c r="D849" s="45">
        <v>44625</v>
      </c>
      <c r="E849" s="49">
        <v>44631</v>
      </c>
      <c r="F849" t="s">
        <v>141</v>
      </c>
      <c r="G849" t="s">
        <v>334</v>
      </c>
      <c r="H849">
        <v>108639</v>
      </c>
      <c r="K849" s="42" t="s">
        <v>335</v>
      </c>
      <c r="M849" t="s">
        <v>145</v>
      </c>
      <c r="N849" t="s">
        <v>156</v>
      </c>
      <c r="O849" t="s">
        <v>301</v>
      </c>
      <c r="P849" s="3">
        <v>161173</v>
      </c>
      <c r="Q849" s="3">
        <v>606</v>
      </c>
      <c r="R849" s="34">
        <v>9907.85</v>
      </c>
    </row>
    <row r="850" spans="1:18" x14ac:dyDescent="0.25">
      <c r="A850" t="s">
        <v>121</v>
      </c>
      <c r="B850" t="s">
        <v>122</v>
      </c>
      <c r="C850" t="s">
        <v>11</v>
      </c>
      <c r="D850" s="45">
        <v>44632</v>
      </c>
      <c r="E850" s="49">
        <v>44638</v>
      </c>
      <c r="F850" t="s">
        <v>141</v>
      </c>
      <c r="G850" t="s">
        <v>334</v>
      </c>
      <c r="H850">
        <v>156315</v>
      </c>
      <c r="K850" s="42" t="s">
        <v>335</v>
      </c>
      <c r="M850" t="s">
        <v>145</v>
      </c>
      <c r="N850" t="s">
        <v>156</v>
      </c>
      <c r="O850" t="s">
        <v>301</v>
      </c>
      <c r="P850" s="3">
        <v>295252</v>
      </c>
      <c r="Q850" s="3">
        <v>1101</v>
      </c>
      <c r="R850" s="34">
        <v>18174.93</v>
      </c>
    </row>
    <row r="851" spans="1:18" x14ac:dyDescent="0.25">
      <c r="A851" t="s">
        <v>121</v>
      </c>
      <c r="B851" t="s">
        <v>122</v>
      </c>
      <c r="C851" t="s">
        <v>11</v>
      </c>
      <c r="D851" s="45">
        <v>44639</v>
      </c>
      <c r="E851" s="49">
        <v>44645</v>
      </c>
      <c r="F851" t="s">
        <v>141</v>
      </c>
      <c r="G851" t="s">
        <v>334</v>
      </c>
      <c r="H851">
        <v>139641</v>
      </c>
      <c r="K851" s="42" t="s">
        <v>335</v>
      </c>
      <c r="M851" t="s">
        <v>145</v>
      </c>
      <c r="N851" t="s">
        <v>156</v>
      </c>
      <c r="O851" t="s">
        <v>301</v>
      </c>
      <c r="P851" s="3">
        <v>297815</v>
      </c>
      <c r="Q851" s="3">
        <v>822</v>
      </c>
      <c r="R851" s="34">
        <v>15974.089999999998</v>
      </c>
    </row>
    <row r="852" spans="1:18" x14ac:dyDescent="0.25">
      <c r="A852" t="s">
        <v>121</v>
      </c>
      <c r="B852" t="s">
        <v>122</v>
      </c>
      <c r="C852" t="s">
        <v>11</v>
      </c>
      <c r="D852" s="45">
        <v>44646</v>
      </c>
      <c r="E852" s="49">
        <v>44652</v>
      </c>
      <c r="F852" t="s">
        <v>141</v>
      </c>
      <c r="G852" t="s">
        <v>334</v>
      </c>
      <c r="H852">
        <v>2235046</v>
      </c>
      <c r="K852" s="42" t="s">
        <v>335</v>
      </c>
      <c r="M852" t="s">
        <v>145</v>
      </c>
      <c r="N852" t="s">
        <v>156</v>
      </c>
      <c r="O852" t="s">
        <v>301</v>
      </c>
      <c r="P852" s="3">
        <v>3420165</v>
      </c>
      <c r="Q852" s="3">
        <v>17780</v>
      </c>
      <c r="R852" s="34">
        <v>143084.41</v>
      </c>
    </row>
    <row r="853" spans="1:18" x14ac:dyDescent="0.25">
      <c r="A853" t="s">
        <v>121</v>
      </c>
      <c r="B853" t="s">
        <v>122</v>
      </c>
      <c r="C853" t="s">
        <v>11</v>
      </c>
      <c r="D853" s="45">
        <v>44653</v>
      </c>
      <c r="E853" s="49">
        <v>44659</v>
      </c>
      <c r="F853" t="s">
        <v>141</v>
      </c>
      <c r="G853" t="s">
        <v>334</v>
      </c>
      <c r="H853">
        <v>606612</v>
      </c>
      <c r="K853" s="42" t="s">
        <v>335</v>
      </c>
      <c r="M853" t="s">
        <v>145</v>
      </c>
      <c r="N853" t="s">
        <v>156</v>
      </c>
      <c r="O853" t="s">
        <v>301</v>
      </c>
      <c r="P853" s="3">
        <v>1058586</v>
      </c>
      <c r="Q853" s="3">
        <v>3890</v>
      </c>
      <c r="R853" s="34">
        <v>60126.179999999986</v>
      </c>
    </row>
    <row r="854" spans="1:18" x14ac:dyDescent="0.25">
      <c r="A854" t="s">
        <v>121</v>
      </c>
      <c r="B854" t="s">
        <v>122</v>
      </c>
      <c r="C854" t="s">
        <v>11</v>
      </c>
      <c r="D854" s="45">
        <v>44660</v>
      </c>
      <c r="E854" s="49">
        <v>44666</v>
      </c>
      <c r="F854" t="s">
        <v>141</v>
      </c>
      <c r="G854" t="s">
        <v>334</v>
      </c>
      <c r="H854">
        <v>371515</v>
      </c>
      <c r="K854" s="42" t="s">
        <v>335</v>
      </c>
      <c r="M854" t="s">
        <v>145</v>
      </c>
      <c r="N854" t="s">
        <v>156</v>
      </c>
      <c r="O854" t="s">
        <v>301</v>
      </c>
      <c r="P854" s="3">
        <v>716894</v>
      </c>
      <c r="Q854" s="3">
        <v>2429</v>
      </c>
      <c r="R854" s="34">
        <v>38894.379999999997</v>
      </c>
    </row>
    <row r="855" spans="1:18" x14ac:dyDescent="0.25">
      <c r="A855" t="s">
        <v>121</v>
      </c>
      <c r="B855" t="s">
        <v>122</v>
      </c>
      <c r="C855" t="s">
        <v>11</v>
      </c>
      <c r="D855" s="45">
        <v>44667</v>
      </c>
      <c r="E855" s="49">
        <v>44673</v>
      </c>
      <c r="F855" t="s">
        <v>141</v>
      </c>
      <c r="G855" t="s">
        <v>334</v>
      </c>
      <c r="H855">
        <v>747939</v>
      </c>
      <c r="K855" s="42" t="s">
        <v>335</v>
      </c>
      <c r="M855" t="s">
        <v>145</v>
      </c>
      <c r="N855" t="s">
        <v>156</v>
      </c>
      <c r="O855" t="s">
        <v>301</v>
      </c>
      <c r="P855" s="3">
        <v>1253921</v>
      </c>
      <c r="Q855" s="3">
        <v>4341</v>
      </c>
      <c r="R855" s="34">
        <v>77374.16</v>
      </c>
    </row>
    <row r="856" spans="1:18" x14ac:dyDescent="0.25">
      <c r="A856" t="s">
        <v>121</v>
      </c>
      <c r="B856" t="s">
        <v>122</v>
      </c>
      <c r="C856" t="s">
        <v>11</v>
      </c>
      <c r="D856" s="45">
        <v>44674</v>
      </c>
      <c r="E856" s="49">
        <v>44680</v>
      </c>
      <c r="F856" t="s">
        <v>141</v>
      </c>
      <c r="G856" t="s">
        <v>334</v>
      </c>
      <c r="H856">
        <v>1553670</v>
      </c>
      <c r="K856" s="42" t="s">
        <v>335</v>
      </c>
      <c r="M856" t="s">
        <v>145</v>
      </c>
      <c r="N856" t="s">
        <v>156</v>
      </c>
      <c r="O856" t="s">
        <v>301</v>
      </c>
      <c r="P856" s="3">
        <v>2373811</v>
      </c>
      <c r="Q856" s="3">
        <v>7103</v>
      </c>
      <c r="R856" s="34">
        <v>159252.79999999996</v>
      </c>
    </row>
    <row r="857" spans="1:18" x14ac:dyDescent="0.25">
      <c r="A857" t="s">
        <v>121</v>
      </c>
      <c r="B857" t="s">
        <v>122</v>
      </c>
      <c r="C857" t="s">
        <v>11</v>
      </c>
      <c r="D857" s="45">
        <v>44681</v>
      </c>
      <c r="E857" s="49">
        <v>44687</v>
      </c>
      <c r="F857" t="s">
        <v>141</v>
      </c>
      <c r="G857" t="s">
        <v>334</v>
      </c>
      <c r="H857">
        <v>66294</v>
      </c>
      <c r="K857" s="42" t="s">
        <v>335</v>
      </c>
      <c r="M857" t="s">
        <v>145</v>
      </c>
      <c r="N857" t="s">
        <v>156</v>
      </c>
      <c r="O857" t="s">
        <v>301</v>
      </c>
      <c r="P857" s="3">
        <v>113862</v>
      </c>
      <c r="Q857" s="3">
        <v>801</v>
      </c>
      <c r="R857" s="34">
        <v>7798.3</v>
      </c>
    </row>
    <row r="858" spans="1:18" x14ac:dyDescent="0.25">
      <c r="A858" t="s">
        <v>121</v>
      </c>
      <c r="B858" t="s">
        <v>122</v>
      </c>
      <c r="C858" t="s">
        <v>11</v>
      </c>
      <c r="D858" s="45">
        <v>44688</v>
      </c>
      <c r="E858" s="49">
        <v>44694</v>
      </c>
      <c r="F858" t="s">
        <v>141</v>
      </c>
      <c r="G858" t="s">
        <v>334</v>
      </c>
      <c r="H858">
        <v>182161</v>
      </c>
      <c r="K858" s="42" t="s">
        <v>335</v>
      </c>
      <c r="M858" t="s">
        <v>145</v>
      </c>
      <c r="N858" t="s">
        <v>156</v>
      </c>
      <c r="O858" t="s">
        <v>301</v>
      </c>
      <c r="P858" s="3">
        <v>395419</v>
      </c>
      <c r="Q858" s="3">
        <v>1975</v>
      </c>
      <c r="R858" s="34">
        <v>22559.249999999996</v>
      </c>
    </row>
    <row r="859" spans="1:18" x14ac:dyDescent="0.25">
      <c r="A859" t="s">
        <v>121</v>
      </c>
      <c r="B859" t="s">
        <v>122</v>
      </c>
      <c r="C859" t="s">
        <v>11</v>
      </c>
      <c r="D859" s="45">
        <v>44695</v>
      </c>
      <c r="E859" s="49">
        <v>44701</v>
      </c>
      <c r="F859" t="s">
        <v>141</v>
      </c>
      <c r="G859" t="s">
        <v>334</v>
      </c>
      <c r="H859">
        <v>202215</v>
      </c>
      <c r="K859" s="42" t="s">
        <v>335</v>
      </c>
      <c r="M859" t="s">
        <v>145</v>
      </c>
      <c r="N859" t="s">
        <v>156</v>
      </c>
      <c r="O859" t="s">
        <v>301</v>
      </c>
      <c r="P859" s="3">
        <v>334775</v>
      </c>
      <c r="Q859" s="3">
        <v>1513</v>
      </c>
      <c r="R859" s="34">
        <v>18857.900000000001</v>
      </c>
    </row>
    <row r="860" spans="1:18" x14ac:dyDescent="0.25">
      <c r="A860" t="s">
        <v>121</v>
      </c>
      <c r="B860" t="s">
        <v>122</v>
      </c>
      <c r="C860" t="s">
        <v>11</v>
      </c>
      <c r="D860" s="45">
        <v>44702</v>
      </c>
      <c r="E860" s="49">
        <v>44708</v>
      </c>
      <c r="F860" t="s">
        <v>141</v>
      </c>
      <c r="G860" t="s">
        <v>334</v>
      </c>
      <c r="H860">
        <v>455225</v>
      </c>
      <c r="K860" s="42" t="s">
        <v>335</v>
      </c>
      <c r="M860" t="s">
        <v>145</v>
      </c>
      <c r="N860" t="s">
        <v>156</v>
      </c>
      <c r="O860" t="s">
        <v>301</v>
      </c>
      <c r="P860" s="3">
        <v>835489</v>
      </c>
      <c r="Q860" s="3">
        <v>3924</v>
      </c>
      <c r="R860" s="34">
        <v>76775.900000000009</v>
      </c>
    </row>
    <row r="861" spans="1:18" x14ac:dyDescent="0.25">
      <c r="A861" t="s">
        <v>121</v>
      </c>
      <c r="B861" t="s">
        <v>122</v>
      </c>
      <c r="C861" t="s">
        <v>11</v>
      </c>
      <c r="D861" s="45">
        <v>44709</v>
      </c>
      <c r="E861" s="49">
        <v>44715</v>
      </c>
      <c r="F861" t="s">
        <v>141</v>
      </c>
      <c r="G861" t="s">
        <v>334</v>
      </c>
      <c r="H861">
        <v>465451</v>
      </c>
      <c r="K861" s="42" t="s">
        <v>335</v>
      </c>
      <c r="M861" t="s">
        <v>145</v>
      </c>
      <c r="N861" t="s">
        <v>156</v>
      </c>
      <c r="O861" t="s">
        <v>301</v>
      </c>
      <c r="P861" s="3">
        <v>897635</v>
      </c>
      <c r="Q861" s="3">
        <v>2781</v>
      </c>
      <c r="R861" s="34">
        <v>76469.140000000014</v>
      </c>
    </row>
    <row r="862" spans="1:18" x14ac:dyDescent="0.25">
      <c r="A862" t="s">
        <v>121</v>
      </c>
      <c r="B862" t="s">
        <v>122</v>
      </c>
      <c r="C862" t="s">
        <v>11</v>
      </c>
      <c r="D862" s="45">
        <v>44716</v>
      </c>
      <c r="E862" s="49">
        <v>44722</v>
      </c>
      <c r="F862" t="s">
        <v>141</v>
      </c>
      <c r="G862" t="s">
        <v>334</v>
      </c>
      <c r="H862">
        <v>712317</v>
      </c>
      <c r="K862" s="42" t="s">
        <v>335</v>
      </c>
      <c r="M862" t="s">
        <v>145</v>
      </c>
      <c r="N862" t="s">
        <v>156</v>
      </c>
      <c r="O862" t="s">
        <v>301</v>
      </c>
      <c r="P862" s="3">
        <v>1201671</v>
      </c>
      <c r="Q862" s="3">
        <v>3870</v>
      </c>
      <c r="R862" s="34">
        <v>47803.539999999994</v>
      </c>
    </row>
    <row r="863" spans="1:18" x14ac:dyDescent="0.25">
      <c r="A863" t="s">
        <v>121</v>
      </c>
      <c r="B863" t="s">
        <v>122</v>
      </c>
      <c r="C863" t="s">
        <v>11</v>
      </c>
      <c r="D863" s="45">
        <v>44723</v>
      </c>
      <c r="E863" s="49">
        <v>44729</v>
      </c>
      <c r="F863" t="s">
        <v>141</v>
      </c>
      <c r="G863" t="s">
        <v>334</v>
      </c>
      <c r="H863">
        <v>1086679</v>
      </c>
      <c r="K863" s="42" t="s">
        <v>335</v>
      </c>
      <c r="M863" t="s">
        <v>145</v>
      </c>
      <c r="N863" t="s">
        <v>156</v>
      </c>
      <c r="O863" t="s">
        <v>301</v>
      </c>
      <c r="P863" s="3">
        <v>2452643</v>
      </c>
      <c r="Q863" s="3">
        <v>7117</v>
      </c>
      <c r="R863" s="34">
        <v>86207.17</v>
      </c>
    </row>
    <row r="864" spans="1:18" x14ac:dyDescent="0.25">
      <c r="A864" t="s">
        <v>121</v>
      </c>
      <c r="B864" t="s">
        <v>122</v>
      </c>
      <c r="C864" t="s">
        <v>11</v>
      </c>
      <c r="D864" s="45">
        <v>44730</v>
      </c>
      <c r="E864" s="49">
        <v>44736</v>
      </c>
      <c r="F864" t="s">
        <v>141</v>
      </c>
      <c r="G864" t="s">
        <v>334</v>
      </c>
      <c r="H864">
        <v>941986</v>
      </c>
      <c r="K864" s="42" t="s">
        <v>335</v>
      </c>
      <c r="M864" t="s">
        <v>145</v>
      </c>
      <c r="N864" t="s">
        <v>156</v>
      </c>
      <c r="O864" t="s">
        <v>301</v>
      </c>
      <c r="P864" s="3">
        <v>1960308</v>
      </c>
      <c r="Q864" s="3">
        <v>5972</v>
      </c>
      <c r="R864" s="34">
        <v>116484.40999999997</v>
      </c>
    </row>
    <row r="865" spans="1:18" x14ac:dyDescent="0.25">
      <c r="A865" t="s">
        <v>121</v>
      </c>
      <c r="B865" t="s">
        <v>122</v>
      </c>
      <c r="C865" t="s">
        <v>11</v>
      </c>
      <c r="D865" s="45">
        <v>44737</v>
      </c>
      <c r="E865" s="49">
        <v>44743</v>
      </c>
      <c r="F865" t="s">
        <v>141</v>
      </c>
      <c r="G865" t="s">
        <v>334</v>
      </c>
      <c r="H865">
        <v>6404094</v>
      </c>
      <c r="K865" s="42" t="s">
        <v>335</v>
      </c>
      <c r="M865" t="s">
        <v>145</v>
      </c>
      <c r="N865" t="s">
        <v>156</v>
      </c>
      <c r="O865" t="s">
        <v>301</v>
      </c>
      <c r="P865" s="3">
        <v>17419891</v>
      </c>
      <c r="Q865" s="3">
        <v>99252</v>
      </c>
      <c r="R865" s="34">
        <v>306309.83999999997</v>
      </c>
    </row>
    <row r="866" spans="1:18" x14ac:dyDescent="0.25">
      <c r="A866" t="s">
        <v>121</v>
      </c>
      <c r="B866" t="s">
        <v>122</v>
      </c>
      <c r="C866" t="s">
        <v>11</v>
      </c>
      <c r="D866" s="45">
        <v>44744</v>
      </c>
      <c r="E866" s="49">
        <v>44750</v>
      </c>
      <c r="F866" t="s">
        <v>141</v>
      </c>
      <c r="G866" t="s">
        <v>334</v>
      </c>
      <c r="H866">
        <v>124162</v>
      </c>
      <c r="K866" s="42" t="s">
        <v>335</v>
      </c>
      <c r="M866" t="s">
        <v>145</v>
      </c>
      <c r="N866" t="s">
        <v>156</v>
      </c>
      <c r="O866" t="s">
        <v>301</v>
      </c>
      <c r="P866" s="3">
        <v>358153</v>
      </c>
      <c r="Q866" s="3">
        <v>1950</v>
      </c>
      <c r="R866" s="34">
        <v>32624.04</v>
      </c>
    </row>
    <row r="867" spans="1:18" x14ac:dyDescent="0.25">
      <c r="A867" t="s">
        <v>121</v>
      </c>
      <c r="B867" t="s">
        <v>122</v>
      </c>
      <c r="C867" t="s">
        <v>11</v>
      </c>
      <c r="D867" s="45">
        <v>44751</v>
      </c>
      <c r="E867" s="49">
        <v>44757</v>
      </c>
      <c r="F867" t="s">
        <v>141</v>
      </c>
      <c r="G867" t="s">
        <v>334</v>
      </c>
      <c r="H867">
        <v>211928</v>
      </c>
      <c r="K867" s="42" t="s">
        <v>335</v>
      </c>
      <c r="M867" t="s">
        <v>145</v>
      </c>
      <c r="N867" t="s">
        <v>156</v>
      </c>
      <c r="O867" t="s">
        <v>301</v>
      </c>
      <c r="P867" s="3">
        <v>435630</v>
      </c>
      <c r="Q867" s="3">
        <v>2504</v>
      </c>
      <c r="R867" s="34">
        <v>23270.579999999998</v>
      </c>
    </row>
    <row r="868" spans="1:18" x14ac:dyDescent="0.25">
      <c r="A868" t="s">
        <v>121</v>
      </c>
      <c r="B868" t="s">
        <v>122</v>
      </c>
      <c r="C868" t="s">
        <v>11</v>
      </c>
      <c r="D868" s="45">
        <v>44758</v>
      </c>
      <c r="E868" s="49">
        <v>44764</v>
      </c>
      <c r="F868" t="s">
        <v>141</v>
      </c>
      <c r="G868" t="s">
        <v>334</v>
      </c>
      <c r="H868">
        <v>68415</v>
      </c>
      <c r="K868" s="42" t="s">
        <v>335</v>
      </c>
      <c r="M868" t="s">
        <v>145</v>
      </c>
      <c r="N868" t="s">
        <v>156</v>
      </c>
      <c r="O868" t="s">
        <v>301</v>
      </c>
      <c r="P868" s="3">
        <v>134547</v>
      </c>
      <c r="Q868" s="3">
        <v>607</v>
      </c>
      <c r="R868" s="34">
        <v>6221.119999999999</v>
      </c>
    </row>
    <row r="869" spans="1:18" x14ac:dyDescent="0.25">
      <c r="A869" t="s">
        <v>121</v>
      </c>
      <c r="B869" t="s">
        <v>122</v>
      </c>
      <c r="C869" t="s">
        <v>11</v>
      </c>
      <c r="D869" s="45">
        <v>44765</v>
      </c>
      <c r="E869" s="49">
        <v>44771</v>
      </c>
      <c r="F869" t="s">
        <v>141</v>
      </c>
      <c r="G869" t="s">
        <v>334</v>
      </c>
      <c r="H869">
        <v>68575</v>
      </c>
      <c r="K869" s="42" t="s">
        <v>335</v>
      </c>
      <c r="M869" t="s">
        <v>145</v>
      </c>
      <c r="N869" t="s">
        <v>156</v>
      </c>
      <c r="O869" t="s">
        <v>301</v>
      </c>
      <c r="P869" s="3">
        <v>139813</v>
      </c>
      <c r="Q869" s="3">
        <v>625</v>
      </c>
      <c r="R869" s="34">
        <v>8336.6</v>
      </c>
    </row>
    <row r="870" spans="1:18" x14ac:dyDescent="0.25">
      <c r="A870" t="s">
        <v>121</v>
      </c>
      <c r="B870" t="s">
        <v>122</v>
      </c>
      <c r="C870" t="s">
        <v>11</v>
      </c>
      <c r="D870" s="45">
        <v>44772</v>
      </c>
      <c r="E870" s="49">
        <v>44773</v>
      </c>
      <c r="F870" t="s">
        <v>141</v>
      </c>
      <c r="G870" t="s">
        <v>334</v>
      </c>
      <c r="H870">
        <v>22920</v>
      </c>
      <c r="K870" s="42" t="s">
        <v>335</v>
      </c>
      <c r="M870" t="s">
        <v>145</v>
      </c>
      <c r="N870" t="s">
        <v>156</v>
      </c>
      <c r="O870" t="s">
        <v>301</v>
      </c>
      <c r="P870" s="3">
        <v>44506</v>
      </c>
      <c r="Q870" s="3">
        <v>268</v>
      </c>
      <c r="R870" s="34">
        <v>3285.7299999999996</v>
      </c>
    </row>
    <row r="871" spans="1:18" x14ac:dyDescent="0.25">
      <c r="A871" t="s">
        <v>121</v>
      </c>
      <c r="B871" t="s">
        <v>122</v>
      </c>
      <c r="C871" t="s">
        <v>11</v>
      </c>
      <c r="D871" s="45">
        <v>44590</v>
      </c>
      <c r="E871" s="49">
        <v>44596</v>
      </c>
      <c r="F871" t="s">
        <v>141</v>
      </c>
      <c r="G871" t="s">
        <v>334</v>
      </c>
      <c r="H871">
        <v>42137</v>
      </c>
      <c r="K871" s="42" t="s">
        <v>335</v>
      </c>
      <c r="M871" t="s">
        <v>145</v>
      </c>
      <c r="N871" t="s">
        <v>338</v>
      </c>
      <c r="O871" t="s">
        <v>301</v>
      </c>
      <c r="P871" s="3">
        <v>68494</v>
      </c>
      <c r="Q871" s="3">
        <v>676</v>
      </c>
      <c r="R871" s="34">
        <v>4384.68</v>
      </c>
    </row>
    <row r="872" spans="1:18" x14ac:dyDescent="0.25">
      <c r="A872" t="s">
        <v>121</v>
      </c>
      <c r="B872" t="s">
        <v>122</v>
      </c>
      <c r="C872" t="s">
        <v>11</v>
      </c>
      <c r="D872" s="45">
        <v>44597</v>
      </c>
      <c r="E872" s="49">
        <v>44603</v>
      </c>
      <c r="F872" t="s">
        <v>141</v>
      </c>
      <c r="G872" t="s">
        <v>334</v>
      </c>
      <c r="H872">
        <v>31141</v>
      </c>
      <c r="K872" s="42" t="s">
        <v>335</v>
      </c>
      <c r="M872" t="s">
        <v>145</v>
      </c>
      <c r="N872" t="s">
        <v>338</v>
      </c>
      <c r="O872" t="s">
        <v>301</v>
      </c>
      <c r="P872" s="3">
        <v>53444</v>
      </c>
      <c r="Q872" s="3">
        <v>442</v>
      </c>
      <c r="R872" s="34">
        <v>2865.9300000000003</v>
      </c>
    </row>
    <row r="873" spans="1:18" x14ac:dyDescent="0.25">
      <c r="A873" t="s">
        <v>121</v>
      </c>
      <c r="B873" t="s">
        <v>122</v>
      </c>
      <c r="C873" t="s">
        <v>11</v>
      </c>
      <c r="D873" s="45">
        <v>44604</v>
      </c>
      <c r="E873" s="49">
        <v>44610</v>
      </c>
      <c r="F873" t="s">
        <v>141</v>
      </c>
      <c r="G873" t="s">
        <v>334</v>
      </c>
      <c r="H873">
        <v>16836</v>
      </c>
      <c r="K873" s="42" t="s">
        <v>335</v>
      </c>
      <c r="M873" t="s">
        <v>145</v>
      </c>
      <c r="N873" t="s">
        <v>338</v>
      </c>
      <c r="O873" t="s">
        <v>301</v>
      </c>
      <c r="P873" s="3">
        <v>22994</v>
      </c>
      <c r="Q873" s="3">
        <v>112</v>
      </c>
      <c r="R873" s="34">
        <v>1129.76</v>
      </c>
    </row>
    <row r="874" spans="1:18" x14ac:dyDescent="0.25">
      <c r="A874" t="s">
        <v>121</v>
      </c>
      <c r="B874" t="s">
        <v>122</v>
      </c>
      <c r="C874" t="s">
        <v>11</v>
      </c>
      <c r="D874" s="45">
        <v>44611</v>
      </c>
      <c r="E874" s="49">
        <v>44617</v>
      </c>
      <c r="F874" t="s">
        <v>141</v>
      </c>
      <c r="G874" t="s">
        <v>334</v>
      </c>
      <c r="H874">
        <v>310</v>
      </c>
      <c r="K874" s="42" t="s">
        <v>335</v>
      </c>
      <c r="M874" t="s">
        <v>145</v>
      </c>
      <c r="N874" t="s">
        <v>338</v>
      </c>
      <c r="O874" t="s">
        <v>301</v>
      </c>
      <c r="P874" s="3">
        <v>483</v>
      </c>
      <c r="Q874" s="3">
        <v>6</v>
      </c>
      <c r="R874" s="34">
        <v>83.19</v>
      </c>
    </row>
    <row r="875" spans="1:18" x14ac:dyDescent="0.25">
      <c r="A875" t="s">
        <v>121</v>
      </c>
      <c r="B875" t="s">
        <v>122</v>
      </c>
      <c r="C875" t="s">
        <v>11</v>
      </c>
      <c r="D875" s="45">
        <v>44653</v>
      </c>
      <c r="E875" s="49">
        <v>44659</v>
      </c>
      <c r="F875" t="s">
        <v>141</v>
      </c>
      <c r="G875" t="s">
        <v>334</v>
      </c>
      <c r="H875">
        <v>1424827</v>
      </c>
      <c r="K875" s="42" t="s">
        <v>335</v>
      </c>
      <c r="M875" t="s">
        <v>145</v>
      </c>
      <c r="N875" t="s">
        <v>338</v>
      </c>
      <c r="O875" t="s">
        <v>301</v>
      </c>
      <c r="P875" s="3">
        <v>1728692</v>
      </c>
      <c r="Q875" s="3">
        <v>7771</v>
      </c>
      <c r="R875" s="34">
        <v>101685.06</v>
      </c>
    </row>
    <row r="876" spans="1:18" x14ac:dyDescent="0.25">
      <c r="A876" t="s">
        <v>121</v>
      </c>
      <c r="B876" t="s">
        <v>122</v>
      </c>
      <c r="C876" t="s">
        <v>11</v>
      </c>
      <c r="D876" s="45">
        <v>44660</v>
      </c>
      <c r="E876" s="49">
        <v>44666</v>
      </c>
      <c r="F876" t="s">
        <v>141</v>
      </c>
      <c r="G876" t="s">
        <v>334</v>
      </c>
      <c r="H876">
        <v>47</v>
      </c>
      <c r="K876" s="42" t="s">
        <v>335</v>
      </c>
      <c r="M876" t="s">
        <v>145</v>
      </c>
      <c r="N876" t="s">
        <v>338</v>
      </c>
      <c r="O876" t="s">
        <v>301</v>
      </c>
      <c r="P876" s="3">
        <v>47</v>
      </c>
      <c r="Q876" s="3">
        <v>0</v>
      </c>
      <c r="R876" s="34">
        <v>4.7599999999999989</v>
      </c>
    </row>
    <row r="877" spans="1:18" x14ac:dyDescent="0.25">
      <c r="A877" t="s">
        <v>121</v>
      </c>
      <c r="B877" t="s">
        <v>122</v>
      </c>
      <c r="C877" t="s">
        <v>11</v>
      </c>
      <c r="D877" s="45">
        <v>44667</v>
      </c>
      <c r="E877" s="49">
        <v>44673</v>
      </c>
      <c r="F877" t="s">
        <v>141</v>
      </c>
      <c r="G877" t="s">
        <v>334</v>
      </c>
      <c r="H877">
        <v>0</v>
      </c>
      <c r="K877" s="42" t="s">
        <v>335</v>
      </c>
      <c r="M877" t="s">
        <v>145</v>
      </c>
      <c r="N877" t="s">
        <v>338</v>
      </c>
      <c r="O877" t="s">
        <v>301</v>
      </c>
      <c r="P877" s="3">
        <v>0</v>
      </c>
      <c r="Q877" s="3">
        <v>0</v>
      </c>
      <c r="R877" s="34">
        <v>0</v>
      </c>
    </row>
    <row r="878" spans="1:18" x14ac:dyDescent="0.25">
      <c r="A878" t="s">
        <v>121</v>
      </c>
      <c r="B878" t="s">
        <v>122</v>
      </c>
      <c r="C878" t="s">
        <v>11</v>
      </c>
      <c r="D878" s="45">
        <v>44562</v>
      </c>
      <c r="E878" s="49">
        <v>44568</v>
      </c>
      <c r="F878" t="s">
        <v>141</v>
      </c>
      <c r="G878" t="s">
        <v>337</v>
      </c>
      <c r="H878">
        <v>180550</v>
      </c>
      <c r="K878" s="42" t="s">
        <v>335</v>
      </c>
      <c r="M878" t="s">
        <v>145</v>
      </c>
      <c r="N878" t="s">
        <v>336</v>
      </c>
      <c r="O878" t="s">
        <v>339</v>
      </c>
      <c r="P878" s="3">
        <v>214832</v>
      </c>
      <c r="Q878" s="3">
        <v>2255</v>
      </c>
      <c r="R878" s="34">
        <v>1902.3200000000002</v>
      </c>
    </row>
    <row r="879" spans="1:18" x14ac:dyDescent="0.25">
      <c r="A879" t="s">
        <v>121</v>
      </c>
      <c r="B879" t="s">
        <v>122</v>
      </c>
      <c r="C879" t="s">
        <v>11</v>
      </c>
      <c r="D879" s="45">
        <v>44569</v>
      </c>
      <c r="E879" s="49">
        <v>44575</v>
      </c>
      <c r="F879" t="s">
        <v>141</v>
      </c>
      <c r="G879" t="s">
        <v>337</v>
      </c>
      <c r="H879">
        <v>367696</v>
      </c>
      <c r="K879" s="42" t="s">
        <v>335</v>
      </c>
      <c r="M879" t="s">
        <v>145</v>
      </c>
      <c r="N879" t="s">
        <v>336</v>
      </c>
      <c r="O879" t="s">
        <v>339</v>
      </c>
      <c r="P879" s="3">
        <v>521760</v>
      </c>
      <c r="Q879" s="3">
        <v>4676</v>
      </c>
      <c r="R879" s="34">
        <v>4677.0600000000004</v>
      </c>
    </row>
    <row r="880" spans="1:18" x14ac:dyDescent="0.25">
      <c r="A880" t="s">
        <v>121</v>
      </c>
      <c r="B880" t="s">
        <v>122</v>
      </c>
      <c r="C880" t="s">
        <v>11</v>
      </c>
      <c r="D880" s="45">
        <v>44576</v>
      </c>
      <c r="E880" s="49">
        <v>44582</v>
      </c>
      <c r="F880" t="s">
        <v>141</v>
      </c>
      <c r="G880" t="s">
        <v>337</v>
      </c>
      <c r="H880">
        <v>822199</v>
      </c>
      <c r="K880" s="42" t="s">
        <v>335</v>
      </c>
      <c r="M880" t="s">
        <v>145</v>
      </c>
      <c r="N880" t="s">
        <v>336</v>
      </c>
      <c r="O880" t="s">
        <v>339</v>
      </c>
      <c r="P880" s="3">
        <v>1095366</v>
      </c>
      <c r="Q880" s="3">
        <v>9709</v>
      </c>
      <c r="R880" s="34">
        <v>12296.830000000002</v>
      </c>
    </row>
    <row r="881" spans="1:18" x14ac:dyDescent="0.25">
      <c r="A881" t="s">
        <v>121</v>
      </c>
      <c r="B881" t="s">
        <v>122</v>
      </c>
      <c r="C881" t="s">
        <v>11</v>
      </c>
      <c r="D881" s="45">
        <v>44583</v>
      </c>
      <c r="E881" s="49">
        <v>44589</v>
      </c>
      <c r="F881" t="s">
        <v>141</v>
      </c>
      <c r="G881" t="s">
        <v>337</v>
      </c>
      <c r="H881">
        <v>1638004</v>
      </c>
      <c r="K881" s="42" t="s">
        <v>335</v>
      </c>
      <c r="M881" t="s">
        <v>145</v>
      </c>
      <c r="N881" t="s">
        <v>336</v>
      </c>
      <c r="O881" t="s">
        <v>339</v>
      </c>
      <c r="P881" s="3">
        <v>2695465</v>
      </c>
      <c r="Q881" s="3">
        <v>23881</v>
      </c>
      <c r="R881" s="34">
        <v>34328.769999999997</v>
      </c>
    </row>
    <row r="882" spans="1:18" x14ac:dyDescent="0.25">
      <c r="A882" t="s">
        <v>121</v>
      </c>
      <c r="B882" t="s">
        <v>122</v>
      </c>
      <c r="C882" t="s">
        <v>11</v>
      </c>
      <c r="D882" s="45">
        <v>44590</v>
      </c>
      <c r="E882" s="49">
        <v>44596</v>
      </c>
      <c r="F882" t="s">
        <v>141</v>
      </c>
      <c r="G882" t="s">
        <v>337</v>
      </c>
      <c r="H882">
        <v>912656</v>
      </c>
      <c r="K882" s="42" t="s">
        <v>335</v>
      </c>
      <c r="M882" t="s">
        <v>145</v>
      </c>
      <c r="N882" t="s">
        <v>336</v>
      </c>
      <c r="O882" t="s">
        <v>339</v>
      </c>
      <c r="P882" s="3">
        <v>1227468</v>
      </c>
      <c r="Q882" s="3">
        <v>10594</v>
      </c>
      <c r="R882" s="34">
        <v>14881.089999999998</v>
      </c>
    </row>
    <row r="883" spans="1:18" x14ac:dyDescent="0.25">
      <c r="A883" t="s">
        <v>121</v>
      </c>
      <c r="B883" t="s">
        <v>122</v>
      </c>
      <c r="C883" t="s">
        <v>11</v>
      </c>
      <c r="D883" s="45">
        <v>44597</v>
      </c>
      <c r="E883" s="49">
        <v>44603</v>
      </c>
      <c r="F883" t="s">
        <v>141</v>
      </c>
      <c r="G883" t="s">
        <v>337</v>
      </c>
      <c r="H883">
        <v>5722</v>
      </c>
      <c r="K883" s="42" t="s">
        <v>335</v>
      </c>
      <c r="M883" t="s">
        <v>145</v>
      </c>
      <c r="N883" t="s">
        <v>336</v>
      </c>
      <c r="O883" t="s">
        <v>339</v>
      </c>
      <c r="P883" s="3">
        <v>5837</v>
      </c>
      <c r="Q883" s="3">
        <v>477</v>
      </c>
      <c r="R883" s="34">
        <v>234.11</v>
      </c>
    </row>
    <row r="884" spans="1:18" x14ac:dyDescent="0.25">
      <c r="A884" t="s">
        <v>121</v>
      </c>
      <c r="B884" t="s">
        <v>122</v>
      </c>
      <c r="C884" t="s">
        <v>11</v>
      </c>
      <c r="D884" s="45">
        <v>44604</v>
      </c>
      <c r="E884" s="49">
        <v>44610</v>
      </c>
      <c r="F884" t="s">
        <v>141</v>
      </c>
      <c r="G884" t="s">
        <v>337</v>
      </c>
      <c r="H884">
        <v>26856</v>
      </c>
      <c r="K884" s="42" t="s">
        <v>335</v>
      </c>
      <c r="M884" t="s">
        <v>145</v>
      </c>
      <c r="N884" t="s">
        <v>336</v>
      </c>
      <c r="O884" t="s">
        <v>339</v>
      </c>
      <c r="P884" s="3">
        <v>29482</v>
      </c>
      <c r="Q884" s="3">
        <v>770</v>
      </c>
      <c r="R884" s="34">
        <v>517.54999999999995</v>
      </c>
    </row>
    <row r="885" spans="1:18" x14ac:dyDescent="0.25">
      <c r="A885" t="s">
        <v>121</v>
      </c>
      <c r="B885" t="s">
        <v>122</v>
      </c>
      <c r="C885" t="s">
        <v>11</v>
      </c>
      <c r="D885" s="45">
        <v>44611</v>
      </c>
      <c r="E885" s="49">
        <v>44617</v>
      </c>
      <c r="F885" t="s">
        <v>141</v>
      </c>
      <c r="G885" t="s">
        <v>337</v>
      </c>
      <c r="H885">
        <v>319303</v>
      </c>
      <c r="K885" s="42" t="s">
        <v>335</v>
      </c>
      <c r="M885" t="s">
        <v>145</v>
      </c>
      <c r="N885" t="s">
        <v>336</v>
      </c>
      <c r="O885" t="s">
        <v>339</v>
      </c>
      <c r="P885" s="3">
        <v>436630</v>
      </c>
      <c r="Q885" s="3">
        <v>6869</v>
      </c>
      <c r="R885" s="34">
        <v>6075.47</v>
      </c>
    </row>
    <row r="886" spans="1:18" x14ac:dyDescent="0.25">
      <c r="A886" t="s">
        <v>121</v>
      </c>
      <c r="B886" t="s">
        <v>122</v>
      </c>
      <c r="C886" t="s">
        <v>11</v>
      </c>
      <c r="D886" s="45">
        <v>44618</v>
      </c>
      <c r="E886" s="49">
        <v>44624</v>
      </c>
      <c r="F886" t="s">
        <v>141</v>
      </c>
      <c r="G886" t="s">
        <v>337</v>
      </c>
      <c r="H886">
        <v>194798</v>
      </c>
      <c r="K886" s="42" t="s">
        <v>335</v>
      </c>
      <c r="M886" t="s">
        <v>145</v>
      </c>
      <c r="N886" t="s">
        <v>336</v>
      </c>
      <c r="O886" t="s">
        <v>339</v>
      </c>
      <c r="P886" s="3">
        <v>219440</v>
      </c>
      <c r="Q886" s="3">
        <v>2991</v>
      </c>
      <c r="R886" s="34">
        <v>2789.06</v>
      </c>
    </row>
    <row r="887" spans="1:18" x14ac:dyDescent="0.25">
      <c r="A887" t="s">
        <v>121</v>
      </c>
      <c r="B887" t="s">
        <v>122</v>
      </c>
      <c r="C887" t="s">
        <v>11</v>
      </c>
      <c r="D887" s="45">
        <v>44625</v>
      </c>
      <c r="E887" s="49">
        <v>44631</v>
      </c>
      <c r="F887" t="s">
        <v>141</v>
      </c>
      <c r="G887" t="s">
        <v>337</v>
      </c>
      <c r="H887">
        <v>64154</v>
      </c>
      <c r="K887" s="42" t="s">
        <v>335</v>
      </c>
      <c r="M887" t="s">
        <v>145</v>
      </c>
      <c r="N887" t="s">
        <v>336</v>
      </c>
      <c r="O887" t="s">
        <v>339</v>
      </c>
      <c r="P887" s="3">
        <v>72800</v>
      </c>
      <c r="Q887" s="3">
        <v>837</v>
      </c>
      <c r="R887" s="34">
        <v>775.35</v>
      </c>
    </row>
    <row r="888" spans="1:18" x14ac:dyDescent="0.25">
      <c r="A888" t="s">
        <v>121</v>
      </c>
      <c r="B888" t="s">
        <v>122</v>
      </c>
      <c r="C888" t="s">
        <v>11</v>
      </c>
      <c r="D888" s="45">
        <v>44632</v>
      </c>
      <c r="E888" s="49">
        <v>44638</v>
      </c>
      <c r="F888" t="s">
        <v>141</v>
      </c>
      <c r="G888" t="s">
        <v>337</v>
      </c>
      <c r="H888">
        <v>169040</v>
      </c>
      <c r="K888" s="42" t="s">
        <v>335</v>
      </c>
      <c r="M888" t="s">
        <v>145</v>
      </c>
      <c r="N888" t="s">
        <v>336</v>
      </c>
      <c r="O888" t="s">
        <v>339</v>
      </c>
      <c r="P888" s="3">
        <v>210708</v>
      </c>
      <c r="Q888" s="3">
        <v>4218</v>
      </c>
      <c r="R888" s="34">
        <v>3564.36</v>
      </c>
    </row>
    <row r="889" spans="1:18" x14ac:dyDescent="0.25">
      <c r="A889" t="s">
        <v>121</v>
      </c>
      <c r="B889" t="s">
        <v>122</v>
      </c>
      <c r="C889" t="s">
        <v>11</v>
      </c>
      <c r="D889" s="45">
        <v>44639</v>
      </c>
      <c r="E889" s="49">
        <v>44645</v>
      </c>
      <c r="F889" t="s">
        <v>141</v>
      </c>
      <c r="G889" t="s">
        <v>337</v>
      </c>
      <c r="H889">
        <v>114895</v>
      </c>
      <c r="K889" s="42" t="s">
        <v>335</v>
      </c>
      <c r="M889" t="s">
        <v>145</v>
      </c>
      <c r="N889" t="s">
        <v>336</v>
      </c>
      <c r="O889" t="s">
        <v>339</v>
      </c>
      <c r="P889" s="3">
        <v>146537</v>
      </c>
      <c r="Q889" s="3">
        <v>3249</v>
      </c>
      <c r="R889" s="34">
        <v>2892.32</v>
      </c>
    </row>
    <row r="890" spans="1:18" x14ac:dyDescent="0.25">
      <c r="A890" t="s">
        <v>121</v>
      </c>
      <c r="B890" t="s">
        <v>122</v>
      </c>
      <c r="C890" t="s">
        <v>11</v>
      </c>
      <c r="D890" s="45">
        <v>44646</v>
      </c>
      <c r="E890" s="49">
        <v>44652</v>
      </c>
      <c r="F890" t="s">
        <v>141</v>
      </c>
      <c r="G890" t="s">
        <v>337</v>
      </c>
      <c r="H890">
        <v>645203</v>
      </c>
      <c r="K890" s="42" t="s">
        <v>335</v>
      </c>
      <c r="M890" t="s">
        <v>145</v>
      </c>
      <c r="N890" t="s">
        <v>336</v>
      </c>
      <c r="O890" t="s">
        <v>339</v>
      </c>
      <c r="P890" s="3">
        <v>740271</v>
      </c>
      <c r="Q890" s="3">
        <v>15474</v>
      </c>
      <c r="R890" s="34">
        <v>19471.160000000003</v>
      </c>
    </row>
    <row r="891" spans="1:18" x14ac:dyDescent="0.25">
      <c r="A891" t="s">
        <v>121</v>
      </c>
      <c r="B891" t="s">
        <v>122</v>
      </c>
      <c r="C891" t="s">
        <v>11</v>
      </c>
      <c r="D891" s="45">
        <v>44653</v>
      </c>
      <c r="E891" s="49">
        <v>44659</v>
      </c>
      <c r="F891" t="s">
        <v>141</v>
      </c>
      <c r="G891" t="s">
        <v>337</v>
      </c>
      <c r="H891">
        <v>1247834</v>
      </c>
      <c r="K891" s="42" t="s">
        <v>335</v>
      </c>
      <c r="M891" t="s">
        <v>145</v>
      </c>
      <c r="N891" t="s">
        <v>336</v>
      </c>
      <c r="O891" t="s">
        <v>339</v>
      </c>
      <c r="P891" s="3">
        <v>1709128</v>
      </c>
      <c r="Q891" s="3">
        <v>23264</v>
      </c>
      <c r="R891" s="34">
        <v>30179.200000000001</v>
      </c>
    </row>
    <row r="892" spans="1:18" x14ac:dyDescent="0.25">
      <c r="A892" t="s">
        <v>121</v>
      </c>
      <c r="B892" t="s">
        <v>122</v>
      </c>
      <c r="C892" t="s">
        <v>11</v>
      </c>
      <c r="D892" s="45">
        <v>44660</v>
      </c>
      <c r="E892" s="49">
        <v>44666</v>
      </c>
      <c r="F892" t="s">
        <v>141</v>
      </c>
      <c r="G892" t="s">
        <v>337</v>
      </c>
      <c r="H892">
        <v>1976418</v>
      </c>
      <c r="K892" s="42" t="s">
        <v>335</v>
      </c>
      <c r="M892" t="s">
        <v>145</v>
      </c>
      <c r="N892" t="s">
        <v>336</v>
      </c>
      <c r="O892" t="s">
        <v>339</v>
      </c>
      <c r="P892" s="3">
        <v>3050978</v>
      </c>
      <c r="Q892" s="3">
        <v>30231</v>
      </c>
      <c r="R892" s="34">
        <v>45091.42</v>
      </c>
    </row>
    <row r="893" spans="1:18" x14ac:dyDescent="0.25">
      <c r="A893" t="s">
        <v>121</v>
      </c>
      <c r="B893" t="s">
        <v>122</v>
      </c>
      <c r="C893" t="s">
        <v>11</v>
      </c>
      <c r="D893" s="45">
        <v>44667</v>
      </c>
      <c r="E893" s="49">
        <v>44673</v>
      </c>
      <c r="F893" t="s">
        <v>141</v>
      </c>
      <c r="G893" t="s">
        <v>337</v>
      </c>
      <c r="H893">
        <v>2122002</v>
      </c>
      <c r="K893" s="42" t="s">
        <v>335</v>
      </c>
      <c r="M893" t="s">
        <v>145</v>
      </c>
      <c r="N893" t="s">
        <v>336</v>
      </c>
      <c r="O893" t="s">
        <v>339</v>
      </c>
      <c r="P893" s="3">
        <v>3193360</v>
      </c>
      <c r="Q893" s="3">
        <v>34060</v>
      </c>
      <c r="R893" s="34">
        <v>63623.429999999993</v>
      </c>
    </row>
    <row r="894" spans="1:18" x14ac:dyDescent="0.25">
      <c r="A894" t="s">
        <v>121</v>
      </c>
      <c r="B894" t="s">
        <v>122</v>
      </c>
      <c r="C894" t="s">
        <v>11</v>
      </c>
      <c r="D894" s="45">
        <v>44674</v>
      </c>
      <c r="E894" s="49">
        <v>44680</v>
      </c>
      <c r="F894" t="s">
        <v>141</v>
      </c>
      <c r="G894" t="s">
        <v>337</v>
      </c>
      <c r="H894">
        <v>648383</v>
      </c>
      <c r="K894" s="42" t="s">
        <v>335</v>
      </c>
      <c r="M894" t="s">
        <v>145</v>
      </c>
      <c r="N894" t="s">
        <v>336</v>
      </c>
      <c r="O894" t="s">
        <v>339</v>
      </c>
      <c r="P894" s="3">
        <v>814740</v>
      </c>
      <c r="Q894" s="3">
        <v>17005</v>
      </c>
      <c r="R894" s="34">
        <v>28730.48</v>
      </c>
    </row>
    <row r="895" spans="1:18" x14ac:dyDescent="0.25">
      <c r="A895" t="s">
        <v>121</v>
      </c>
      <c r="B895" t="s">
        <v>122</v>
      </c>
      <c r="C895" t="s">
        <v>11</v>
      </c>
      <c r="D895" s="45">
        <v>44681</v>
      </c>
      <c r="E895" s="49">
        <v>44687</v>
      </c>
      <c r="F895" t="s">
        <v>141</v>
      </c>
      <c r="G895" t="s">
        <v>337</v>
      </c>
      <c r="H895">
        <v>569719</v>
      </c>
      <c r="K895" s="42" t="s">
        <v>335</v>
      </c>
      <c r="M895" t="s">
        <v>145</v>
      </c>
      <c r="N895" t="s">
        <v>336</v>
      </c>
      <c r="O895" t="s">
        <v>339</v>
      </c>
      <c r="P895" s="3">
        <v>932462</v>
      </c>
      <c r="Q895" s="3">
        <v>7807</v>
      </c>
      <c r="R895" s="34">
        <v>11605.25</v>
      </c>
    </row>
    <row r="896" spans="1:18" x14ac:dyDescent="0.25">
      <c r="A896" t="s">
        <v>121</v>
      </c>
      <c r="B896" t="s">
        <v>122</v>
      </c>
      <c r="C896" t="s">
        <v>11</v>
      </c>
      <c r="D896" s="45">
        <v>44688</v>
      </c>
      <c r="E896" s="49">
        <v>44694</v>
      </c>
      <c r="F896" t="s">
        <v>141</v>
      </c>
      <c r="G896" t="s">
        <v>337</v>
      </c>
      <c r="H896">
        <v>378492</v>
      </c>
      <c r="K896" s="42" t="s">
        <v>335</v>
      </c>
      <c r="M896" t="s">
        <v>145</v>
      </c>
      <c r="N896" t="s">
        <v>336</v>
      </c>
      <c r="O896" t="s">
        <v>339</v>
      </c>
      <c r="P896" s="3">
        <v>746657</v>
      </c>
      <c r="Q896" s="3">
        <v>5011</v>
      </c>
      <c r="R896" s="34">
        <v>7263.1500000000005</v>
      </c>
    </row>
    <row r="897" spans="1:18" x14ac:dyDescent="0.25">
      <c r="A897" t="s">
        <v>121</v>
      </c>
      <c r="B897" t="s">
        <v>122</v>
      </c>
      <c r="C897" t="s">
        <v>11</v>
      </c>
      <c r="D897" s="45">
        <v>44695</v>
      </c>
      <c r="E897" s="49">
        <v>44701</v>
      </c>
      <c r="F897" t="s">
        <v>141</v>
      </c>
      <c r="G897" t="s">
        <v>337</v>
      </c>
      <c r="H897">
        <v>56348</v>
      </c>
      <c r="K897" s="42" t="s">
        <v>335</v>
      </c>
      <c r="M897" t="s">
        <v>145</v>
      </c>
      <c r="N897" t="s">
        <v>336</v>
      </c>
      <c r="O897" t="s">
        <v>339</v>
      </c>
      <c r="P897" s="3">
        <v>66155</v>
      </c>
      <c r="Q897" s="3">
        <v>640</v>
      </c>
      <c r="R897" s="34">
        <v>689.55000000000007</v>
      </c>
    </row>
    <row r="898" spans="1:18" x14ac:dyDescent="0.25">
      <c r="A898" t="s">
        <v>121</v>
      </c>
      <c r="B898" t="s">
        <v>122</v>
      </c>
      <c r="C898" t="s">
        <v>11</v>
      </c>
      <c r="D898" s="45">
        <v>44702</v>
      </c>
      <c r="E898" s="49">
        <v>44708</v>
      </c>
      <c r="F898" t="s">
        <v>141</v>
      </c>
      <c r="G898" t="s">
        <v>337</v>
      </c>
      <c r="H898">
        <v>611629</v>
      </c>
      <c r="K898" s="42" t="s">
        <v>335</v>
      </c>
      <c r="M898" t="s">
        <v>145</v>
      </c>
      <c r="N898" t="s">
        <v>336</v>
      </c>
      <c r="O898" t="s">
        <v>339</v>
      </c>
      <c r="P898" s="3">
        <v>924334</v>
      </c>
      <c r="Q898" s="3">
        <v>27655</v>
      </c>
      <c r="R898" s="34">
        <v>34311.170000000006</v>
      </c>
    </row>
    <row r="899" spans="1:18" x14ac:dyDescent="0.25">
      <c r="A899" t="s">
        <v>121</v>
      </c>
      <c r="B899" t="s">
        <v>122</v>
      </c>
      <c r="C899" t="s">
        <v>11</v>
      </c>
      <c r="D899" s="45">
        <v>44709</v>
      </c>
      <c r="E899" s="49">
        <v>44715</v>
      </c>
      <c r="F899" t="s">
        <v>141</v>
      </c>
      <c r="G899" t="s">
        <v>337</v>
      </c>
      <c r="H899">
        <v>811502</v>
      </c>
      <c r="K899" s="42" t="s">
        <v>335</v>
      </c>
      <c r="M899" t="s">
        <v>145</v>
      </c>
      <c r="N899" t="s">
        <v>336</v>
      </c>
      <c r="O899" t="s">
        <v>339</v>
      </c>
      <c r="P899" s="3">
        <v>1065215</v>
      </c>
      <c r="Q899" s="3">
        <v>24609</v>
      </c>
      <c r="R899" s="34">
        <v>33816.410000000003</v>
      </c>
    </row>
    <row r="900" spans="1:18" x14ac:dyDescent="0.25">
      <c r="A900" t="s">
        <v>121</v>
      </c>
      <c r="B900" t="s">
        <v>122</v>
      </c>
      <c r="C900" t="s">
        <v>11</v>
      </c>
      <c r="D900" s="45">
        <v>44716</v>
      </c>
      <c r="E900" s="49">
        <v>44722</v>
      </c>
      <c r="F900" t="s">
        <v>141</v>
      </c>
      <c r="G900" t="s">
        <v>337</v>
      </c>
      <c r="H900">
        <v>309975</v>
      </c>
      <c r="K900" s="42" t="s">
        <v>335</v>
      </c>
      <c r="M900" t="s">
        <v>145</v>
      </c>
      <c r="N900" t="s">
        <v>336</v>
      </c>
      <c r="O900" t="s">
        <v>339</v>
      </c>
      <c r="P900" s="3">
        <v>473212</v>
      </c>
      <c r="Q900" s="3">
        <v>3260</v>
      </c>
      <c r="R900" s="34">
        <v>4052.58</v>
      </c>
    </row>
    <row r="901" spans="1:18" x14ac:dyDescent="0.25">
      <c r="A901" t="s">
        <v>121</v>
      </c>
      <c r="B901" t="s">
        <v>122</v>
      </c>
      <c r="C901" t="s">
        <v>11</v>
      </c>
      <c r="D901" s="45">
        <v>44723</v>
      </c>
      <c r="E901" s="49">
        <v>44729</v>
      </c>
      <c r="F901" t="s">
        <v>141</v>
      </c>
      <c r="G901" t="s">
        <v>337</v>
      </c>
      <c r="H901">
        <v>77619</v>
      </c>
      <c r="K901" s="42" t="s">
        <v>335</v>
      </c>
      <c r="M901" t="s">
        <v>145</v>
      </c>
      <c r="N901" t="s">
        <v>336</v>
      </c>
      <c r="O901" t="s">
        <v>339</v>
      </c>
      <c r="P901" s="3">
        <v>94820</v>
      </c>
      <c r="Q901" s="3">
        <v>882</v>
      </c>
      <c r="R901" s="34">
        <v>1184.8799999999999</v>
      </c>
    </row>
    <row r="902" spans="1:18" x14ac:dyDescent="0.25">
      <c r="A902" t="s">
        <v>121</v>
      </c>
      <c r="B902" t="s">
        <v>122</v>
      </c>
      <c r="C902" t="s">
        <v>11</v>
      </c>
      <c r="D902" s="45">
        <v>44730</v>
      </c>
      <c r="E902" s="49">
        <v>44736</v>
      </c>
      <c r="F902" t="s">
        <v>141</v>
      </c>
      <c r="G902" t="s">
        <v>337</v>
      </c>
      <c r="H902">
        <v>147846</v>
      </c>
      <c r="K902" s="42" t="s">
        <v>335</v>
      </c>
      <c r="M902" t="s">
        <v>145</v>
      </c>
      <c r="N902" t="s">
        <v>336</v>
      </c>
      <c r="O902" t="s">
        <v>339</v>
      </c>
      <c r="P902" s="3">
        <v>160071</v>
      </c>
      <c r="Q902" s="3">
        <v>2076</v>
      </c>
      <c r="R902" s="34">
        <v>2600.1400000000003</v>
      </c>
    </row>
    <row r="903" spans="1:18" x14ac:dyDescent="0.25">
      <c r="A903" t="s">
        <v>121</v>
      </c>
      <c r="B903" t="s">
        <v>122</v>
      </c>
      <c r="C903" t="s">
        <v>11</v>
      </c>
      <c r="D903" s="45">
        <v>44737</v>
      </c>
      <c r="E903" s="49">
        <v>44743</v>
      </c>
      <c r="F903" t="s">
        <v>141</v>
      </c>
      <c r="G903" t="s">
        <v>337</v>
      </c>
      <c r="H903">
        <v>144118</v>
      </c>
      <c r="K903" s="42" t="s">
        <v>335</v>
      </c>
      <c r="M903" t="s">
        <v>145</v>
      </c>
      <c r="N903" t="s">
        <v>336</v>
      </c>
      <c r="O903" t="s">
        <v>339</v>
      </c>
      <c r="P903" s="3">
        <v>160665</v>
      </c>
      <c r="Q903" s="3">
        <v>1970</v>
      </c>
      <c r="R903" s="34">
        <v>2554.6899999999996</v>
      </c>
    </row>
    <row r="904" spans="1:18" x14ac:dyDescent="0.25">
      <c r="A904" t="s">
        <v>121</v>
      </c>
      <c r="B904" t="s">
        <v>122</v>
      </c>
      <c r="C904" t="s">
        <v>11</v>
      </c>
      <c r="D904" s="45">
        <v>44744</v>
      </c>
      <c r="E904" s="49">
        <v>44750</v>
      </c>
      <c r="F904" t="s">
        <v>141</v>
      </c>
      <c r="G904" t="s">
        <v>337</v>
      </c>
      <c r="H904">
        <v>369592</v>
      </c>
      <c r="K904" s="42" t="s">
        <v>335</v>
      </c>
      <c r="M904" t="s">
        <v>145</v>
      </c>
      <c r="N904" t="s">
        <v>336</v>
      </c>
      <c r="O904" t="s">
        <v>339</v>
      </c>
      <c r="P904" s="3">
        <v>455467</v>
      </c>
      <c r="Q904" s="3">
        <v>5203</v>
      </c>
      <c r="R904" s="34">
        <v>3911.05</v>
      </c>
    </row>
    <row r="905" spans="1:18" x14ac:dyDescent="0.25">
      <c r="A905" t="s">
        <v>121</v>
      </c>
      <c r="B905" t="s">
        <v>122</v>
      </c>
      <c r="C905" t="s">
        <v>11</v>
      </c>
      <c r="D905" s="45">
        <v>44751</v>
      </c>
      <c r="E905" s="49">
        <v>44757</v>
      </c>
      <c r="F905" t="s">
        <v>141</v>
      </c>
      <c r="G905" t="s">
        <v>337</v>
      </c>
      <c r="H905">
        <v>99616</v>
      </c>
      <c r="K905" s="42" t="s">
        <v>335</v>
      </c>
      <c r="M905" t="s">
        <v>145</v>
      </c>
      <c r="N905" t="s">
        <v>336</v>
      </c>
      <c r="O905" t="s">
        <v>339</v>
      </c>
      <c r="P905" s="3">
        <v>109999</v>
      </c>
      <c r="Q905" s="3">
        <v>1131</v>
      </c>
      <c r="R905" s="34">
        <v>863.44</v>
      </c>
    </row>
    <row r="906" spans="1:18" x14ac:dyDescent="0.25">
      <c r="A906" t="s">
        <v>121</v>
      </c>
      <c r="B906" t="s">
        <v>122</v>
      </c>
      <c r="C906" t="s">
        <v>11</v>
      </c>
      <c r="D906" s="45">
        <v>44758</v>
      </c>
      <c r="E906" s="49">
        <v>44764</v>
      </c>
      <c r="F906" t="s">
        <v>141</v>
      </c>
      <c r="G906" t="s">
        <v>337</v>
      </c>
      <c r="H906">
        <v>1043259</v>
      </c>
      <c r="K906" s="42" t="s">
        <v>335</v>
      </c>
      <c r="M906" t="s">
        <v>145</v>
      </c>
      <c r="N906" t="s">
        <v>336</v>
      </c>
      <c r="O906" t="s">
        <v>339</v>
      </c>
      <c r="P906" s="3">
        <v>1521308</v>
      </c>
      <c r="Q906" s="3">
        <v>23879</v>
      </c>
      <c r="R906" s="34">
        <v>19335.800000000003</v>
      </c>
    </row>
    <row r="907" spans="1:18" x14ac:dyDescent="0.25">
      <c r="A907" t="s">
        <v>121</v>
      </c>
      <c r="B907" t="s">
        <v>122</v>
      </c>
      <c r="C907" t="s">
        <v>11</v>
      </c>
      <c r="D907" s="45">
        <v>44765</v>
      </c>
      <c r="E907" s="49">
        <v>44771</v>
      </c>
      <c r="F907" t="s">
        <v>141</v>
      </c>
      <c r="G907" t="s">
        <v>337</v>
      </c>
      <c r="H907">
        <v>1148924</v>
      </c>
      <c r="K907" s="42" t="s">
        <v>335</v>
      </c>
      <c r="M907" t="s">
        <v>145</v>
      </c>
      <c r="N907" t="s">
        <v>336</v>
      </c>
      <c r="O907" t="s">
        <v>339</v>
      </c>
      <c r="P907" s="3">
        <v>1657547</v>
      </c>
      <c r="Q907" s="3">
        <v>22104</v>
      </c>
      <c r="R907" s="34">
        <v>16277.47</v>
      </c>
    </row>
    <row r="908" spans="1:18" x14ac:dyDescent="0.25">
      <c r="A908" t="s">
        <v>121</v>
      </c>
      <c r="B908" t="s">
        <v>122</v>
      </c>
      <c r="C908" t="s">
        <v>11</v>
      </c>
      <c r="D908" s="45">
        <v>44772</v>
      </c>
      <c r="E908" s="49">
        <v>44773</v>
      </c>
      <c r="F908" t="s">
        <v>141</v>
      </c>
      <c r="G908" t="s">
        <v>337</v>
      </c>
      <c r="H908">
        <v>0</v>
      </c>
      <c r="K908" s="42" t="s">
        <v>335</v>
      </c>
      <c r="M908" t="s">
        <v>145</v>
      </c>
      <c r="N908" t="s">
        <v>336</v>
      </c>
      <c r="O908" t="s">
        <v>339</v>
      </c>
      <c r="P908" s="3">
        <v>0</v>
      </c>
      <c r="Q908" s="3">
        <v>0</v>
      </c>
      <c r="R908" s="34">
        <v>0</v>
      </c>
    </row>
    <row r="909" spans="1:18" x14ac:dyDescent="0.25">
      <c r="A909" t="s">
        <v>121</v>
      </c>
      <c r="B909" t="s">
        <v>122</v>
      </c>
      <c r="C909" t="s">
        <v>11</v>
      </c>
      <c r="D909" s="45">
        <v>44562</v>
      </c>
      <c r="E909" s="49">
        <v>44568</v>
      </c>
      <c r="F909" t="s">
        <v>141</v>
      </c>
      <c r="G909" t="s">
        <v>337</v>
      </c>
      <c r="H909">
        <v>101443</v>
      </c>
      <c r="K909" s="42" t="s">
        <v>335</v>
      </c>
      <c r="M909" t="s">
        <v>145</v>
      </c>
      <c r="N909" t="s">
        <v>149</v>
      </c>
      <c r="O909" t="s">
        <v>339</v>
      </c>
      <c r="P909" s="3">
        <v>120800</v>
      </c>
      <c r="Q909" s="3">
        <v>1200</v>
      </c>
      <c r="R909" s="34">
        <v>920.31999999999994</v>
      </c>
    </row>
    <row r="910" spans="1:18" x14ac:dyDescent="0.25">
      <c r="A910" t="s">
        <v>121</v>
      </c>
      <c r="B910" t="s">
        <v>122</v>
      </c>
      <c r="C910" t="s">
        <v>11</v>
      </c>
      <c r="D910" s="45">
        <v>44569</v>
      </c>
      <c r="E910" s="49">
        <v>44575</v>
      </c>
      <c r="F910" t="s">
        <v>141</v>
      </c>
      <c r="G910" t="s">
        <v>337</v>
      </c>
      <c r="H910">
        <v>270949</v>
      </c>
      <c r="K910" s="42" t="s">
        <v>335</v>
      </c>
      <c r="M910" t="s">
        <v>145</v>
      </c>
      <c r="N910" t="s">
        <v>149</v>
      </c>
      <c r="O910" t="s">
        <v>339</v>
      </c>
      <c r="P910" s="3">
        <v>461582</v>
      </c>
      <c r="Q910" s="3">
        <v>4114</v>
      </c>
      <c r="R910" s="34">
        <v>3775.03</v>
      </c>
    </row>
    <row r="911" spans="1:18" x14ac:dyDescent="0.25">
      <c r="A911" t="s">
        <v>121</v>
      </c>
      <c r="B911" t="s">
        <v>122</v>
      </c>
      <c r="C911" t="s">
        <v>11</v>
      </c>
      <c r="D911" s="45">
        <v>44576</v>
      </c>
      <c r="E911" s="49">
        <v>44582</v>
      </c>
      <c r="F911" t="s">
        <v>141</v>
      </c>
      <c r="G911" t="s">
        <v>337</v>
      </c>
      <c r="H911">
        <v>306550</v>
      </c>
      <c r="K911" s="42" t="s">
        <v>335</v>
      </c>
      <c r="M911" t="s">
        <v>145</v>
      </c>
      <c r="N911" t="s">
        <v>149</v>
      </c>
      <c r="O911" t="s">
        <v>339</v>
      </c>
      <c r="P911" s="3">
        <v>481263</v>
      </c>
      <c r="Q911" s="3">
        <v>4215</v>
      </c>
      <c r="R911" s="34">
        <v>4688.57</v>
      </c>
    </row>
    <row r="912" spans="1:18" x14ac:dyDescent="0.25">
      <c r="A912" t="s">
        <v>121</v>
      </c>
      <c r="B912" t="s">
        <v>122</v>
      </c>
      <c r="C912" t="s">
        <v>11</v>
      </c>
      <c r="D912" s="45">
        <v>44583</v>
      </c>
      <c r="E912" s="49">
        <v>44589</v>
      </c>
      <c r="F912" t="s">
        <v>141</v>
      </c>
      <c r="G912" t="s">
        <v>337</v>
      </c>
      <c r="H912">
        <v>334880</v>
      </c>
      <c r="K912" s="42" t="s">
        <v>335</v>
      </c>
      <c r="M912" t="s">
        <v>145</v>
      </c>
      <c r="N912" t="s">
        <v>149</v>
      </c>
      <c r="O912" t="s">
        <v>339</v>
      </c>
      <c r="P912" s="3">
        <v>589482</v>
      </c>
      <c r="Q912" s="3">
        <v>5582</v>
      </c>
      <c r="R912" s="34">
        <v>7439.6900000000005</v>
      </c>
    </row>
    <row r="913" spans="1:18" x14ac:dyDescent="0.25">
      <c r="A913" t="s">
        <v>121</v>
      </c>
      <c r="B913" t="s">
        <v>122</v>
      </c>
      <c r="C913" t="s">
        <v>11</v>
      </c>
      <c r="D913" s="45">
        <v>44590</v>
      </c>
      <c r="E913" s="49">
        <v>44596</v>
      </c>
      <c r="F913" t="s">
        <v>141</v>
      </c>
      <c r="G913" t="s">
        <v>337</v>
      </c>
      <c r="H913">
        <v>166892</v>
      </c>
      <c r="K913" s="42" t="s">
        <v>335</v>
      </c>
      <c r="M913" t="s">
        <v>145</v>
      </c>
      <c r="N913" t="s">
        <v>149</v>
      </c>
      <c r="O913" t="s">
        <v>339</v>
      </c>
      <c r="P913" s="3">
        <v>228123</v>
      </c>
      <c r="Q913" s="3">
        <v>2010</v>
      </c>
      <c r="R913" s="34">
        <v>2913.04</v>
      </c>
    </row>
    <row r="914" spans="1:18" x14ac:dyDescent="0.25">
      <c r="A914" t="s">
        <v>121</v>
      </c>
      <c r="B914" t="s">
        <v>122</v>
      </c>
      <c r="C914" t="s">
        <v>11</v>
      </c>
      <c r="D914" s="45">
        <v>44597</v>
      </c>
      <c r="E914" s="49">
        <v>44603</v>
      </c>
      <c r="F914" t="s">
        <v>141</v>
      </c>
      <c r="G914" t="s">
        <v>337</v>
      </c>
      <c r="H914">
        <v>882</v>
      </c>
      <c r="K914" s="42" t="s">
        <v>335</v>
      </c>
      <c r="M914" t="s">
        <v>145</v>
      </c>
      <c r="N914" t="s">
        <v>149</v>
      </c>
      <c r="O914" t="s">
        <v>339</v>
      </c>
      <c r="P914" s="3">
        <v>1017</v>
      </c>
      <c r="Q914" s="3">
        <v>10</v>
      </c>
      <c r="R914" s="34">
        <v>3.87</v>
      </c>
    </row>
    <row r="915" spans="1:18" x14ac:dyDescent="0.25">
      <c r="A915" t="s">
        <v>121</v>
      </c>
      <c r="B915" t="s">
        <v>122</v>
      </c>
      <c r="C915" t="s">
        <v>11</v>
      </c>
      <c r="D915" s="45">
        <v>44604</v>
      </c>
      <c r="E915" s="49">
        <v>44610</v>
      </c>
      <c r="F915" t="s">
        <v>141</v>
      </c>
      <c r="G915" t="s">
        <v>337</v>
      </c>
      <c r="H915">
        <v>30838</v>
      </c>
      <c r="K915" s="42" t="s">
        <v>335</v>
      </c>
      <c r="M915" t="s">
        <v>145</v>
      </c>
      <c r="N915" t="s">
        <v>149</v>
      </c>
      <c r="O915" t="s">
        <v>339</v>
      </c>
      <c r="P915" s="3">
        <v>31078</v>
      </c>
      <c r="Q915" s="3">
        <v>384</v>
      </c>
      <c r="R915" s="34">
        <v>267.7</v>
      </c>
    </row>
    <row r="916" spans="1:18" x14ac:dyDescent="0.25">
      <c r="A916" t="s">
        <v>121</v>
      </c>
      <c r="B916" t="s">
        <v>122</v>
      </c>
      <c r="C916" t="s">
        <v>11</v>
      </c>
      <c r="D916" s="45">
        <v>44611</v>
      </c>
      <c r="E916" s="49">
        <v>44617</v>
      </c>
      <c r="F916" t="s">
        <v>141</v>
      </c>
      <c r="G916" t="s">
        <v>337</v>
      </c>
      <c r="H916">
        <v>54244</v>
      </c>
      <c r="K916" s="42" t="s">
        <v>335</v>
      </c>
      <c r="M916" t="s">
        <v>145</v>
      </c>
      <c r="N916" t="s">
        <v>149</v>
      </c>
      <c r="O916" t="s">
        <v>339</v>
      </c>
      <c r="P916" s="3">
        <v>54888</v>
      </c>
      <c r="Q916" s="3">
        <v>581</v>
      </c>
      <c r="R916" s="34">
        <v>513.22</v>
      </c>
    </row>
    <row r="917" spans="1:18" x14ac:dyDescent="0.25">
      <c r="A917" t="s">
        <v>121</v>
      </c>
      <c r="B917" t="s">
        <v>122</v>
      </c>
      <c r="C917" t="s">
        <v>11</v>
      </c>
      <c r="D917" s="45">
        <v>44618</v>
      </c>
      <c r="E917" s="49">
        <v>44624</v>
      </c>
      <c r="F917" t="s">
        <v>141</v>
      </c>
      <c r="G917" t="s">
        <v>337</v>
      </c>
      <c r="H917">
        <v>150657</v>
      </c>
      <c r="K917" s="42" t="s">
        <v>335</v>
      </c>
      <c r="M917" t="s">
        <v>145</v>
      </c>
      <c r="N917" t="s">
        <v>149</v>
      </c>
      <c r="O917" t="s">
        <v>339</v>
      </c>
      <c r="P917" s="3">
        <v>202723</v>
      </c>
      <c r="Q917" s="3">
        <v>3118</v>
      </c>
      <c r="R917" s="34">
        <v>2408.0300000000002</v>
      </c>
    </row>
    <row r="918" spans="1:18" x14ac:dyDescent="0.25">
      <c r="A918" t="s">
        <v>121</v>
      </c>
      <c r="B918" t="s">
        <v>122</v>
      </c>
      <c r="C918" t="s">
        <v>11</v>
      </c>
      <c r="D918" s="45">
        <v>44625</v>
      </c>
      <c r="E918" s="49">
        <v>44631</v>
      </c>
      <c r="F918" t="s">
        <v>141</v>
      </c>
      <c r="G918" t="s">
        <v>337</v>
      </c>
      <c r="H918">
        <v>221376</v>
      </c>
      <c r="K918" s="42" t="s">
        <v>335</v>
      </c>
      <c r="M918" t="s">
        <v>145</v>
      </c>
      <c r="N918" t="s">
        <v>149</v>
      </c>
      <c r="O918" t="s">
        <v>339</v>
      </c>
      <c r="P918" s="3">
        <v>327723</v>
      </c>
      <c r="Q918" s="3">
        <v>4095</v>
      </c>
      <c r="R918" s="34">
        <v>3938.6</v>
      </c>
    </row>
    <row r="919" spans="1:18" x14ac:dyDescent="0.25">
      <c r="A919" t="s">
        <v>121</v>
      </c>
      <c r="B919" t="s">
        <v>122</v>
      </c>
      <c r="C919" t="s">
        <v>11</v>
      </c>
      <c r="D919" s="45">
        <v>44632</v>
      </c>
      <c r="E919" s="49">
        <v>44638</v>
      </c>
      <c r="F919" t="s">
        <v>141</v>
      </c>
      <c r="G919" t="s">
        <v>337</v>
      </c>
      <c r="H919">
        <v>116932</v>
      </c>
      <c r="K919" s="42" t="s">
        <v>335</v>
      </c>
      <c r="M919" t="s">
        <v>145</v>
      </c>
      <c r="N919" t="s">
        <v>149</v>
      </c>
      <c r="O919" t="s">
        <v>339</v>
      </c>
      <c r="P919" s="3">
        <v>164994</v>
      </c>
      <c r="Q919" s="3">
        <v>2290</v>
      </c>
      <c r="R919" s="34">
        <v>2505.9899999999998</v>
      </c>
    </row>
    <row r="920" spans="1:18" x14ac:dyDescent="0.25">
      <c r="A920" t="s">
        <v>121</v>
      </c>
      <c r="B920" t="s">
        <v>122</v>
      </c>
      <c r="C920" t="s">
        <v>11</v>
      </c>
      <c r="D920" s="45">
        <v>44639</v>
      </c>
      <c r="E920" s="49">
        <v>44645</v>
      </c>
      <c r="F920" t="s">
        <v>141</v>
      </c>
      <c r="G920" t="s">
        <v>337</v>
      </c>
      <c r="H920">
        <v>77952</v>
      </c>
      <c r="K920" s="42" t="s">
        <v>335</v>
      </c>
      <c r="M920" t="s">
        <v>145</v>
      </c>
      <c r="N920" t="s">
        <v>149</v>
      </c>
      <c r="O920" t="s">
        <v>339</v>
      </c>
      <c r="P920" s="3">
        <v>117278</v>
      </c>
      <c r="Q920" s="3">
        <v>1672</v>
      </c>
      <c r="R920" s="34">
        <v>1805.62</v>
      </c>
    </row>
    <row r="921" spans="1:18" x14ac:dyDescent="0.25">
      <c r="A921" t="s">
        <v>121</v>
      </c>
      <c r="B921" t="s">
        <v>122</v>
      </c>
      <c r="C921" t="s">
        <v>11</v>
      </c>
      <c r="D921" s="45">
        <v>44646</v>
      </c>
      <c r="E921" s="49">
        <v>44652</v>
      </c>
      <c r="F921" t="s">
        <v>141</v>
      </c>
      <c r="G921" t="s">
        <v>337</v>
      </c>
      <c r="H921">
        <v>59840</v>
      </c>
      <c r="K921" s="42" t="s">
        <v>335</v>
      </c>
      <c r="M921" t="s">
        <v>145</v>
      </c>
      <c r="N921" t="s">
        <v>149</v>
      </c>
      <c r="O921" t="s">
        <v>339</v>
      </c>
      <c r="P921" s="3">
        <v>80156</v>
      </c>
      <c r="Q921" s="3">
        <v>1063</v>
      </c>
      <c r="R921" s="34">
        <v>1058.82</v>
      </c>
    </row>
    <row r="922" spans="1:18" x14ac:dyDescent="0.25">
      <c r="A922" t="s">
        <v>121</v>
      </c>
      <c r="B922" t="s">
        <v>122</v>
      </c>
      <c r="C922" t="s">
        <v>11</v>
      </c>
      <c r="D922" s="45">
        <v>44653</v>
      </c>
      <c r="E922" s="49">
        <v>44659</v>
      </c>
      <c r="F922" t="s">
        <v>141</v>
      </c>
      <c r="G922" t="s">
        <v>337</v>
      </c>
      <c r="H922">
        <v>28036</v>
      </c>
      <c r="K922" s="42" t="s">
        <v>335</v>
      </c>
      <c r="M922" t="s">
        <v>145</v>
      </c>
      <c r="N922" t="s">
        <v>149</v>
      </c>
      <c r="O922" t="s">
        <v>339</v>
      </c>
      <c r="P922" s="3">
        <v>31223</v>
      </c>
      <c r="Q922" s="3">
        <v>388</v>
      </c>
      <c r="R922" s="34">
        <v>274.64999999999998</v>
      </c>
    </row>
    <row r="923" spans="1:18" x14ac:dyDescent="0.25">
      <c r="A923" t="s">
        <v>121</v>
      </c>
      <c r="B923" t="s">
        <v>122</v>
      </c>
      <c r="C923" t="s">
        <v>11</v>
      </c>
      <c r="D923" s="45">
        <v>44660</v>
      </c>
      <c r="E923" s="49">
        <v>44666</v>
      </c>
      <c r="F923" t="s">
        <v>141</v>
      </c>
      <c r="G923" t="s">
        <v>337</v>
      </c>
      <c r="H923">
        <v>414321</v>
      </c>
      <c r="K923" s="42" t="s">
        <v>335</v>
      </c>
      <c r="M923" t="s">
        <v>145</v>
      </c>
      <c r="N923" t="s">
        <v>149</v>
      </c>
      <c r="O923" t="s">
        <v>339</v>
      </c>
      <c r="P923" s="3">
        <v>599720</v>
      </c>
      <c r="Q923" s="3">
        <v>5731</v>
      </c>
      <c r="R923" s="34">
        <v>9752.74</v>
      </c>
    </row>
    <row r="924" spans="1:18" x14ac:dyDescent="0.25">
      <c r="A924" t="s">
        <v>121</v>
      </c>
      <c r="B924" t="s">
        <v>122</v>
      </c>
      <c r="C924" t="s">
        <v>11</v>
      </c>
      <c r="D924" s="45">
        <v>44667</v>
      </c>
      <c r="E924" s="49">
        <v>44673</v>
      </c>
      <c r="F924" t="s">
        <v>141</v>
      </c>
      <c r="G924" t="s">
        <v>337</v>
      </c>
      <c r="H924">
        <v>97115</v>
      </c>
      <c r="K924" s="42" t="s">
        <v>335</v>
      </c>
      <c r="M924" t="s">
        <v>145</v>
      </c>
      <c r="N924" t="s">
        <v>149</v>
      </c>
      <c r="O924" t="s">
        <v>339</v>
      </c>
      <c r="P924" s="3">
        <v>113683</v>
      </c>
      <c r="Q924" s="3">
        <v>943</v>
      </c>
      <c r="R924" s="34">
        <v>1648.6599999999999</v>
      </c>
    </row>
    <row r="925" spans="1:18" x14ac:dyDescent="0.25">
      <c r="A925" t="s">
        <v>121</v>
      </c>
      <c r="B925" t="s">
        <v>122</v>
      </c>
      <c r="C925" t="s">
        <v>11</v>
      </c>
      <c r="D925" s="45">
        <v>44674</v>
      </c>
      <c r="E925" s="49">
        <v>44680</v>
      </c>
      <c r="F925" t="s">
        <v>141</v>
      </c>
      <c r="G925" t="s">
        <v>337</v>
      </c>
      <c r="H925">
        <v>296141</v>
      </c>
      <c r="K925" s="42" t="s">
        <v>335</v>
      </c>
      <c r="M925" t="s">
        <v>145</v>
      </c>
      <c r="N925" t="s">
        <v>149</v>
      </c>
      <c r="O925" t="s">
        <v>339</v>
      </c>
      <c r="P925" s="3">
        <v>459502</v>
      </c>
      <c r="Q925" s="3">
        <v>3476</v>
      </c>
      <c r="R925" s="34">
        <v>6562.2599999999993</v>
      </c>
    </row>
    <row r="926" spans="1:18" x14ac:dyDescent="0.25">
      <c r="A926" t="s">
        <v>121</v>
      </c>
      <c r="B926" t="s">
        <v>122</v>
      </c>
      <c r="C926" t="s">
        <v>11</v>
      </c>
      <c r="D926" s="45">
        <v>44681</v>
      </c>
      <c r="E926" s="49">
        <v>44687</v>
      </c>
      <c r="F926" t="s">
        <v>141</v>
      </c>
      <c r="G926" t="s">
        <v>337</v>
      </c>
      <c r="H926">
        <v>55952</v>
      </c>
      <c r="K926" s="42" t="s">
        <v>335</v>
      </c>
      <c r="M926" t="s">
        <v>145</v>
      </c>
      <c r="N926" t="s">
        <v>149</v>
      </c>
      <c r="O926" t="s">
        <v>339</v>
      </c>
      <c r="P926" s="3">
        <v>62416</v>
      </c>
      <c r="Q926" s="3">
        <v>629</v>
      </c>
      <c r="R926" s="34">
        <v>1249.58</v>
      </c>
    </row>
    <row r="927" spans="1:18" x14ac:dyDescent="0.25">
      <c r="A927" t="s">
        <v>121</v>
      </c>
      <c r="B927" t="s">
        <v>122</v>
      </c>
      <c r="C927" t="s">
        <v>11</v>
      </c>
      <c r="D927" s="45">
        <v>44723</v>
      </c>
      <c r="E927" s="49">
        <v>44694</v>
      </c>
      <c r="F927" t="s">
        <v>141</v>
      </c>
      <c r="G927" t="s">
        <v>337</v>
      </c>
      <c r="H927">
        <v>6804</v>
      </c>
      <c r="K927" s="42" t="s">
        <v>335</v>
      </c>
      <c r="M927" t="s">
        <v>145</v>
      </c>
      <c r="N927" t="s">
        <v>149</v>
      </c>
      <c r="O927" t="s">
        <v>339</v>
      </c>
      <c r="P927" s="3">
        <v>6804</v>
      </c>
      <c r="Q927" s="3">
        <v>79</v>
      </c>
      <c r="R927" s="34">
        <v>46.38</v>
      </c>
    </row>
    <row r="928" spans="1:18" x14ac:dyDescent="0.25">
      <c r="A928" t="s">
        <v>121</v>
      </c>
      <c r="B928" t="s">
        <v>122</v>
      </c>
      <c r="C928" t="s">
        <v>11</v>
      </c>
      <c r="D928" s="45">
        <v>44730</v>
      </c>
      <c r="E928" s="49">
        <v>44701</v>
      </c>
      <c r="F928" t="s">
        <v>141</v>
      </c>
      <c r="G928" t="s">
        <v>337</v>
      </c>
      <c r="H928">
        <v>101919</v>
      </c>
      <c r="K928" s="42" t="s">
        <v>335</v>
      </c>
      <c r="M928" t="s">
        <v>145</v>
      </c>
      <c r="N928" t="s">
        <v>149</v>
      </c>
      <c r="O928" t="s">
        <v>339</v>
      </c>
      <c r="P928" s="3">
        <v>119620</v>
      </c>
      <c r="Q928" s="3">
        <v>1121</v>
      </c>
      <c r="R928" s="34">
        <v>1307.8499999999999</v>
      </c>
    </row>
    <row r="929" spans="1:18" x14ac:dyDescent="0.25">
      <c r="A929" t="s">
        <v>121</v>
      </c>
      <c r="B929" t="s">
        <v>122</v>
      </c>
      <c r="C929" t="s">
        <v>11</v>
      </c>
      <c r="D929" s="45">
        <v>44737</v>
      </c>
      <c r="E929" s="49">
        <v>44708</v>
      </c>
      <c r="F929" t="s">
        <v>141</v>
      </c>
      <c r="G929" t="s">
        <v>337</v>
      </c>
      <c r="H929">
        <v>103967</v>
      </c>
      <c r="K929" s="42" t="s">
        <v>335</v>
      </c>
      <c r="M929" t="s">
        <v>145</v>
      </c>
      <c r="N929" t="s">
        <v>149</v>
      </c>
      <c r="O929" t="s">
        <v>339</v>
      </c>
      <c r="P929" s="3">
        <v>145208</v>
      </c>
      <c r="Q929" s="3">
        <v>1042</v>
      </c>
      <c r="R929" s="34">
        <v>1742.99</v>
      </c>
    </row>
    <row r="930" spans="1:18" x14ac:dyDescent="0.25">
      <c r="A930" t="s">
        <v>121</v>
      </c>
      <c r="B930" t="s">
        <v>122</v>
      </c>
      <c r="C930" t="s">
        <v>11</v>
      </c>
      <c r="D930" s="45">
        <v>44562</v>
      </c>
      <c r="E930" s="49">
        <v>44568</v>
      </c>
      <c r="F930" t="s">
        <v>141</v>
      </c>
      <c r="G930" t="s">
        <v>337</v>
      </c>
      <c r="H930">
        <v>155395</v>
      </c>
      <c r="K930" s="42" t="s">
        <v>335</v>
      </c>
      <c r="M930" t="s">
        <v>145</v>
      </c>
      <c r="N930" t="s">
        <v>156</v>
      </c>
      <c r="O930" t="s">
        <v>339</v>
      </c>
      <c r="P930" s="3">
        <v>281173</v>
      </c>
      <c r="Q930" s="3">
        <v>4501</v>
      </c>
      <c r="R930" s="34">
        <v>2715.24</v>
      </c>
    </row>
    <row r="931" spans="1:18" x14ac:dyDescent="0.25">
      <c r="A931" t="s">
        <v>121</v>
      </c>
      <c r="B931" t="s">
        <v>122</v>
      </c>
      <c r="C931" t="s">
        <v>11</v>
      </c>
      <c r="D931" s="45">
        <v>44569</v>
      </c>
      <c r="E931" s="49">
        <v>44575</v>
      </c>
      <c r="F931" t="s">
        <v>141</v>
      </c>
      <c r="G931" t="s">
        <v>337</v>
      </c>
      <c r="H931">
        <v>151935</v>
      </c>
      <c r="K931" s="42" t="s">
        <v>335</v>
      </c>
      <c r="M931" t="s">
        <v>145</v>
      </c>
      <c r="N931" t="s">
        <v>156</v>
      </c>
      <c r="O931" t="s">
        <v>339</v>
      </c>
      <c r="P931" s="3">
        <v>247267</v>
      </c>
      <c r="Q931" s="3">
        <v>3676</v>
      </c>
      <c r="R931" s="34">
        <v>2710.83</v>
      </c>
    </row>
    <row r="932" spans="1:18" x14ac:dyDescent="0.25">
      <c r="A932" t="s">
        <v>121</v>
      </c>
      <c r="B932" t="s">
        <v>122</v>
      </c>
      <c r="C932" t="s">
        <v>11</v>
      </c>
      <c r="D932" s="45">
        <v>44576</v>
      </c>
      <c r="E932" s="49">
        <v>44582</v>
      </c>
      <c r="F932" t="s">
        <v>141</v>
      </c>
      <c r="G932" t="s">
        <v>337</v>
      </c>
      <c r="H932">
        <v>118560</v>
      </c>
      <c r="K932" s="42" t="s">
        <v>335</v>
      </c>
      <c r="M932" t="s">
        <v>145</v>
      </c>
      <c r="N932" t="s">
        <v>156</v>
      </c>
      <c r="O932" t="s">
        <v>339</v>
      </c>
      <c r="P932" s="3">
        <v>174456</v>
      </c>
      <c r="Q932" s="3">
        <v>2837</v>
      </c>
      <c r="R932" s="34">
        <v>2402.66</v>
      </c>
    </row>
    <row r="933" spans="1:18" x14ac:dyDescent="0.25">
      <c r="A933" t="s">
        <v>121</v>
      </c>
      <c r="B933" t="s">
        <v>122</v>
      </c>
      <c r="C933" t="s">
        <v>11</v>
      </c>
      <c r="D933" s="45">
        <v>44583</v>
      </c>
      <c r="E933" s="49">
        <v>44589</v>
      </c>
      <c r="F933" t="s">
        <v>141</v>
      </c>
      <c r="G933" t="s">
        <v>337</v>
      </c>
      <c r="H933">
        <v>119946</v>
      </c>
      <c r="K933" s="42" t="s">
        <v>335</v>
      </c>
      <c r="M933" t="s">
        <v>145</v>
      </c>
      <c r="N933" t="s">
        <v>156</v>
      </c>
      <c r="O933" t="s">
        <v>339</v>
      </c>
      <c r="P933" s="3">
        <v>167807</v>
      </c>
      <c r="Q933" s="3">
        <v>3163</v>
      </c>
      <c r="R933" s="34">
        <v>2535.12</v>
      </c>
    </row>
    <row r="934" spans="1:18" x14ac:dyDescent="0.25">
      <c r="A934" t="s">
        <v>121</v>
      </c>
      <c r="B934" t="s">
        <v>122</v>
      </c>
      <c r="C934" t="s">
        <v>11</v>
      </c>
      <c r="D934" s="45">
        <v>44590</v>
      </c>
      <c r="E934" s="49">
        <v>44596</v>
      </c>
      <c r="F934" t="s">
        <v>141</v>
      </c>
      <c r="G934" t="s">
        <v>337</v>
      </c>
      <c r="H934">
        <v>237719</v>
      </c>
      <c r="K934" s="42" t="s">
        <v>335</v>
      </c>
      <c r="M934" t="s">
        <v>145</v>
      </c>
      <c r="N934" t="s">
        <v>156</v>
      </c>
      <c r="O934" t="s">
        <v>339</v>
      </c>
      <c r="P934" s="3">
        <v>353606</v>
      </c>
      <c r="Q934" s="3">
        <v>10500</v>
      </c>
      <c r="R934" s="34">
        <v>6029.18</v>
      </c>
    </row>
    <row r="935" spans="1:18" x14ac:dyDescent="0.25">
      <c r="A935" t="s">
        <v>121</v>
      </c>
      <c r="B935" t="s">
        <v>122</v>
      </c>
      <c r="C935" t="s">
        <v>11</v>
      </c>
      <c r="D935" s="45">
        <v>44597</v>
      </c>
      <c r="E935" s="49">
        <v>44603</v>
      </c>
      <c r="F935" t="s">
        <v>141</v>
      </c>
      <c r="G935" t="s">
        <v>337</v>
      </c>
      <c r="H935">
        <v>266114</v>
      </c>
      <c r="K935" s="42" t="s">
        <v>335</v>
      </c>
      <c r="M935" t="s">
        <v>145</v>
      </c>
      <c r="N935" t="s">
        <v>156</v>
      </c>
      <c r="O935" t="s">
        <v>339</v>
      </c>
      <c r="P935" s="3">
        <v>515662</v>
      </c>
      <c r="Q935" s="3">
        <v>33639</v>
      </c>
      <c r="R935" s="34">
        <v>12491.240000000002</v>
      </c>
    </row>
    <row r="936" spans="1:18" x14ac:dyDescent="0.25">
      <c r="A936" t="s">
        <v>121</v>
      </c>
      <c r="B936" t="s">
        <v>122</v>
      </c>
      <c r="C936" t="s">
        <v>11</v>
      </c>
      <c r="D936" s="45">
        <v>44604</v>
      </c>
      <c r="E936" s="49">
        <v>44610</v>
      </c>
      <c r="F936" t="s">
        <v>141</v>
      </c>
      <c r="G936" t="s">
        <v>337</v>
      </c>
      <c r="H936">
        <v>291270</v>
      </c>
      <c r="K936" s="42" t="s">
        <v>335</v>
      </c>
      <c r="M936" t="s">
        <v>145</v>
      </c>
      <c r="N936" t="s">
        <v>156</v>
      </c>
      <c r="O936" t="s">
        <v>339</v>
      </c>
      <c r="P936" s="3">
        <v>474197</v>
      </c>
      <c r="Q936" s="3">
        <v>22147</v>
      </c>
      <c r="R936" s="34">
        <v>10675.57</v>
      </c>
    </row>
    <row r="937" spans="1:18" x14ac:dyDescent="0.25">
      <c r="A937" t="s">
        <v>121</v>
      </c>
      <c r="B937" t="s">
        <v>122</v>
      </c>
      <c r="C937" t="s">
        <v>11</v>
      </c>
      <c r="D937" s="45">
        <v>44611</v>
      </c>
      <c r="E937" s="49">
        <v>44617</v>
      </c>
      <c r="F937" t="s">
        <v>141</v>
      </c>
      <c r="G937" t="s">
        <v>337</v>
      </c>
      <c r="H937">
        <v>239888</v>
      </c>
      <c r="K937" s="42" t="s">
        <v>335</v>
      </c>
      <c r="M937" t="s">
        <v>145</v>
      </c>
      <c r="N937" t="s">
        <v>156</v>
      </c>
      <c r="O937" t="s">
        <v>339</v>
      </c>
      <c r="P937" s="3">
        <v>416225</v>
      </c>
      <c r="Q937" s="3">
        <v>7244</v>
      </c>
      <c r="R937" s="34">
        <v>7049.0199999999995</v>
      </c>
    </row>
    <row r="938" spans="1:18" x14ac:dyDescent="0.25">
      <c r="A938" t="s">
        <v>121</v>
      </c>
      <c r="B938" t="s">
        <v>122</v>
      </c>
      <c r="C938" t="s">
        <v>11</v>
      </c>
      <c r="D938" s="45">
        <v>44618</v>
      </c>
      <c r="E938" s="49">
        <v>44624</v>
      </c>
      <c r="F938" t="s">
        <v>141</v>
      </c>
      <c r="G938" t="s">
        <v>337</v>
      </c>
      <c r="H938">
        <v>442195</v>
      </c>
      <c r="K938" s="42" t="s">
        <v>335</v>
      </c>
      <c r="M938" t="s">
        <v>145</v>
      </c>
      <c r="N938" t="s">
        <v>156</v>
      </c>
      <c r="O938" t="s">
        <v>339</v>
      </c>
      <c r="P938" s="3">
        <v>630712</v>
      </c>
      <c r="Q938" s="3">
        <v>7704</v>
      </c>
      <c r="R938" s="34">
        <v>7024.91</v>
      </c>
    </row>
    <row r="939" spans="1:18" x14ac:dyDescent="0.25">
      <c r="A939" t="s">
        <v>121</v>
      </c>
      <c r="B939" t="s">
        <v>122</v>
      </c>
      <c r="C939" t="s">
        <v>11</v>
      </c>
      <c r="D939" s="45">
        <v>44625</v>
      </c>
      <c r="E939" s="49">
        <v>44631</v>
      </c>
      <c r="F939" t="s">
        <v>141</v>
      </c>
      <c r="G939" t="s">
        <v>337</v>
      </c>
      <c r="H939">
        <v>398592</v>
      </c>
      <c r="K939" s="42" t="s">
        <v>335</v>
      </c>
      <c r="M939" t="s">
        <v>145</v>
      </c>
      <c r="N939" t="s">
        <v>156</v>
      </c>
      <c r="O939" t="s">
        <v>339</v>
      </c>
      <c r="P939" s="3">
        <v>624299</v>
      </c>
      <c r="Q939" s="3">
        <v>6806</v>
      </c>
      <c r="R939" s="34">
        <v>6767.59</v>
      </c>
    </row>
    <row r="940" spans="1:18" x14ac:dyDescent="0.25">
      <c r="A940" t="s">
        <v>121</v>
      </c>
      <c r="B940" t="s">
        <v>122</v>
      </c>
      <c r="C940" t="s">
        <v>11</v>
      </c>
      <c r="D940" s="45">
        <v>44632</v>
      </c>
      <c r="E940" s="49">
        <v>44638</v>
      </c>
      <c r="F940" t="s">
        <v>141</v>
      </c>
      <c r="G940" t="s">
        <v>337</v>
      </c>
      <c r="H940">
        <v>224580</v>
      </c>
      <c r="K940" s="42" t="s">
        <v>335</v>
      </c>
      <c r="M940" t="s">
        <v>145</v>
      </c>
      <c r="N940" t="s">
        <v>156</v>
      </c>
      <c r="O940" t="s">
        <v>339</v>
      </c>
      <c r="P940" s="3">
        <v>361893</v>
      </c>
      <c r="Q940" s="3">
        <v>4831</v>
      </c>
      <c r="R940" s="34">
        <v>5431.24</v>
      </c>
    </row>
    <row r="941" spans="1:18" x14ac:dyDescent="0.25">
      <c r="A941" t="s">
        <v>121</v>
      </c>
      <c r="B941" t="s">
        <v>122</v>
      </c>
      <c r="C941" t="s">
        <v>11</v>
      </c>
      <c r="D941" s="45">
        <v>44639</v>
      </c>
      <c r="E941" s="49">
        <v>44645</v>
      </c>
      <c r="F941" t="s">
        <v>141</v>
      </c>
      <c r="G941" t="s">
        <v>337</v>
      </c>
      <c r="H941">
        <v>202471</v>
      </c>
      <c r="K941" s="42" t="s">
        <v>335</v>
      </c>
      <c r="M941" t="s">
        <v>145</v>
      </c>
      <c r="N941" t="s">
        <v>156</v>
      </c>
      <c r="O941" t="s">
        <v>339</v>
      </c>
      <c r="P941" s="3">
        <v>364887</v>
      </c>
      <c r="Q941" s="3">
        <v>5753</v>
      </c>
      <c r="R941" s="34">
        <v>6505.7</v>
      </c>
    </row>
    <row r="942" spans="1:18" x14ac:dyDescent="0.25">
      <c r="A942" t="s">
        <v>121</v>
      </c>
      <c r="B942" t="s">
        <v>122</v>
      </c>
      <c r="C942" t="s">
        <v>11</v>
      </c>
      <c r="D942" s="45">
        <v>44646</v>
      </c>
      <c r="E942" s="49">
        <v>44652</v>
      </c>
      <c r="F942" t="s">
        <v>141</v>
      </c>
      <c r="G942" t="s">
        <v>337</v>
      </c>
      <c r="H942">
        <v>1757513</v>
      </c>
      <c r="K942" s="42" t="s">
        <v>335</v>
      </c>
      <c r="M942" t="s">
        <v>145</v>
      </c>
      <c r="N942" t="s">
        <v>156</v>
      </c>
      <c r="O942" t="s">
        <v>339</v>
      </c>
      <c r="P942" s="3">
        <v>2654563</v>
      </c>
      <c r="Q942" s="3">
        <v>32374</v>
      </c>
      <c r="R942" s="34">
        <v>46157.22</v>
      </c>
    </row>
    <row r="943" spans="1:18" x14ac:dyDescent="0.25">
      <c r="A943" t="s">
        <v>121</v>
      </c>
      <c r="B943" t="s">
        <v>122</v>
      </c>
      <c r="C943" t="s">
        <v>11</v>
      </c>
      <c r="D943" s="45">
        <v>44653</v>
      </c>
      <c r="E943" s="49">
        <v>44659</v>
      </c>
      <c r="F943" t="s">
        <v>141</v>
      </c>
      <c r="G943" t="s">
        <v>337</v>
      </c>
      <c r="H943">
        <v>1350503</v>
      </c>
      <c r="K943" s="42" t="s">
        <v>335</v>
      </c>
      <c r="M943" t="s">
        <v>145</v>
      </c>
      <c r="N943" t="s">
        <v>156</v>
      </c>
      <c r="O943" t="s">
        <v>339</v>
      </c>
      <c r="P943" s="3">
        <v>1732263</v>
      </c>
      <c r="Q943" s="3">
        <v>32739</v>
      </c>
      <c r="R943" s="34">
        <v>46452.19000000001</v>
      </c>
    </row>
    <row r="944" spans="1:18" x14ac:dyDescent="0.25">
      <c r="A944" t="s">
        <v>121</v>
      </c>
      <c r="B944" t="s">
        <v>122</v>
      </c>
      <c r="C944" t="s">
        <v>11</v>
      </c>
      <c r="D944" s="45">
        <v>44660</v>
      </c>
      <c r="E944" s="49">
        <v>44666</v>
      </c>
      <c r="F944" t="s">
        <v>141</v>
      </c>
      <c r="G944" t="s">
        <v>337</v>
      </c>
      <c r="H944">
        <v>466376</v>
      </c>
      <c r="K944" s="42" t="s">
        <v>335</v>
      </c>
      <c r="M944" t="s">
        <v>145</v>
      </c>
      <c r="N944" t="s">
        <v>156</v>
      </c>
      <c r="O944" t="s">
        <v>339</v>
      </c>
      <c r="P944" s="3">
        <v>708231</v>
      </c>
      <c r="Q944" s="3">
        <v>4336</v>
      </c>
      <c r="R944" s="34">
        <v>7313.5600000000013</v>
      </c>
    </row>
    <row r="945" spans="1:18" x14ac:dyDescent="0.25">
      <c r="A945" t="s">
        <v>121</v>
      </c>
      <c r="B945" t="s">
        <v>122</v>
      </c>
      <c r="C945" t="s">
        <v>11</v>
      </c>
      <c r="D945" s="45">
        <v>44667</v>
      </c>
      <c r="E945" s="49">
        <v>44673</v>
      </c>
      <c r="F945" t="s">
        <v>141</v>
      </c>
      <c r="G945" t="s">
        <v>337</v>
      </c>
      <c r="H945">
        <v>1644470</v>
      </c>
      <c r="K945" s="42" t="s">
        <v>335</v>
      </c>
      <c r="M945" t="s">
        <v>145</v>
      </c>
      <c r="N945" t="s">
        <v>156</v>
      </c>
      <c r="O945" t="s">
        <v>339</v>
      </c>
      <c r="P945" s="3">
        <v>2081740</v>
      </c>
      <c r="Q945" s="3">
        <v>29856</v>
      </c>
      <c r="R945" s="34">
        <v>39132.630000000005</v>
      </c>
    </row>
    <row r="946" spans="1:18" x14ac:dyDescent="0.25">
      <c r="A946" t="s">
        <v>121</v>
      </c>
      <c r="B946" t="s">
        <v>122</v>
      </c>
      <c r="C946" t="s">
        <v>11</v>
      </c>
      <c r="D946" s="45">
        <v>44674</v>
      </c>
      <c r="E946" s="49">
        <v>44680</v>
      </c>
      <c r="F946" t="s">
        <v>141</v>
      </c>
      <c r="G946" t="s">
        <v>337</v>
      </c>
      <c r="H946">
        <v>1836677</v>
      </c>
      <c r="K946" s="42" t="s">
        <v>335</v>
      </c>
      <c r="M946" t="s">
        <v>145</v>
      </c>
      <c r="N946" t="s">
        <v>156</v>
      </c>
      <c r="O946" t="s">
        <v>339</v>
      </c>
      <c r="P946" s="3">
        <v>2642784</v>
      </c>
      <c r="Q946" s="3">
        <v>31138</v>
      </c>
      <c r="R946" s="34">
        <v>45020.68</v>
      </c>
    </row>
    <row r="947" spans="1:18" x14ac:dyDescent="0.25">
      <c r="A947" t="s">
        <v>121</v>
      </c>
      <c r="B947" t="s">
        <v>122</v>
      </c>
      <c r="C947" t="s">
        <v>11</v>
      </c>
      <c r="D947" s="45">
        <v>44681</v>
      </c>
      <c r="E947" s="49">
        <v>44687</v>
      </c>
      <c r="F947" t="s">
        <v>141</v>
      </c>
      <c r="G947" t="s">
        <v>337</v>
      </c>
      <c r="H947">
        <v>55968</v>
      </c>
      <c r="K947" s="42" t="s">
        <v>335</v>
      </c>
      <c r="M947" t="s">
        <v>145</v>
      </c>
      <c r="N947" t="s">
        <v>156</v>
      </c>
      <c r="O947" t="s">
        <v>339</v>
      </c>
      <c r="P947" s="3">
        <v>63055</v>
      </c>
      <c r="Q947" s="3">
        <v>451</v>
      </c>
      <c r="R947" s="34">
        <v>902.89</v>
      </c>
    </row>
    <row r="948" spans="1:18" x14ac:dyDescent="0.25">
      <c r="A948" t="s">
        <v>121</v>
      </c>
      <c r="B948" t="s">
        <v>122</v>
      </c>
      <c r="C948" t="s">
        <v>11</v>
      </c>
      <c r="D948" s="45">
        <v>44688</v>
      </c>
      <c r="E948" s="49">
        <v>44694</v>
      </c>
      <c r="F948" t="s">
        <v>141</v>
      </c>
      <c r="G948" t="s">
        <v>337</v>
      </c>
      <c r="H948">
        <v>35290</v>
      </c>
      <c r="K948" s="42" t="s">
        <v>335</v>
      </c>
      <c r="M948" t="s">
        <v>145</v>
      </c>
      <c r="N948" t="s">
        <v>156</v>
      </c>
      <c r="O948" t="s">
        <v>339</v>
      </c>
      <c r="P948" s="3">
        <v>38092</v>
      </c>
      <c r="Q948" s="3">
        <v>480</v>
      </c>
      <c r="R948" s="34">
        <v>631.96</v>
      </c>
    </row>
    <row r="949" spans="1:18" x14ac:dyDescent="0.25">
      <c r="A949" t="s">
        <v>121</v>
      </c>
      <c r="B949" t="s">
        <v>122</v>
      </c>
      <c r="C949" t="s">
        <v>11</v>
      </c>
      <c r="D949" s="45">
        <v>44695</v>
      </c>
      <c r="E949" s="49">
        <v>44701</v>
      </c>
      <c r="F949" t="s">
        <v>141</v>
      </c>
      <c r="G949" t="s">
        <v>337</v>
      </c>
      <c r="H949">
        <v>314527</v>
      </c>
      <c r="K949" s="42" t="s">
        <v>335</v>
      </c>
      <c r="M949" t="s">
        <v>145</v>
      </c>
      <c r="N949" t="s">
        <v>156</v>
      </c>
      <c r="O949" t="s">
        <v>339</v>
      </c>
      <c r="P949" s="3">
        <v>561812</v>
      </c>
      <c r="Q949" s="3">
        <v>4991</v>
      </c>
      <c r="R949" s="34">
        <v>6435.94</v>
      </c>
    </row>
    <row r="950" spans="1:18" x14ac:dyDescent="0.25">
      <c r="A950" t="s">
        <v>121</v>
      </c>
      <c r="B950" t="s">
        <v>122</v>
      </c>
      <c r="C950" t="s">
        <v>11</v>
      </c>
      <c r="D950" s="45">
        <v>44702</v>
      </c>
      <c r="E950" s="49">
        <v>44708</v>
      </c>
      <c r="F950" t="s">
        <v>141</v>
      </c>
      <c r="G950" t="s">
        <v>337</v>
      </c>
      <c r="H950">
        <v>54716</v>
      </c>
      <c r="K950" s="42" t="s">
        <v>335</v>
      </c>
      <c r="M950" t="s">
        <v>145</v>
      </c>
      <c r="N950" t="s">
        <v>156</v>
      </c>
      <c r="O950" t="s">
        <v>339</v>
      </c>
      <c r="P950" s="3">
        <v>75670</v>
      </c>
      <c r="Q950" s="3">
        <v>708</v>
      </c>
      <c r="R950" s="34">
        <v>1024.4299999999998</v>
      </c>
    </row>
    <row r="951" spans="1:18" x14ac:dyDescent="0.25">
      <c r="A951" t="s">
        <v>121</v>
      </c>
      <c r="B951" t="s">
        <v>122</v>
      </c>
      <c r="C951" t="s">
        <v>11</v>
      </c>
      <c r="D951" s="45">
        <v>44709</v>
      </c>
      <c r="E951" s="49">
        <v>44715</v>
      </c>
      <c r="F951" t="s">
        <v>141</v>
      </c>
      <c r="G951" t="s">
        <v>337</v>
      </c>
      <c r="H951">
        <v>265088</v>
      </c>
      <c r="K951" s="42" t="s">
        <v>335</v>
      </c>
      <c r="M951" t="s">
        <v>145</v>
      </c>
      <c r="N951" t="s">
        <v>156</v>
      </c>
      <c r="O951" t="s">
        <v>339</v>
      </c>
      <c r="P951" s="3">
        <v>317411</v>
      </c>
      <c r="Q951" s="3">
        <v>2416</v>
      </c>
      <c r="R951" s="34">
        <v>3634.17</v>
      </c>
    </row>
    <row r="952" spans="1:18" x14ac:dyDescent="0.25">
      <c r="A952" t="s">
        <v>121</v>
      </c>
      <c r="B952" t="s">
        <v>122</v>
      </c>
      <c r="C952" t="s">
        <v>11</v>
      </c>
      <c r="D952" s="45">
        <v>44716</v>
      </c>
      <c r="E952" s="49">
        <v>44722</v>
      </c>
      <c r="F952" t="s">
        <v>141</v>
      </c>
      <c r="G952" t="s">
        <v>337</v>
      </c>
      <c r="H952">
        <v>113952</v>
      </c>
      <c r="K952" s="42" t="s">
        <v>335</v>
      </c>
      <c r="M952" t="s">
        <v>145</v>
      </c>
      <c r="N952" t="s">
        <v>156</v>
      </c>
      <c r="O952" t="s">
        <v>339</v>
      </c>
      <c r="P952" s="3">
        <v>216015</v>
      </c>
      <c r="Q952" s="3">
        <v>1733</v>
      </c>
      <c r="R952" s="34">
        <v>2203.9299999999998</v>
      </c>
    </row>
    <row r="953" spans="1:18" x14ac:dyDescent="0.25">
      <c r="A953" t="s">
        <v>121</v>
      </c>
      <c r="B953" t="s">
        <v>122</v>
      </c>
      <c r="C953" t="s">
        <v>11</v>
      </c>
      <c r="D953" s="45">
        <v>44723</v>
      </c>
      <c r="E953" s="49">
        <v>44729</v>
      </c>
      <c r="F953" t="s">
        <v>141</v>
      </c>
      <c r="G953" t="s">
        <v>337</v>
      </c>
      <c r="H953">
        <v>99233</v>
      </c>
      <c r="K953" s="42" t="s">
        <v>335</v>
      </c>
      <c r="M953" t="s">
        <v>145</v>
      </c>
      <c r="N953" t="s">
        <v>156</v>
      </c>
      <c r="O953" t="s">
        <v>339</v>
      </c>
      <c r="P953" s="3">
        <v>200847</v>
      </c>
      <c r="Q953" s="3">
        <v>2110</v>
      </c>
      <c r="R953" s="34">
        <v>3022.2200000000003</v>
      </c>
    </row>
    <row r="954" spans="1:18" x14ac:dyDescent="0.25">
      <c r="A954" t="s">
        <v>121</v>
      </c>
      <c r="B954" t="s">
        <v>122</v>
      </c>
      <c r="C954" t="s">
        <v>11</v>
      </c>
      <c r="D954" s="45">
        <v>44730</v>
      </c>
      <c r="E954" s="49">
        <v>44736</v>
      </c>
      <c r="F954" t="s">
        <v>141</v>
      </c>
      <c r="G954" t="s">
        <v>337</v>
      </c>
      <c r="H954">
        <v>369422</v>
      </c>
      <c r="K954" s="42" t="s">
        <v>335</v>
      </c>
      <c r="M954" t="s">
        <v>145</v>
      </c>
      <c r="N954" t="s">
        <v>156</v>
      </c>
      <c r="O954" t="s">
        <v>339</v>
      </c>
      <c r="P954" s="3">
        <v>681784</v>
      </c>
      <c r="Q954" s="3">
        <v>7447</v>
      </c>
      <c r="R954" s="34">
        <v>9833.119999999999</v>
      </c>
    </row>
    <row r="955" spans="1:18" x14ac:dyDescent="0.25">
      <c r="A955" t="s">
        <v>121</v>
      </c>
      <c r="B955" t="s">
        <v>122</v>
      </c>
      <c r="C955" t="s">
        <v>11</v>
      </c>
      <c r="D955" s="45">
        <v>44737</v>
      </c>
      <c r="E955" s="49">
        <v>44743</v>
      </c>
      <c r="F955" t="s">
        <v>141</v>
      </c>
      <c r="G955" t="s">
        <v>337</v>
      </c>
      <c r="H955">
        <v>376285</v>
      </c>
      <c r="K955" s="42" t="s">
        <v>335</v>
      </c>
      <c r="M955" t="s">
        <v>145</v>
      </c>
      <c r="N955" t="s">
        <v>156</v>
      </c>
      <c r="O955" t="s">
        <v>339</v>
      </c>
      <c r="P955" s="3">
        <v>715431</v>
      </c>
      <c r="Q955" s="3">
        <v>6851</v>
      </c>
      <c r="R955" s="34">
        <v>10222.98</v>
      </c>
    </row>
    <row r="956" spans="1:18" x14ac:dyDescent="0.25">
      <c r="A956" t="s">
        <v>121</v>
      </c>
      <c r="B956" t="s">
        <v>122</v>
      </c>
      <c r="C956" t="s">
        <v>11</v>
      </c>
      <c r="D956" s="45">
        <v>44744</v>
      </c>
      <c r="E956" s="49">
        <v>44750</v>
      </c>
      <c r="F956" t="s">
        <v>141</v>
      </c>
      <c r="G956" t="s">
        <v>337</v>
      </c>
      <c r="H956">
        <v>252094</v>
      </c>
      <c r="K956" s="42" t="s">
        <v>335</v>
      </c>
      <c r="M956" t="s">
        <v>145</v>
      </c>
      <c r="N956" t="s">
        <v>156</v>
      </c>
      <c r="O956" t="s">
        <v>339</v>
      </c>
      <c r="P956" s="3">
        <v>592145</v>
      </c>
      <c r="Q956" s="3">
        <v>12103</v>
      </c>
      <c r="R956" s="34">
        <v>8759.6</v>
      </c>
    </row>
    <row r="957" spans="1:18" x14ac:dyDescent="0.25">
      <c r="A957" t="s">
        <v>121</v>
      </c>
      <c r="B957" t="s">
        <v>122</v>
      </c>
      <c r="C957" t="s">
        <v>11</v>
      </c>
      <c r="D957" s="45">
        <v>44751</v>
      </c>
      <c r="E957" s="49">
        <v>44757</v>
      </c>
      <c r="F957" t="s">
        <v>141</v>
      </c>
      <c r="G957" t="s">
        <v>337</v>
      </c>
      <c r="H957">
        <v>257857</v>
      </c>
      <c r="K957" s="42" t="s">
        <v>335</v>
      </c>
      <c r="M957" t="s">
        <v>145</v>
      </c>
      <c r="N957" t="s">
        <v>156</v>
      </c>
      <c r="O957" t="s">
        <v>339</v>
      </c>
      <c r="P957" s="3">
        <v>409299</v>
      </c>
      <c r="Q957" s="3">
        <v>6181</v>
      </c>
      <c r="R957" s="34">
        <v>4421.26</v>
      </c>
    </row>
    <row r="958" spans="1:18" x14ac:dyDescent="0.25">
      <c r="A958" t="s">
        <v>121</v>
      </c>
      <c r="B958" t="s">
        <v>122</v>
      </c>
      <c r="C958" t="s">
        <v>11</v>
      </c>
      <c r="D958" s="45">
        <v>44758</v>
      </c>
      <c r="E958" s="49">
        <v>44764</v>
      </c>
      <c r="F958" t="s">
        <v>141</v>
      </c>
      <c r="G958" t="s">
        <v>337</v>
      </c>
      <c r="H958">
        <v>0</v>
      </c>
      <c r="K958" s="42" t="s">
        <v>335</v>
      </c>
      <c r="M958" t="s">
        <v>145</v>
      </c>
      <c r="N958" t="s">
        <v>156</v>
      </c>
      <c r="O958" t="s">
        <v>339</v>
      </c>
      <c r="P958" s="3">
        <v>0</v>
      </c>
      <c r="Q958" s="3">
        <v>0</v>
      </c>
      <c r="R958" s="34">
        <v>0</v>
      </c>
    </row>
    <row r="959" spans="1:18" ht="13.9" customHeight="1" x14ac:dyDescent="0.25">
      <c r="A959" t="s">
        <v>121</v>
      </c>
      <c r="B959" t="s">
        <v>122</v>
      </c>
      <c r="C959" t="s">
        <v>11</v>
      </c>
      <c r="D959" s="49">
        <v>44590</v>
      </c>
      <c r="E959" s="49">
        <v>44596</v>
      </c>
      <c r="F959" t="s">
        <v>141</v>
      </c>
      <c r="G959" t="s">
        <v>337</v>
      </c>
      <c r="H959">
        <v>30983</v>
      </c>
      <c r="K959" s="42" t="s">
        <v>335</v>
      </c>
      <c r="M959" t="s">
        <v>145</v>
      </c>
      <c r="N959" t="s">
        <v>338</v>
      </c>
      <c r="O959" t="s">
        <v>339</v>
      </c>
      <c r="P959" s="3">
        <v>42482</v>
      </c>
      <c r="Q959" s="3">
        <v>1216</v>
      </c>
      <c r="R959" s="34">
        <v>656.93</v>
      </c>
    </row>
    <row r="960" spans="1:18" x14ac:dyDescent="0.25">
      <c r="A960" t="s">
        <v>121</v>
      </c>
      <c r="B960" t="s">
        <v>122</v>
      </c>
      <c r="C960" t="s">
        <v>11</v>
      </c>
      <c r="D960" s="49">
        <v>44597</v>
      </c>
      <c r="E960" s="49">
        <v>44603</v>
      </c>
      <c r="F960" t="s">
        <v>141</v>
      </c>
      <c r="G960" t="s">
        <v>337</v>
      </c>
      <c r="H960">
        <v>9018</v>
      </c>
      <c r="K960" s="42" t="s">
        <v>335</v>
      </c>
      <c r="M960" t="s">
        <v>145</v>
      </c>
      <c r="N960" t="s">
        <v>338</v>
      </c>
      <c r="O960" t="s">
        <v>339</v>
      </c>
      <c r="P960" s="3">
        <v>10893</v>
      </c>
      <c r="Q960" s="3">
        <v>278</v>
      </c>
      <c r="R960" s="34">
        <v>148.47999999999999</v>
      </c>
    </row>
    <row r="961" spans="1:18" x14ac:dyDescent="0.25">
      <c r="A961" t="s">
        <v>121</v>
      </c>
      <c r="B961" t="s">
        <v>122</v>
      </c>
      <c r="C961" t="s">
        <v>11</v>
      </c>
      <c r="D961" s="49">
        <v>44604</v>
      </c>
      <c r="E961" s="49">
        <v>44610</v>
      </c>
      <c r="F961" t="s">
        <v>141</v>
      </c>
      <c r="G961" t="s">
        <v>337</v>
      </c>
      <c r="H961">
        <v>61</v>
      </c>
      <c r="K961" s="42" t="s">
        <v>335</v>
      </c>
      <c r="M961" t="s">
        <v>145</v>
      </c>
      <c r="N961" t="s">
        <v>338</v>
      </c>
      <c r="O961" t="s">
        <v>339</v>
      </c>
      <c r="P961" s="3">
        <v>73</v>
      </c>
      <c r="Q961" s="3">
        <v>3</v>
      </c>
      <c r="R961" s="34">
        <v>1.56</v>
      </c>
    </row>
    <row r="962" spans="1:18" x14ac:dyDescent="0.25">
      <c r="A962" t="s">
        <v>121</v>
      </c>
      <c r="B962" t="s">
        <v>122</v>
      </c>
      <c r="C962" t="s">
        <v>11</v>
      </c>
      <c r="D962" s="49">
        <v>44653</v>
      </c>
      <c r="E962" s="49">
        <v>44659</v>
      </c>
      <c r="F962" t="s">
        <v>141</v>
      </c>
      <c r="G962" t="s">
        <v>337</v>
      </c>
      <c r="H962">
        <v>59225</v>
      </c>
      <c r="K962" s="42" t="s">
        <v>335</v>
      </c>
      <c r="M962" t="s">
        <v>145</v>
      </c>
      <c r="N962" t="s">
        <v>338</v>
      </c>
      <c r="O962" t="s">
        <v>339</v>
      </c>
      <c r="P962" s="3">
        <v>59532</v>
      </c>
      <c r="Q962" s="3">
        <v>1012</v>
      </c>
      <c r="R962" s="34">
        <v>1083.1300000000001</v>
      </c>
    </row>
    <row r="963" spans="1:18" x14ac:dyDescent="0.25">
      <c r="A963" t="s">
        <v>121</v>
      </c>
      <c r="B963" t="s">
        <v>122</v>
      </c>
      <c r="C963" t="s">
        <v>11</v>
      </c>
      <c r="D963" s="45">
        <v>44562</v>
      </c>
      <c r="E963" s="49">
        <v>44568</v>
      </c>
      <c r="F963" t="s">
        <v>141</v>
      </c>
      <c r="G963" t="s">
        <v>342</v>
      </c>
      <c r="H963">
        <v>14202</v>
      </c>
      <c r="K963" s="42" t="s">
        <v>335</v>
      </c>
      <c r="M963" t="s">
        <v>145</v>
      </c>
      <c r="N963" t="s">
        <v>340</v>
      </c>
      <c r="O963" t="s">
        <v>341</v>
      </c>
      <c r="P963" s="3">
        <v>63029</v>
      </c>
      <c r="Q963" s="3">
        <v>611</v>
      </c>
      <c r="R963" s="34">
        <v>5326.76</v>
      </c>
    </row>
    <row r="964" spans="1:18" x14ac:dyDescent="0.25">
      <c r="A964" t="s">
        <v>121</v>
      </c>
      <c r="B964" t="s">
        <v>122</v>
      </c>
      <c r="C964" t="s">
        <v>11</v>
      </c>
      <c r="D964" s="45">
        <v>44569</v>
      </c>
      <c r="E964" s="49">
        <v>44575</v>
      </c>
      <c r="F964" t="s">
        <v>141</v>
      </c>
      <c r="G964" t="s">
        <v>342</v>
      </c>
      <c r="H964">
        <v>20036</v>
      </c>
      <c r="K964" s="42" t="s">
        <v>335</v>
      </c>
      <c r="M964" t="s">
        <v>145</v>
      </c>
      <c r="N964" t="s">
        <v>340</v>
      </c>
      <c r="O964" t="s">
        <v>341</v>
      </c>
      <c r="P964" s="3">
        <v>152179</v>
      </c>
      <c r="Q964" s="3">
        <v>1308</v>
      </c>
      <c r="R964" s="34">
        <v>14405.19</v>
      </c>
    </row>
    <row r="965" spans="1:18" x14ac:dyDescent="0.25">
      <c r="A965" t="s">
        <v>121</v>
      </c>
      <c r="B965" t="s">
        <v>122</v>
      </c>
      <c r="C965" t="s">
        <v>11</v>
      </c>
      <c r="D965" s="45">
        <v>44576</v>
      </c>
      <c r="E965" s="49">
        <v>44582</v>
      </c>
      <c r="F965" t="s">
        <v>141</v>
      </c>
      <c r="G965" t="s">
        <v>342</v>
      </c>
      <c r="H965">
        <v>32796</v>
      </c>
      <c r="K965" s="42" t="s">
        <v>335</v>
      </c>
      <c r="M965" t="s">
        <v>145</v>
      </c>
      <c r="N965" t="s">
        <v>340</v>
      </c>
      <c r="O965" t="s">
        <v>341</v>
      </c>
      <c r="P965" s="3">
        <v>144169</v>
      </c>
      <c r="Q965" s="3">
        <v>1283</v>
      </c>
      <c r="R965" s="34">
        <v>13139.76</v>
      </c>
    </row>
    <row r="966" spans="1:18" x14ac:dyDescent="0.25">
      <c r="A966" t="s">
        <v>121</v>
      </c>
      <c r="B966" t="s">
        <v>122</v>
      </c>
      <c r="C966" t="s">
        <v>11</v>
      </c>
      <c r="D966" s="45">
        <v>44583</v>
      </c>
      <c r="E966" s="49">
        <v>44589</v>
      </c>
      <c r="F966" t="s">
        <v>141</v>
      </c>
      <c r="G966" t="s">
        <v>342</v>
      </c>
      <c r="H966">
        <v>78074</v>
      </c>
      <c r="K966" s="42" t="s">
        <v>335</v>
      </c>
      <c r="M966" t="s">
        <v>145</v>
      </c>
      <c r="N966" t="s">
        <v>340</v>
      </c>
      <c r="O966" t="s">
        <v>341</v>
      </c>
      <c r="P966" s="3">
        <v>157744</v>
      </c>
      <c r="Q966" s="3">
        <v>1537</v>
      </c>
      <c r="R966" s="34">
        <v>6971.3099999999995</v>
      </c>
    </row>
    <row r="967" spans="1:18" x14ac:dyDescent="0.25">
      <c r="A967" t="s">
        <v>121</v>
      </c>
      <c r="B967" t="s">
        <v>122</v>
      </c>
      <c r="C967" t="s">
        <v>11</v>
      </c>
      <c r="D967" s="45">
        <v>44590</v>
      </c>
      <c r="E967" s="49">
        <v>44596</v>
      </c>
      <c r="F967" t="s">
        <v>141</v>
      </c>
      <c r="G967" t="s">
        <v>342</v>
      </c>
      <c r="H967">
        <v>72847</v>
      </c>
      <c r="K967" s="42" t="s">
        <v>335</v>
      </c>
      <c r="M967" t="s">
        <v>145</v>
      </c>
      <c r="N967" t="s">
        <v>340</v>
      </c>
      <c r="O967" t="s">
        <v>341</v>
      </c>
      <c r="P967" s="3">
        <v>124539</v>
      </c>
      <c r="Q967" s="3">
        <v>1202</v>
      </c>
      <c r="R967" s="34">
        <v>7015.6799999999994</v>
      </c>
    </row>
    <row r="968" spans="1:18" x14ac:dyDescent="0.25">
      <c r="A968" t="s">
        <v>121</v>
      </c>
      <c r="B968" t="s">
        <v>122</v>
      </c>
      <c r="C968" t="s">
        <v>11</v>
      </c>
      <c r="D968" s="45">
        <v>44597</v>
      </c>
      <c r="E968" s="49">
        <v>44603</v>
      </c>
      <c r="F968" t="s">
        <v>141</v>
      </c>
      <c r="G968" t="s">
        <v>342</v>
      </c>
      <c r="H968">
        <v>44870</v>
      </c>
      <c r="K968" s="42" t="s">
        <v>335</v>
      </c>
      <c r="M968" t="s">
        <v>145</v>
      </c>
      <c r="N968" t="s">
        <v>340</v>
      </c>
      <c r="O968" t="s">
        <v>341</v>
      </c>
      <c r="P968" s="3">
        <v>209442</v>
      </c>
      <c r="Q968" s="3">
        <v>1644</v>
      </c>
      <c r="R968" s="34">
        <v>16025.69</v>
      </c>
    </row>
    <row r="969" spans="1:18" x14ac:dyDescent="0.25">
      <c r="A969" t="s">
        <v>121</v>
      </c>
      <c r="B969" t="s">
        <v>122</v>
      </c>
      <c r="C969" t="s">
        <v>11</v>
      </c>
      <c r="D969" s="45">
        <v>44604</v>
      </c>
      <c r="E969" s="49">
        <v>44610</v>
      </c>
      <c r="F969" t="s">
        <v>141</v>
      </c>
      <c r="G969" t="s">
        <v>342</v>
      </c>
      <c r="H969">
        <v>44230</v>
      </c>
      <c r="K969" s="42" t="s">
        <v>335</v>
      </c>
      <c r="M969" t="s">
        <v>145</v>
      </c>
      <c r="N969" t="s">
        <v>340</v>
      </c>
      <c r="O969" t="s">
        <v>341</v>
      </c>
      <c r="P969" s="3">
        <v>194398</v>
      </c>
      <c r="Q969" s="3">
        <v>1467</v>
      </c>
      <c r="R969" s="34">
        <v>14161.34</v>
      </c>
    </row>
    <row r="970" spans="1:18" x14ac:dyDescent="0.25">
      <c r="A970" t="s">
        <v>121</v>
      </c>
      <c r="B970" t="s">
        <v>122</v>
      </c>
      <c r="C970" t="s">
        <v>11</v>
      </c>
      <c r="D970" s="45">
        <v>44611</v>
      </c>
      <c r="E970" s="49">
        <v>44617</v>
      </c>
      <c r="F970" t="s">
        <v>141</v>
      </c>
      <c r="G970" t="s">
        <v>342</v>
      </c>
      <c r="H970">
        <v>41980</v>
      </c>
      <c r="K970" s="42" t="s">
        <v>335</v>
      </c>
      <c r="M970" t="s">
        <v>145</v>
      </c>
      <c r="N970" t="s">
        <v>340</v>
      </c>
      <c r="O970" t="s">
        <v>341</v>
      </c>
      <c r="P970" s="3">
        <v>181597</v>
      </c>
      <c r="Q970" s="3">
        <v>1266</v>
      </c>
      <c r="R970" s="34">
        <v>14272.78</v>
      </c>
    </row>
    <row r="971" spans="1:18" x14ac:dyDescent="0.25">
      <c r="A971" t="s">
        <v>121</v>
      </c>
      <c r="B971" t="s">
        <v>122</v>
      </c>
      <c r="C971" t="s">
        <v>11</v>
      </c>
      <c r="D971" s="45">
        <v>44618</v>
      </c>
      <c r="E971" s="49">
        <v>44624</v>
      </c>
      <c r="F971" t="s">
        <v>141</v>
      </c>
      <c r="G971" t="s">
        <v>342</v>
      </c>
      <c r="H971">
        <v>28272</v>
      </c>
      <c r="K971" s="42" t="s">
        <v>335</v>
      </c>
      <c r="M971" t="s">
        <v>145</v>
      </c>
      <c r="N971" t="s">
        <v>340</v>
      </c>
      <c r="O971" t="s">
        <v>341</v>
      </c>
      <c r="P971" s="3">
        <v>74723</v>
      </c>
      <c r="Q971" s="3">
        <v>512</v>
      </c>
      <c r="R971" s="34">
        <v>6681.49</v>
      </c>
    </row>
    <row r="972" spans="1:18" x14ac:dyDescent="0.25">
      <c r="A972" t="s">
        <v>121</v>
      </c>
      <c r="B972" t="s">
        <v>122</v>
      </c>
      <c r="C972" t="s">
        <v>11</v>
      </c>
      <c r="D972" s="45">
        <v>44625</v>
      </c>
      <c r="E972" s="49">
        <v>44631</v>
      </c>
      <c r="F972" t="s">
        <v>141</v>
      </c>
      <c r="G972" t="s">
        <v>342</v>
      </c>
      <c r="H972">
        <v>527019</v>
      </c>
      <c r="K972" s="42" t="s">
        <v>335</v>
      </c>
      <c r="M972" t="s">
        <v>145</v>
      </c>
      <c r="N972" t="s">
        <v>340</v>
      </c>
      <c r="O972" t="s">
        <v>341</v>
      </c>
      <c r="P972" s="3">
        <v>1819560</v>
      </c>
      <c r="Q972" s="3">
        <v>6214</v>
      </c>
      <c r="R972" s="34">
        <v>124604.51999999999</v>
      </c>
    </row>
    <row r="973" spans="1:18" x14ac:dyDescent="0.25">
      <c r="A973" t="s">
        <v>121</v>
      </c>
      <c r="B973" t="s">
        <v>122</v>
      </c>
      <c r="C973" t="s">
        <v>11</v>
      </c>
      <c r="D973" s="45">
        <v>44632</v>
      </c>
      <c r="E973" s="49">
        <v>44638</v>
      </c>
      <c r="F973" t="s">
        <v>141</v>
      </c>
      <c r="G973" t="s">
        <v>342</v>
      </c>
      <c r="H973">
        <v>680471</v>
      </c>
      <c r="K973" s="42" t="s">
        <v>335</v>
      </c>
      <c r="M973" t="s">
        <v>145</v>
      </c>
      <c r="N973" t="s">
        <v>340</v>
      </c>
      <c r="O973" t="s">
        <v>341</v>
      </c>
      <c r="P973" s="3">
        <v>3045784</v>
      </c>
      <c r="Q973" s="3">
        <v>7879</v>
      </c>
      <c r="R973" s="34">
        <v>215464.95999999999</v>
      </c>
    </row>
    <row r="974" spans="1:18" x14ac:dyDescent="0.25">
      <c r="A974" t="s">
        <v>121</v>
      </c>
      <c r="B974" t="s">
        <v>122</v>
      </c>
      <c r="C974" t="s">
        <v>11</v>
      </c>
      <c r="D974" s="45">
        <v>44639</v>
      </c>
      <c r="E974" s="49">
        <v>44645</v>
      </c>
      <c r="F974" t="s">
        <v>141</v>
      </c>
      <c r="G974" t="s">
        <v>342</v>
      </c>
      <c r="H974">
        <v>920228</v>
      </c>
      <c r="K974" s="42" t="s">
        <v>335</v>
      </c>
      <c r="M974" t="s">
        <v>145</v>
      </c>
      <c r="N974" t="s">
        <v>340</v>
      </c>
      <c r="O974" t="s">
        <v>341</v>
      </c>
      <c r="P974" s="3">
        <v>3517449</v>
      </c>
      <c r="Q974" s="3">
        <v>8709</v>
      </c>
      <c r="R974" s="34">
        <v>231964.71</v>
      </c>
    </row>
    <row r="975" spans="1:18" x14ac:dyDescent="0.25">
      <c r="A975" t="s">
        <v>121</v>
      </c>
      <c r="B975" t="s">
        <v>122</v>
      </c>
      <c r="C975" t="s">
        <v>11</v>
      </c>
      <c r="D975" s="45">
        <v>44646</v>
      </c>
      <c r="E975" s="49">
        <v>44652</v>
      </c>
      <c r="F975" t="s">
        <v>141</v>
      </c>
      <c r="G975" t="s">
        <v>342</v>
      </c>
      <c r="H975">
        <v>1226172</v>
      </c>
      <c r="K975" s="42" t="s">
        <v>335</v>
      </c>
      <c r="M975" t="s">
        <v>145</v>
      </c>
      <c r="N975" t="s">
        <v>340</v>
      </c>
      <c r="O975" t="s">
        <v>341</v>
      </c>
      <c r="P975" s="3">
        <v>3092306</v>
      </c>
      <c r="Q975" s="3">
        <v>10242</v>
      </c>
      <c r="R975" s="34">
        <v>294176.36</v>
      </c>
    </row>
    <row r="976" spans="1:18" x14ac:dyDescent="0.25">
      <c r="A976" t="s">
        <v>121</v>
      </c>
      <c r="B976" t="s">
        <v>122</v>
      </c>
      <c r="C976" t="s">
        <v>11</v>
      </c>
      <c r="D976" s="45">
        <v>44653</v>
      </c>
      <c r="E976" s="49">
        <v>44659</v>
      </c>
      <c r="F976" t="s">
        <v>141</v>
      </c>
      <c r="G976" t="s">
        <v>342</v>
      </c>
      <c r="H976">
        <v>134715</v>
      </c>
      <c r="K976" s="42" t="s">
        <v>335</v>
      </c>
      <c r="M976" t="s">
        <v>145</v>
      </c>
      <c r="N976" t="s">
        <v>340</v>
      </c>
      <c r="O976" t="s">
        <v>341</v>
      </c>
      <c r="P976" s="3">
        <v>367650</v>
      </c>
      <c r="Q976" s="3">
        <v>3222</v>
      </c>
      <c r="R976" s="34">
        <v>39325.040000000001</v>
      </c>
    </row>
    <row r="977" spans="1:18" x14ac:dyDescent="0.25">
      <c r="A977" t="s">
        <v>121</v>
      </c>
      <c r="B977" t="s">
        <v>122</v>
      </c>
      <c r="C977" t="s">
        <v>11</v>
      </c>
      <c r="D977" s="45">
        <v>44660</v>
      </c>
      <c r="E977" s="49">
        <v>44666</v>
      </c>
      <c r="F977" t="s">
        <v>141</v>
      </c>
      <c r="G977" t="s">
        <v>342</v>
      </c>
      <c r="H977">
        <v>37776</v>
      </c>
      <c r="K977" s="42" t="s">
        <v>335</v>
      </c>
      <c r="M977" t="s">
        <v>145</v>
      </c>
      <c r="N977" t="s">
        <v>340</v>
      </c>
      <c r="O977" t="s">
        <v>341</v>
      </c>
      <c r="P977" s="3">
        <v>230808</v>
      </c>
      <c r="Q977" s="3">
        <v>1551</v>
      </c>
      <c r="R977" s="34">
        <v>18458.189999999999</v>
      </c>
    </row>
    <row r="978" spans="1:18" x14ac:dyDescent="0.25">
      <c r="A978" t="s">
        <v>121</v>
      </c>
      <c r="B978" t="s">
        <v>122</v>
      </c>
      <c r="C978" t="s">
        <v>11</v>
      </c>
      <c r="D978" s="45">
        <v>44667</v>
      </c>
      <c r="E978" s="49">
        <v>44673</v>
      </c>
      <c r="F978" t="s">
        <v>141</v>
      </c>
      <c r="G978" t="s">
        <v>342</v>
      </c>
      <c r="H978">
        <v>294465</v>
      </c>
      <c r="K978" s="42" t="s">
        <v>335</v>
      </c>
      <c r="M978" t="s">
        <v>145</v>
      </c>
      <c r="N978" t="s">
        <v>340</v>
      </c>
      <c r="O978" t="s">
        <v>341</v>
      </c>
      <c r="P978" s="3">
        <v>685649</v>
      </c>
      <c r="Q978" s="3">
        <v>4437</v>
      </c>
      <c r="R978" s="34">
        <v>56249.289999999994</v>
      </c>
    </row>
    <row r="979" spans="1:18" x14ac:dyDescent="0.25">
      <c r="A979" t="s">
        <v>121</v>
      </c>
      <c r="B979" t="s">
        <v>122</v>
      </c>
      <c r="C979" t="s">
        <v>11</v>
      </c>
      <c r="D979" s="45">
        <v>44674</v>
      </c>
      <c r="E979" s="49">
        <v>44680</v>
      </c>
      <c r="F979" t="s">
        <v>141</v>
      </c>
      <c r="G979" t="s">
        <v>342</v>
      </c>
      <c r="H979">
        <v>290073</v>
      </c>
      <c r="K979" s="42" t="s">
        <v>335</v>
      </c>
      <c r="M979" t="s">
        <v>145</v>
      </c>
      <c r="N979" t="s">
        <v>340</v>
      </c>
      <c r="O979" t="s">
        <v>341</v>
      </c>
      <c r="P979" s="3">
        <v>660367</v>
      </c>
      <c r="Q979" s="3">
        <v>5454</v>
      </c>
      <c r="R979" s="34">
        <v>71411.790000000008</v>
      </c>
    </row>
    <row r="980" spans="1:18" x14ac:dyDescent="0.25">
      <c r="A980" t="s">
        <v>121</v>
      </c>
      <c r="B980" t="s">
        <v>122</v>
      </c>
      <c r="C980" t="s">
        <v>11</v>
      </c>
      <c r="D980" s="45">
        <v>44681</v>
      </c>
      <c r="E980" s="49">
        <v>44687</v>
      </c>
      <c r="F980" t="s">
        <v>141</v>
      </c>
      <c r="G980" t="s">
        <v>342</v>
      </c>
      <c r="H980">
        <v>39996</v>
      </c>
      <c r="K980" s="42" t="s">
        <v>335</v>
      </c>
      <c r="M980" t="s">
        <v>145</v>
      </c>
      <c r="N980" t="s">
        <v>340</v>
      </c>
      <c r="O980" t="s">
        <v>341</v>
      </c>
      <c r="P980" s="3">
        <v>140894</v>
      </c>
      <c r="Q980" s="3">
        <v>929</v>
      </c>
      <c r="R980" s="34">
        <v>12338.42</v>
      </c>
    </row>
    <row r="981" spans="1:18" x14ac:dyDescent="0.25">
      <c r="A981" t="s">
        <v>121</v>
      </c>
      <c r="B981" t="s">
        <v>122</v>
      </c>
      <c r="C981" t="s">
        <v>11</v>
      </c>
      <c r="D981" s="45">
        <v>44688</v>
      </c>
      <c r="E981" s="49">
        <v>44694</v>
      </c>
      <c r="F981" t="s">
        <v>141</v>
      </c>
      <c r="G981" t="s">
        <v>342</v>
      </c>
      <c r="H981">
        <v>35368</v>
      </c>
      <c r="K981" s="42" t="s">
        <v>335</v>
      </c>
      <c r="M981" t="s">
        <v>145</v>
      </c>
      <c r="N981" t="s">
        <v>340</v>
      </c>
      <c r="O981" t="s">
        <v>341</v>
      </c>
      <c r="P981" s="3">
        <v>223960</v>
      </c>
      <c r="Q981" s="3">
        <v>991</v>
      </c>
      <c r="R981" s="34">
        <v>16261.47</v>
      </c>
    </row>
    <row r="982" spans="1:18" x14ac:dyDescent="0.25">
      <c r="A982" t="s">
        <v>121</v>
      </c>
      <c r="B982" t="s">
        <v>122</v>
      </c>
      <c r="C982" t="s">
        <v>11</v>
      </c>
      <c r="D982" s="45">
        <v>44695</v>
      </c>
      <c r="E982" s="49">
        <v>44701</v>
      </c>
      <c r="F982" t="s">
        <v>141</v>
      </c>
      <c r="G982" t="s">
        <v>342</v>
      </c>
      <c r="H982">
        <v>28432</v>
      </c>
      <c r="K982" s="42" t="s">
        <v>335</v>
      </c>
      <c r="M982" t="s">
        <v>145</v>
      </c>
      <c r="N982" t="s">
        <v>340</v>
      </c>
      <c r="O982" t="s">
        <v>341</v>
      </c>
      <c r="P982" s="3">
        <v>124228</v>
      </c>
      <c r="Q982" s="3">
        <v>635</v>
      </c>
      <c r="R982" s="34">
        <v>8609.35</v>
      </c>
    </row>
    <row r="983" spans="1:18" x14ac:dyDescent="0.25">
      <c r="A983" t="s">
        <v>121</v>
      </c>
      <c r="B983" t="s">
        <v>122</v>
      </c>
      <c r="C983" t="s">
        <v>11</v>
      </c>
      <c r="D983" s="45">
        <v>44702</v>
      </c>
      <c r="E983" s="49">
        <v>44708</v>
      </c>
      <c r="F983" t="s">
        <v>141</v>
      </c>
      <c r="G983" t="s">
        <v>342</v>
      </c>
      <c r="H983">
        <v>111375</v>
      </c>
      <c r="K983" s="42" t="s">
        <v>335</v>
      </c>
      <c r="M983" t="s">
        <v>145</v>
      </c>
      <c r="N983" t="s">
        <v>340</v>
      </c>
      <c r="O983" t="s">
        <v>341</v>
      </c>
      <c r="P983" s="3">
        <v>318533</v>
      </c>
      <c r="Q983" s="3">
        <v>4249</v>
      </c>
      <c r="R983" s="34">
        <v>38603.85</v>
      </c>
    </row>
    <row r="984" spans="1:18" x14ac:dyDescent="0.25">
      <c r="A984" t="s">
        <v>121</v>
      </c>
      <c r="B984" t="s">
        <v>122</v>
      </c>
      <c r="C984" t="s">
        <v>11</v>
      </c>
      <c r="D984" s="45">
        <v>44709</v>
      </c>
      <c r="E984" s="49">
        <v>44715</v>
      </c>
      <c r="F984" t="s">
        <v>141</v>
      </c>
      <c r="G984" t="s">
        <v>342</v>
      </c>
      <c r="H984">
        <v>117686</v>
      </c>
      <c r="K984" s="42" t="s">
        <v>335</v>
      </c>
      <c r="M984" t="s">
        <v>145</v>
      </c>
      <c r="N984" t="s">
        <v>340</v>
      </c>
      <c r="O984" t="s">
        <v>341</v>
      </c>
      <c r="P984" s="3">
        <v>308800</v>
      </c>
      <c r="Q984" s="3">
        <v>3019</v>
      </c>
      <c r="R984" s="34">
        <v>38031.93</v>
      </c>
    </row>
    <row r="985" spans="1:18" x14ac:dyDescent="0.25">
      <c r="A985" t="s">
        <v>121</v>
      </c>
      <c r="B985" t="s">
        <v>122</v>
      </c>
      <c r="C985" t="s">
        <v>11</v>
      </c>
      <c r="D985" s="45">
        <v>44716</v>
      </c>
      <c r="E985" s="49">
        <v>44722</v>
      </c>
      <c r="F985" t="s">
        <v>141</v>
      </c>
      <c r="G985" t="s">
        <v>342</v>
      </c>
      <c r="H985">
        <v>422713</v>
      </c>
      <c r="K985" s="42" t="s">
        <v>335</v>
      </c>
      <c r="M985" t="s">
        <v>145</v>
      </c>
      <c r="N985" t="s">
        <v>340</v>
      </c>
      <c r="O985" t="s">
        <v>341</v>
      </c>
      <c r="P985" s="3">
        <v>805225</v>
      </c>
      <c r="Q985" s="3">
        <v>3905</v>
      </c>
      <c r="R985" s="34">
        <v>62032.83</v>
      </c>
    </row>
    <row r="986" spans="1:18" x14ac:dyDescent="0.25">
      <c r="A986" t="s">
        <v>121</v>
      </c>
      <c r="B986" t="s">
        <v>122</v>
      </c>
      <c r="C986" t="s">
        <v>11</v>
      </c>
      <c r="D986" s="45">
        <v>44723</v>
      </c>
      <c r="E986" s="49">
        <v>44729</v>
      </c>
      <c r="F986" t="s">
        <v>141</v>
      </c>
      <c r="G986" t="s">
        <v>342</v>
      </c>
      <c r="H986">
        <v>913834</v>
      </c>
      <c r="K986" s="42" t="s">
        <v>335</v>
      </c>
      <c r="M986" t="s">
        <v>145</v>
      </c>
      <c r="N986" t="s">
        <v>340</v>
      </c>
      <c r="O986" t="s">
        <v>341</v>
      </c>
      <c r="P986" s="3">
        <v>2138829</v>
      </c>
      <c r="Q986" s="3">
        <v>10031</v>
      </c>
      <c r="R986" s="34">
        <v>169393.22</v>
      </c>
    </row>
    <row r="987" spans="1:18" x14ac:dyDescent="0.25">
      <c r="A987" t="s">
        <v>121</v>
      </c>
      <c r="B987" t="s">
        <v>122</v>
      </c>
      <c r="C987" t="s">
        <v>11</v>
      </c>
      <c r="D987" s="45">
        <v>44730</v>
      </c>
      <c r="E987" s="49">
        <v>44736</v>
      </c>
      <c r="F987" t="s">
        <v>141</v>
      </c>
      <c r="G987" t="s">
        <v>342</v>
      </c>
      <c r="H987">
        <v>825070</v>
      </c>
      <c r="K987" s="42" t="s">
        <v>335</v>
      </c>
      <c r="M987" t="s">
        <v>145</v>
      </c>
      <c r="N987" t="s">
        <v>340</v>
      </c>
      <c r="O987" t="s">
        <v>341</v>
      </c>
      <c r="P987" s="3">
        <v>2004391</v>
      </c>
      <c r="Q987" s="3">
        <v>10803</v>
      </c>
      <c r="R987" s="34">
        <v>168933.19</v>
      </c>
    </row>
    <row r="988" spans="1:18" x14ac:dyDescent="0.25">
      <c r="A988" t="s">
        <v>121</v>
      </c>
      <c r="B988" t="s">
        <v>122</v>
      </c>
      <c r="C988" t="s">
        <v>11</v>
      </c>
      <c r="D988" s="45">
        <v>44737</v>
      </c>
      <c r="E988" s="49">
        <v>44743</v>
      </c>
      <c r="F988" t="s">
        <v>141</v>
      </c>
      <c r="G988" t="s">
        <v>342</v>
      </c>
      <c r="H988">
        <v>677565</v>
      </c>
      <c r="K988" s="42" t="s">
        <v>335</v>
      </c>
      <c r="M988" t="s">
        <v>145</v>
      </c>
      <c r="N988" t="s">
        <v>340</v>
      </c>
      <c r="O988" t="s">
        <v>341</v>
      </c>
      <c r="P988" s="3">
        <v>1620539</v>
      </c>
      <c r="Q988" s="3">
        <v>6765</v>
      </c>
      <c r="R988" s="34">
        <v>136692.81000000003</v>
      </c>
    </row>
    <row r="989" spans="1:18" x14ac:dyDescent="0.25">
      <c r="A989" t="s">
        <v>121</v>
      </c>
      <c r="B989" t="s">
        <v>122</v>
      </c>
      <c r="C989" t="s">
        <v>11</v>
      </c>
      <c r="D989" s="45">
        <v>44744</v>
      </c>
      <c r="E989" s="49">
        <v>44750</v>
      </c>
      <c r="F989" t="s">
        <v>141</v>
      </c>
      <c r="G989" t="s">
        <v>342</v>
      </c>
      <c r="H989">
        <v>63115</v>
      </c>
      <c r="K989" s="42" t="s">
        <v>335</v>
      </c>
      <c r="M989" t="s">
        <v>145</v>
      </c>
      <c r="N989" t="s">
        <v>340</v>
      </c>
      <c r="O989" t="s">
        <v>341</v>
      </c>
      <c r="P989" s="3">
        <v>178581</v>
      </c>
      <c r="Q989" s="3">
        <v>1145</v>
      </c>
      <c r="R989" s="34">
        <v>9508.07</v>
      </c>
    </row>
    <row r="990" spans="1:18" x14ac:dyDescent="0.25">
      <c r="A990" t="s">
        <v>121</v>
      </c>
      <c r="B990" t="s">
        <v>122</v>
      </c>
      <c r="C990" t="s">
        <v>11</v>
      </c>
      <c r="D990" s="45">
        <v>44751</v>
      </c>
      <c r="E990" s="49">
        <v>44757</v>
      </c>
      <c r="F990" t="s">
        <v>141</v>
      </c>
      <c r="G990" t="s">
        <v>342</v>
      </c>
      <c r="H990">
        <v>50844</v>
      </c>
      <c r="K990" s="42" t="s">
        <v>335</v>
      </c>
      <c r="M990" t="s">
        <v>145</v>
      </c>
      <c r="N990" t="s">
        <v>340</v>
      </c>
      <c r="O990" t="s">
        <v>341</v>
      </c>
      <c r="P990" s="3">
        <v>109226</v>
      </c>
      <c r="Q990" s="3">
        <v>850</v>
      </c>
      <c r="R990" s="34">
        <v>9038.34</v>
      </c>
    </row>
    <row r="991" spans="1:18" x14ac:dyDescent="0.25">
      <c r="A991" t="s">
        <v>121</v>
      </c>
      <c r="B991" t="s">
        <v>122</v>
      </c>
      <c r="C991" t="s">
        <v>11</v>
      </c>
      <c r="D991" s="45">
        <v>44758</v>
      </c>
      <c r="E991" s="49">
        <v>44764</v>
      </c>
      <c r="F991" t="s">
        <v>141</v>
      </c>
      <c r="G991" t="s">
        <v>342</v>
      </c>
      <c r="H991">
        <v>45296</v>
      </c>
      <c r="K991" s="42" t="s">
        <v>335</v>
      </c>
      <c r="M991" t="s">
        <v>145</v>
      </c>
      <c r="N991" t="s">
        <v>340</v>
      </c>
      <c r="O991" t="s">
        <v>341</v>
      </c>
      <c r="P991" s="3">
        <v>106539</v>
      </c>
      <c r="Q991" s="3">
        <v>825</v>
      </c>
      <c r="R991" s="34">
        <v>8781.369999999999</v>
      </c>
    </row>
    <row r="992" spans="1:18" x14ac:dyDescent="0.25">
      <c r="A992" t="s">
        <v>121</v>
      </c>
      <c r="B992" t="s">
        <v>122</v>
      </c>
      <c r="C992" t="s">
        <v>11</v>
      </c>
      <c r="D992" s="45">
        <v>44765</v>
      </c>
      <c r="E992" s="49">
        <v>44771</v>
      </c>
      <c r="F992" t="s">
        <v>141</v>
      </c>
      <c r="G992" t="s">
        <v>342</v>
      </c>
      <c r="H992">
        <v>38517</v>
      </c>
      <c r="K992" s="42" t="s">
        <v>335</v>
      </c>
      <c r="M992" t="s">
        <v>145</v>
      </c>
      <c r="N992" t="s">
        <v>340</v>
      </c>
      <c r="O992" t="s">
        <v>341</v>
      </c>
      <c r="P992" s="3">
        <v>82868</v>
      </c>
      <c r="Q992" s="3">
        <v>670</v>
      </c>
      <c r="R992" s="34">
        <v>6437.36</v>
      </c>
    </row>
    <row r="993" spans="1:18" x14ac:dyDescent="0.25">
      <c r="A993" t="s">
        <v>121</v>
      </c>
      <c r="B993" t="s">
        <v>122</v>
      </c>
      <c r="C993" t="s">
        <v>11</v>
      </c>
      <c r="D993" s="45">
        <v>44772</v>
      </c>
      <c r="E993" s="49">
        <v>44773</v>
      </c>
      <c r="F993" t="s">
        <v>141</v>
      </c>
      <c r="G993" t="s">
        <v>342</v>
      </c>
      <c r="H993">
        <v>0</v>
      </c>
      <c r="K993" s="42" t="s">
        <v>335</v>
      </c>
      <c r="M993" t="s">
        <v>145</v>
      </c>
      <c r="N993" t="s">
        <v>340</v>
      </c>
      <c r="O993" t="s">
        <v>341</v>
      </c>
      <c r="P993" s="3">
        <v>0</v>
      </c>
      <c r="Q993" s="3">
        <v>0</v>
      </c>
      <c r="R993" s="34">
        <v>0</v>
      </c>
    </row>
    <row r="994" spans="1:18" x14ac:dyDescent="0.25">
      <c r="A994" t="s">
        <v>121</v>
      </c>
      <c r="B994" t="s">
        <v>122</v>
      </c>
      <c r="C994" t="s">
        <v>11</v>
      </c>
      <c r="D994" s="45">
        <v>44681</v>
      </c>
      <c r="E994" s="49">
        <v>44687</v>
      </c>
      <c r="F994" t="s">
        <v>141</v>
      </c>
      <c r="G994" t="s">
        <v>200</v>
      </c>
      <c r="H994">
        <v>23944</v>
      </c>
      <c r="K994" s="42" t="s">
        <v>335</v>
      </c>
      <c r="M994" t="s">
        <v>145</v>
      </c>
      <c r="N994" t="s">
        <v>343</v>
      </c>
      <c r="O994" t="s">
        <v>344</v>
      </c>
      <c r="P994" s="3">
        <v>25289</v>
      </c>
      <c r="Q994" s="3">
        <v>142</v>
      </c>
      <c r="R994" s="34">
        <v>1353.8</v>
      </c>
    </row>
    <row r="995" spans="1:18" x14ac:dyDescent="0.25">
      <c r="A995" t="s">
        <v>121</v>
      </c>
      <c r="B995" t="s">
        <v>122</v>
      </c>
      <c r="C995" t="s">
        <v>11</v>
      </c>
      <c r="D995" s="45">
        <v>44688</v>
      </c>
      <c r="E995" s="49">
        <v>44694</v>
      </c>
      <c r="F995" t="s">
        <v>141</v>
      </c>
      <c r="G995" t="s">
        <v>200</v>
      </c>
      <c r="H995">
        <v>920273</v>
      </c>
      <c r="K995" s="42" t="s">
        <v>335</v>
      </c>
      <c r="M995" t="s">
        <v>145</v>
      </c>
      <c r="N995" t="s">
        <v>343</v>
      </c>
      <c r="O995" t="s">
        <v>344</v>
      </c>
      <c r="P995" s="3">
        <v>1715306</v>
      </c>
      <c r="Q995" s="3">
        <v>6079</v>
      </c>
      <c r="R995" s="34">
        <v>106335.9</v>
      </c>
    </row>
    <row r="996" spans="1:18" x14ac:dyDescent="0.25">
      <c r="A996" t="s">
        <v>121</v>
      </c>
      <c r="B996" t="s">
        <v>122</v>
      </c>
      <c r="C996" t="s">
        <v>11</v>
      </c>
      <c r="D996" s="45">
        <v>44695</v>
      </c>
      <c r="E996" s="49">
        <v>44701</v>
      </c>
      <c r="F996" t="s">
        <v>141</v>
      </c>
      <c r="G996" t="s">
        <v>200</v>
      </c>
      <c r="H996">
        <v>1883895</v>
      </c>
      <c r="K996" s="42" t="s">
        <v>335</v>
      </c>
      <c r="M996" t="s">
        <v>145</v>
      </c>
      <c r="N996" t="s">
        <v>343</v>
      </c>
      <c r="O996" t="s">
        <v>344</v>
      </c>
      <c r="P996" s="3">
        <v>5315551</v>
      </c>
      <c r="Q996" s="3">
        <v>14905</v>
      </c>
      <c r="R996" s="34">
        <v>284774.48</v>
      </c>
    </row>
    <row r="997" spans="1:18" x14ac:dyDescent="0.25">
      <c r="A997" t="s">
        <v>121</v>
      </c>
      <c r="B997" t="s">
        <v>122</v>
      </c>
      <c r="C997" t="s">
        <v>11</v>
      </c>
      <c r="D997" s="45">
        <v>44702</v>
      </c>
      <c r="E997" s="49">
        <v>44708</v>
      </c>
      <c r="F997" t="s">
        <v>141</v>
      </c>
      <c r="G997" t="s">
        <v>200</v>
      </c>
      <c r="H997">
        <v>466337</v>
      </c>
      <c r="K997" s="42" t="s">
        <v>335</v>
      </c>
      <c r="M997" t="s">
        <v>145</v>
      </c>
      <c r="N997" t="s">
        <v>343</v>
      </c>
      <c r="O997" t="s">
        <v>344</v>
      </c>
      <c r="P997" s="3">
        <v>612287</v>
      </c>
      <c r="Q997" s="3">
        <v>1886</v>
      </c>
      <c r="R997" s="34">
        <v>39248.639999999999</v>
      </c>
    </row>
    <row r="998" spans="1:18" x14ac:dyDescent="0.25">
      <c r="A998" t="s">
        <v>121</v>
      </c>
      <c r="B998" t="s">
        <v>122</v>
      </c>
      <c r="C998" t="s">
        <v>11</v>
      </c>
      <c r="D998" s="45">
        <v>44709</v>
      </c>
      <c r="E998" s="49">
        <v>44715</v>
      </c>
      <c r="F998" t="s">
        <v>141</v>
      </c>
      <c r="G998" t="s">
        <v>200</v>
      </c>
      <c r="H998">
        <v>0</v>
      </c>
      <c r="K998" s="42" t="s">
        <v>335</v>
      </c>
      <c r="M998" t="s">
        <v>145</v>
      </c>
      <c r="N998" t="s">
        <v>343</v>
      </c>
      <c r="O998" t="s">
        <v>344</v>
      </c>
      <c r="P998" s="3">
        <v>0</v>
      </c>
      <c r="Q998" s="3">
        <v>0</v>
      </c>
      <c r="R998" s="34">
        <v>0</v>
      </c>
    </row>
    <row r="999" spans="1:18" x14ac:dyDescent="0.25">
      <c r="K999" s="42"/>
    </row>
  </sheetData>
  <phoneticPr fontId="9"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FAAD4-B835-4CEE-9299-CF922088ACB1}">
  <dimension ref="A1:C35"/>
  <sheetViews>
    <sheetView topLeftCell="A14" workbookViewId="0">
      <selection activeCell="A6" sqref="A6:A34"/>
    </sheetView>
  </sheetViews>
  <sheetFormatPr defaultRowHeight="15" x14ac:dyDescent="0.25"/>
  <cols>
    <col min="1" max="1" width="13.140625" bestFit="1" customWidth="1"/>
    <col min="2" max="2" width="18.5703125" bestFit="1" customWidth="1"/>
    <col min="3" max="3" width="25.7109375" bestFit="1" customWidth="1"/>
  </cols>
  <sheetData>
    <row r="1" spans="1:3" x14ac:dyDescent="0.25">
      <c r="A1" s="50" t="s">
        <v>13</v>
      </c>
      <c r="B1" t="s">
        <v>349</v>
      </c>
    </row>
    <row r="2" spans="1:3" x14ac:dyDescent="0.25">
      <c r="A2" s="50" t="s">
        <v>87</v>
      </c>
      <c r="B2" t="s">
        <v>349</v>
      </c>
    </row>
    <row r="3" spans="1:3" x14ac:dyDescent="0.25">
      <c r="A3" s="50" t="s">
        <v>130</v>
      </c>
      <c r="B3" t="s">
        <v>226</v>
      </c>
    </row>
    <row r="5" spans="1:3" x14ac:dyDescent="0.25">
      <c r="A5" s="50" t="s">
        <v>345</v>
      </c>
      <c r="B5" t="s">
        <v>351</v>
      </c>
      <c r="C5" t="s">
        <v>350</v>
      </c>
    </row>
    <row r="6" spans="1:3" x14ac:dyDescent="0.25">
      <c r="A6" s="52">
        <v>43570</v>
      </c>
      <c r="B6" s="51">
        <v>921281</v>
      </c>
      <c r="C6" s="51">
        <v>14657.899259000002</v>
      </c>
    </row>
    <row r="7" spans="1:3" x14ac:dyDescent="0.25">
      <c r="A7" s="52">
        <v>43586</v>
      </c>
      <c r="B7" s="51">
        <v>0</v>
      </c>
      <c r="C7" s="51">
        <v>0</v>
      </c>
    </row>
    <row r="8" spans="1:3" x14ac:dyDescent="0.25">
      <c r="A8" s="52">
        <v>43713</v>
      </c>
      <c r="B8" s="51">
        <v>4814474</v>
      </c>
      <c r="C8" s="51">
        <v>19132.544521</v>
      </c>
    </row>
    <row r="9" spans="1:3" x14ac:dyDescent="0.25">
      <c r="A9" s="52">
        <v>43739</v>
      </c>
      <c r="B9" s="51">
        <v>0</v>
      </c>
      <c r="C9" s="51">
        <v>0</v>
      </c>
    </row>
    <row r="10" spans="1:3" x14ac:dyDescent="0.25">
      <c r="A10" s="52">
        <v>43784</v>
      </c>
      <c r="B10" s="51">
        <v>9854277</v>
      </c>
      <c r="C10" s="51">
        <v>23047.698351999999</v>
      </c>
    </row>
    <row r="11" spans="1:3" x14ac:dyDescent="0.25">
      <c r="A11" s="52">
        <v>43800</v>
      </c>
      <c r="B11" s="51">
        <v>89</v>
      </c>
      <c r="C11" s="51">
        <v>6.1217000000000001E-2</v>
      </c>
    </row>
    <row r="12" spans="1:3" x14ac:dyDescent="0.25">
      <c r="A12" s="52">
        <v>43831</v>
      </c>
      <c r="B12" s="51">
        <v>18428939</v>
      </c>
      <c r="C12" s="51">
        <v>9669.438616999998</v>
      </c>
    </row>
    <row r="13" spans="1:3" x14ac:dyDescent="0.25">
      <c r="A13" s="52">
        <v>43862</v>
      </c>
      <c r="B13" s="51">
        <v>15910211</v>
      </c>
      <c r="C13" s="51">
        <v>19053.922898000001</v>
      </c>
    </row>
    <row r="14" spans="1:3" x14ac:dyDescent="0.25">
      <c r="A14" s="52">
        <v>43983</v>
      </c>
      <c r="B14" s="51">
        <v>5645922</v>
      </c>
      <c r="C14" s="51">
        <v>28401.948263999995</v>
      </c>
    </row>
    <row r="15" spans="1:3" x14ac:dyDescent="0.25">
      <c r="A15" s="52">
        <v>44013</v>
      </c>
      <c r="B15" s="51">
        <v>2804967</v>
      </c>
      <c r="C15" s="51">
        <v>33150.129277</v>
      </c>
    </row>
    <row r="16" spans="1:3" x14ac:dyDescent="0.25">
      <c r="A16" s="52">
        <v>44044</v>
      </c>
      <c r="B16" s="51">
        <v>12</v>
      </c>
      <c r="C16" s="51">
        <v>19.439999999999998</v>
      </c>
    </row>
    <row r="17" spans="1:3" x14ac:dyDescent="0.25">
      <c r="A17" s="52">
        <v>44075</v>
      </c>
      <c r="B17" s="51">
        <v>1413715</v>
      </c>
      <c r="C17" s="51">
        <v>36234.029385000002</v>
      </c>
    </row>
    <row r="18" spans="1:3" x14ac:dyDescent="0.25">
      <c r="A18" s="52">
        <v>44105</v>
      </c>
      <c r="B18" s="51">
        <v>1443142</v>
      </c>
      <c r="C18" s="51">
        <v>60641.179177999991</v>
      </c>
    </row>
    <row r="19" spans="1:3" x14ac:dyDescent="0.25">
      <c r="A19" s="52">
        <v>44136</v>
      </c>
      <c r="B19" s="51">
        <v>1303695</v>
      </c>
      <c r="C19" s="51">
        <v>25301.666959999995</v>
      </c>
    </row>
    <row r="20" spans="1:3" x14ac:dyDescent="0.25">
      <c r="A20" s="52">
        <v>44166</v>
      </c>
      <c r="B20" s="51">
        <v>759293</v>
      </c>
      <c r="C20" s="51">
        <v>40270.349478000004</v>
      </c>
    </row>
    <row r="21" spans="1:3" x14ac:dyDescent="0.25">
      <c r="A21" s="52">
        <v>44197</v>
      </c>
      <c r="B21" s="51">
        <v>22</v>
      </c>
      <c r="C21" s="51">
        <v>7.33</v>
      </c>
    </row>
    <row r="22" spans="1:3" x14ac:dyDescent="0.25">
      <c r="A22" s="52">
        <v>44228</v>
      </c>
      <c r="B22" s="51">
        <v>1026919</v>
      </c>
      <c r="C22" s="51">
        <v>29990.849467</v>
      </c>
    </row>
    <row r="23" spans="1:3" x14ac:dyDescent="0.25">
      <c r="A23" s="52">
        <v>44256</v>
      </c>
      <c r="B23" s="51">
        <v>16121167</v>
      </c>
      <c r="C23" s="51">
        <v>127927.63090599998</v>
      </c>
    </row>
    <row r="24" spans="1:3" x14ac:dyDescent="0.25">
      <c r="A24" s="52">
        <v>44287</v>
      </c>
      <c r="B24" s="51">
        <v>16027638</v>
      </c>
      <c r="C24" s="51">
        <v>476199.57776800002</v>
      </c>
    </row>
    <row r="25" spans="1:3" x14ac:dyDescent="0.25">
      <c r="A25" s="52">
        <v>44317</v>
      </c>
      <c r="B25" s="51">
        <v>10453181</v>
      </c>
      <c r="C25" s="51">
        <v>569518.07152800006</v>
      </c>
    </row>
    <row r="26" spans="1:3" x14ac:dyDescent="0.25">
      <c r="A26" s="52">
        <v>44348</v>
      </c>
      <c r="B26" s="51">
        <v>2191420</v>
      </c>
      <c r="C26" s="51">
        <v>114687.92626500002</v>
      </c>
    </row>
    <row r="27" spans="1:3" x14ac:dyDescent="0.25">
      <c r="A27" s="52">
        <v>44378</v>
      </c>
      <c r="B27" s="51">
        <v>954518</v>
      </c>
      <c r="C27" s="51">
        <v>42223.211260000004</v>
      </c>
    </row>
    <row r="28" spans="1:3" x14ac:dyDescent="0.25">
      <c r="A28" s="52">
        <v>44409</v>
      </c>
      <c r="B28" s="51">
        <v>7079606</v>
      </c>
      <c r="C28" s="51">
        <v>286942.55056999996</v>
      </c>
    </row>
    <row r="29" spans="1:3" x14ac:dyDescent="0.25">
      <c r="A29" s="52">
        <v>44440</v>
      </c>
      <c r="B29" s="51">
        <v>0</v>
      </c>
      <c r="C29" s="51">
        <v>0</v>
      </c>
    </row>
    <row r="30" spans="1:3" x14ac:dyDescent="0.25">
      <c r="A30" s="52">
        <v>44501</v>
      </c>
      <c r="B30" s="51">
        <v>3454794</v>
      </c>
      <c r="C30" s="51">
        <v>107441.90343400001</v>
      </c>
    </row>
    <row r="31" spans="1:3" x14ac:dyDescent="0.25">
      <c r="A31" s="52">
        <v>44531</v>
      </c>
      <c r="B31" s="51">
        <v>3421508</v>
      </c>
      <c r="C31" s="51">
        <v>107496.01149400001</v>
      </c>
    </row>
    <row r="32" spans="1:3" x14ac:dyDescent="0.25">
      <c r="A32" s="52">
        <v>44593</v>
      </c>
      <c r="B32" s="51">
        <v>35794521</v>
      </c>
      <c r="C32" s="51">
        <v>726722.5585419999</v>
      </c>
    </row>
    <row r="33" spans="1:3" x14ac:dyDescent="0.25">
      <c r="A33" s="52">
        <v>44621</v>
      </c>
      <c r="B33" s="51">
        <v>1876725</v>
      </c>
      <c r="C33" s="51">
        <v>45859.511664000005</v>
      </c>
    </row>
    <row r="34" spans="1:3" x14ac:dyDescent="0.25">
      <c r="A34" s="52">
        <v>44652</v>
      </c>
      <c r="B34" s="51">
        <v>32373624</v>
      </c>
      <c r="C34" s="51">
        <v>938613.71840900008</v>
      </c>
    </row>
    <row r="35" spans="1:3" x14ac:dyDescent="0.25">
      <c r="A35" s="52" t="s">
        <v>346</v>
      </c>
      <c r="B35" s="51">
        <v>194075660</v>
      </c>
      <c r="C35" s="51">
        <v>3883211.1587130004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Shipment</vt:lpstr>
      <vt:lpstr>Volume Sales</vt:lpstr>
      <vt:lpstr>Macroeconomic</vt:lpstr>
      <vt:lpstr>Finance</vt:lpstr>
      <vt:lpstr>TV</vt:lpstr>
      <vt:lpstr>RADIO</vt:lpstr>
      <vt:lpstr>date map</vt:lpstr>
      <vt:lpstr>Digital</vt:lpstr>
      <vt:lpstr>Sheet4</vt:lpstr>
      <vt:lpstr>Digital kavya</vt:lpstr>
      <vt:lpstr>Other Media</vt:lpstr>
      <vt:lpstr>Trade</vt:lpstr>
      <vt:lpstr>Consumer promotions spend</vt:lpstr>
      <vt:lpstr>Other Drivers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dc:creator>
  <cp:keywords/>
  <dc:description/>
  <cp:lastModifiedBy>Kavya Bhat</cp:lastModifiedBy>
  <cp:revision/>
  <dcterms:created xsi:type="dcterms:W3CDTF">2019-01-15T22:50:47Z</dcterms:created>
  <dcterms:modified xsi:type="dcterms:W3CDTF">2022-08-17T13:03:38Z</dcterms:modified>
  <cp:category/>
  <cp:contentStatus/>
</cp:coreProperties>
</file>