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F88C16D6-D2B7-4117-A3F9-626087E589F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Margin n Shipment" sheetId="3" r:id="rId1"/>
    <sheet name="Margin n Shipment (2)" sheetId="4" r:id="rId2"/>
    <sheet name="Sheet1" sheetId="5" state="hidden" r:id="rId3"/>
  </sheet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4" l="1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K11" i="4"/>
  <c r="J11" i="4"/>
  <c r="H18" i="4"/>
  <c r="F18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G18" i="4"/>
  <c r="H11" i="4"/>
  <c r="G11" i="4"/>
  <c r="F11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C18" i="4"/>
  <c r="C17" i="4"/>
  <c r="C16" i="4"/>
  <c r="C15" i="4"/>
  <c r="C14" i="4"/>
  <c r="C13" i="4"/>
  <c r="C12" i="4"/>
  <c r="C11" i="4"/>
  <c r="C7" i="4" l="1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C9" i="4"/>
  <c r="C8" i="4"/>
  <c r="C6" i="4"/>
  <c r="J6" i="4" s="1"/>
  <c r="K6" i="4" s="1"/>
  <c r="C5" i="4"/>
  <c r="C4" i="4"/>
  <c r="G4" i="4" s="1"/>
  <c r="C3" i="4"/>
  <c r="J5" i="4"/>
  <c r="K5" i="4" s="1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F5" i="4" l="1"/>
  <c r="F7" i="4"/>
  <c r="F9" i="4"/>
  <c r="F8" i="4"/>
  <c r="G8" i="4"/>
  <c r="G7" i="4"/>
  <c r="H3" i="4"/>
  <c r="J8" i="4"/>
  <c r="K8" i="4" s="1"/>
  <c r="H7" i="4"/>
  <c r="J7" i="4"/>
  <c r="K7" i="4" s="1"/>
  <c r="H5" i="4"/>
  <c r="H4" i="4"/>
  <c r="G3" i="4"/>
  <c r="F6" i="4"/>
  <c r="G9" i="4"/>
  <c r="F4" i="4"/>
  <c r="H6" i="4"/>
  <c r="H9" i="4"/>
  <c r="J9" i="4"/>
  <c r="K9" i="4" s="1"/>
  <c r="G5" i="4"/>
  <c r="G6" i="4"/>
  <c r="F3" i="4"/>
  <c r="H8" i="4"/>
  <c r="F53" i="3" l="1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E53" i="3"/>
  <c r="E54" i="3"/>
  <c r="E55" i="3"/>
  <c r="E56" i="3"/>
  <c r="E57" i="3"/>
  <c r="E58" i="3"/>
  <c r="E59" i="3"/>
  <c r="E60" i="3"/>
  <c r="E61" i="3"/>
  <c r="E13" i="3"/>
  <c r="G14" i="3"/>
  <c r="G18" i="3"/>
  <c r="G22" i="3"/>
  <c r="E33" i="3"/>
  <c r="G38" i="3"/>
  <c r="G46" i="3"/>
  <c r="G49" i="3"/>
  <c r="E9" i="3"/>
  <c r="F16" i="3"/>
  <c r="E17" i="3"/>
  <c r="F24" i="3"/>
  <c r="F28" i="3"/>
  <c r="E36" i="3"/>
  <c r="F39" i="3"/>
  <c r="E41" i="3"/>
  <c r="E49" i="3"/>
  <c r="F8" i="3"/>
  <c r="F11" i="3"/>
  <c r="G15" i="3"/>
  <c r="G19" i="3"/>
  <c r="G23" i="3"/>
  <c r="F27" i="3"/>
  <c r="F32" i="3"/>
  <c r="F34" i="3"/>
  <c r="G43" i="3"/>
  <c r="F51" i="3"/>
  <c r="F7" i="3"/>
  <c r="E7" i="3"/>
  <c r="F10" i="3"/>
  <c r="G50" i="3"/>
  <c r="E50" i="3"/>
  <c r="G42" i="3"/>
  <c r="F42" i="3"/>
  <c r="F36" i="3"/>
  <c r="F31" i="3"/>
  <c r="G26" i="3"/>
  <c r="E25" i="3"/>
  <c r="F23" i="3"/>
  <c r="F18" i="3"/>
  <c r="G16" i="3"/>
  <c r="F15" i="3"/>
  <c r="G5" i="3" l="1"/>
  <c r="G30" i="3"/>
  <c r="F47" i="3"/>
  <c r="E48" i="3"/>
  <c r="E40" i="3"/>
  <c r="E24" i="3"/>
  <c r="E16" i="3"/>
  <c r="G45" i="3"/>
  <c r="G37" i="3"/>
  <c r="G29" i="3"/>
  <c r="G21" i="3"/>
  <c r="G13" i="3"/>
  <c r="E46" i="3"/>
  <c r="E30" i="3"/>
  <c r="E22" i="3"/>
  <c r="E14" i="3"/>
  <c r="E6" i="3"/>
  <c r="G47" i="3"/>
  <c r="G39" i="3"/>
  <c r="E31" i="3"/>
  <c r="E23" i="3"/>
  <c r="E15" i="3"/>
  <c r="E21" i="3"/>
  <c r="E38" i="3"/>
  <c r="F44" i="3"/>
  <c r="F12" i="3"/>
  <c r="F20" i="3"/>
  <c r="E29" i="3"/>
  <c r="G34" i="3"/>
  <c r="G10" i="3"/>
  <c r="F30" i="3"/>
  <c r="F9" i="3"/>
  <c r="F49" i="3"/>
  <c r="G41" i="3"/>
  <c r="F33" i="3"/>
  <c r="G25" i="3"/>
  <c r="G17" i="3"/>
  <c r="G9" i="3"/>
  <c r="F50" i="3"/>
  <c r="E42" i="3"/>
  <c r="E34" i="3"/>
  <c r="E26" i="3"/>
  <c r="E18" i="3"/>
  <c r="E10" i="3"/>
  <c r="E43" i="3"/>
  <c r="E27" i="3"/>
  <c r="F19" i="3"/>
  <c r="G33" i="3"/>
  <c r="E51" i="3"/>
  <c r="F43" i="3"/>
  <c r="F35" i="3"/>
  <c r="E19" i="3"/>
  <c r="E11" i="3"/>
  <c r="E44" i="3"/>
  <c r="E20" i="3"/>
  <c r="E12" i="3"/>
  <c r="G51" i="3"/>
  <c r="F17" i="3"/>
  <c r="F25" i="3"/>
  <c r="G35" i="3"/>
  <c r="F14" i="3"/>
  <c r="E39" i="3"/>
  <c r="F26" i="3"/>
  <c r="F41" i="3"/>
  <c r="G11" i="3"/>
  <c r="F22" i="3"/>
  <c r="E35" i="3"/>
  <c r="G32" i="3"/>
  <c r="E8" i="3"/>
  <c r="G7" i="3"/>
  <c r="E45" i="3"/>
  <c r="E37" i="3"/>
  <c r="E47" i="3"/>
  <c r="G24" i="3"/>
  <c r="G27" i="3"/>
  <c r="G31" i="3"/>
  <c r="E52" i="3"/>
  <c r="E28" i="3"/>
  <c r="E32" i="3"/>
  <c r="G48" i="3"/>
  <c r="G40" i="3"/>
  <c r="G52" i="3"/>
  <c r="G44" i="3"/>
  <c r="G36" i="3"/>
  <c r="G28" i="3"/>
  <c r="G20" i="3"/>
  <c r="G12" i="3"/>
  <c r="E5" i="3"/>
  <c r="F52" i="3"/>
  <c r="F46" i="3"/>
  <c r="F38" i="3"/>
  <c r="F6" i="3"/>
  <c r="F5" i="3"/>
  <c r="G6" i="3"/>
  <c r="F13" i="3"/>
  <c r="F21" i="3"/>
  <c r="F29" i="3"/>
  <c r="F37" i="3"/>
  <c r="F45" i="3"/>
  <c r="F40" i="3"/>
  <c r="F48" i="3"/>
  <c r="G8" i="3"/>
</calcChain>
</file>

<file path=xl/sharedStrings.xml><?xml version="1.0" encoding="utf-8"?>
<sst xmlns="http://schemas.openxmlformats.org/spreadsheetml/2006/main" count="97" uniqueCount="32">
  <si>
    <t>Shipped Volume (SU)</t>
  </si>
  <si>
    <t>Net Sales per SU</t>
  </si>
  <si>
    <t>GP per SU</t>
  </si>
  <si>
    <t>SU = 10000 Sheets</t>
  </si>
  <si>
    <t>UK</t>
  </si>
  <si>
    <t>GP</t>
  </si>
  <si>
    <t>Net Sales</t>
  </si>
  <si>
    <t>GM %</t>
  </si>
  <si>
    <t>Kleenex H&amp;F Monthly Shipments</t>
  </si>
  <si>
    <t>Kleenex</t>
  </si>
  <si>
    <t>Volumetric (SU)</t>
  </si>
  <si>
    <t>Coverage Factor</t>
  </si>
  <si>
    <t>Projection Factor</t>
  </si>
  <si>
    <t>Q4 21</t>
  </si>
  <si>
    <t>Q4 22</t>
  </si>
  <si>
    <t>Q3 22</t>
  </si>
  <si>
    <t>QTR</t>
  </si>
  <si>
    <t>Kleenex Monthly Shipments</t>
  </si>
  <si>
    <t>Year</t>
  </si>
  <si>
    <t>Date</t>
  </si>
  <si>
    <t>Kleenex_Vol</t>
  </si>
  <si>
    <t>Row Labels</t>
  </si>
  <si>
    <t>Sum of Kleenex_Vol</t>
  </si>
  <si>
    <t>Grand Total</t>
  </si>
  <si>
    <t>Q1 -21</t>
  </si>
  <si>
    <t>Q2 - 21</t>
  </si>
  <si>
    <t>Q3 - 21</t>
  </si>
  <si>
    <t>Q4 - 21</t>
  </si>
  <si>
    <t>Q1 -22</t>
  </si>
  <si>
    <t>Q2 - 22</t>
  </si>
  <si>
    <t>Q3 - 22</t>
  </si>
  <si>
    <t>Q4 - 22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</si>
</sst>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* #,##0_-;\-* #,##0_-;_-* &quot;-&quot;??_-;_-@_-"/>
    <numFmt numFmtId="166" formatCode="&quot;£&quot;#,##0;[Red]\(&quot;£&quot;#,##0\)"/>
    <numFmt numFmtId="167" formatCode="&quot;£&quot;#,##0.00;[Red]\(&quot;£&quot;#,##0.00\)"/>
    <numFmt numFmtId="168" formatCode="#,##0%;[Red]\(#,##0%\)"/>
    <numFmt numFmtId="169" formatCode="yyyy\-mm\-dd;@"/>
    <numFmt numFmtId="170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1">
    <xf numFmtId="0" fontId="0" fillId="0" borderId="0"/>
    <xf numFmtId="0" fontId="2" fillId="2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9" fillId="6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9" fillId="22" borderId="0" applyNumberFormat="0" applyBorder="0" applyAlignment="0" applyProtection="0"/>
    <xf numFmtId="0" fontId="11" fillId="20" borderId="0" applyNumberFormat="0" applyBorder="0" applyAlignment="0" applyProtection="0"/>
    <xf numFmtId="0" fontId="12" fillId="23" borderId="1" applyNumberFormat="0" applyAlignment="0" applyProtection="0"/>
    <xf numFmtId="0" fontId="13" fillId="15" borderId="2" applyNumberFormat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0" fillId="13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1" borderId="1" applyNumberFormat="0" applyAlignment="0" applyProtection="0"/>
    <xf numFmtId="0" fontId="19" fillId="0" borderId="6" applyNumberFormat="0" applyFill="0" applyAlignment="0" applyProtection="0"/>
    <xf numFmtId="0" fontId="19" fillId="21" borderId="0" applyNumberFormat="0" applyBorder="0" applyAlignment="0" applyProtection="0"/>
    <xf numFmtId="0" fontId="2" fillId="20" borderId="1" applyNumberFormat="0" applyFont="0" applyAlignment="0" applyProtection="0"/>
    <xf numFmtId="0" fontId="20" fillId="23" borderId="7" applyNumberFormat="0" applyAlignment="0" applyProtection="0"/>
    <xf numFmtId="4" fontId="2" fillId="27" borderId="1" applyNumberFormat="0" applyProtection="0">
      <alignment vertical="center"/>
    </xf>
    <xf numFmtId="4" fontId="23" fillId="28" borderId="1" applyNumberFormat="0" applyProtection="0">
      <alignment vertical="center"/>
    </xf>
    <xf numFmtId="4" fontId="2" fillId="28" borderId="1" applyNumberFormat="0" applyProtection="0">
      <alignment horizontal="left" vertical="center" indent="1"/>
    </xf>
    <xf numFmtId="0" fontId="6" fillId="27" borderId="8" applyNumberFormat="0" applyProtection="0">
      <alignment horizontal="left" vertical="top" indent="1"/>
    </xf>
    <xf numFmtId="4" fontId="2" fillId="29" borderId="1" applyNumberFormat="0" applyProtection="0">
      <alignment horizontal="left" vertical="center" indent="1"/>
    </xf>
    <xf numFmtId="4" fontId="2" fillId="30" borderId="1" applyNumberFormat="0" applyProtection="0">
      <alignment horizontal="right" vertical="center"/>
    </xf>
    <xf numFmtId="4" fontId="2" fillId="31" borderId="1" applyNumberFormat="0" applyProtection="0">
      <alignment horizontal="right" vertical="center"/>
    </xf>
    <xf numFmtId="4" fontId="2" fillId="32" borderId="9" applyNumberFormat="0" applyProtection="0">
      <alignment horizontal="right" vertical="center"/>
    </xf>
    <xf numFmtId="4" fontId="2" fillId="33" borderId="1" applyNumberFormat="0" applyProtection="0">
      <alignment horizontal="right" vertical="center"/>
    </xf>
    <xf numFmtId="4" fontId="2" fillId="34" borderId="1" applyNumberFormat="0" applyProtection="0">
      <alignment horizontal="right" vertical="center"/>
    </xf>
    <xf numFmtId="4" fontId="2" fillId="35" borderId="1" applyNumberFormat="0" applyProtection="0">
      <alignment horizontal="right" vertical="center"/>
    </xf>
    <xf numFmtId="4" fontId="2" fillId="36" borderId="1" applyNumberFormat="0" applyProtection="0">
      <alignment horizontal="right" vertical="center"/>
    </xf>
    <xf numFmtId="4" fontId="2" fillId="37" borderId="1" applyNumberFormat="0" applyProtection="0">
      <alignment horizontal="right" vertical="center"/>
    </xf>
    <xf numFmtId="4" fontId="2" fillId="38" borderId="1" applyNumberFormat="0" applyProtection="0">
      <alignment horizontal="right" vertical="center"/>
    </xf>
    <xf numFmtId="4" fontId="2" fillId="39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2" fillId="41" borderId="1" applyNumberFormat="0" applyProtection="0">
      <alignment horizontal="right" vertical="center"/>
    </xf>
    <xf numFmtId="4" fontId="2" fillId="42" borderId="9" applyNumberFormat="0" applyProtection="0">
      <alignment horizontal="left" vertical="center" indent="1"/>
    </xf>
    <xf numFmtId="4" fontId="2" fillId="41" borderId="9" applyNumberFormat="0" applyProtection="0">
      <alignment horizontal="left" vertical="center" indent="1"/>
    </xf>
    <xf numFmtId="0" fontId="2" fillId="43" borderId="1" applyNumberFormat="0" applyProtection="0">
      <alignment horizontal="left" vertical="center" indent="1"/>
    </xf>
    <xf numFmtId="0" fontId="2" fillId="40" borderId="8" applyNumberFormat="0" applyProtection="0">
      <alignment horizontal="left" vertical="top" indent="1"/>
    </xf>
    <xf numFmtId="0" fontId="2" fillId="44" borderId="1" applyNumberFormat="0" applyProtection="0">
      <alignment horizontal="left" vertical="center" indent="1"/>
    </xf>
    <xf numFmtId="0" fontId="2" fillId="41" borderId="8" applyNumberFormat="0" applyProtection="0">
      <alignment horizontal="left" vertical="top" indent="1"/>
    </xf>
    <xf numFmtId="0" fontId="2" fillId="45" borderId="1" applyNumberFormat="0" applyProtection="0">
      <alignment horizontal="left" vertical="center" indent="1"/>
    </xf>
    <xf numFmtId="0" fontId="2" fillId="45" borderId="8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8" applyNumberFormat="0" applyProtection="0">
      <alignment horizontal="left" vertical="top" indent="1"/>
    </xf>
    <xf numFmtId="0" fontId="2" fillId="46" borderId="10" applyNumberFormat="0">
      <protection locked="0"/>
    </xf>
    <xf numFmtId="0" fontId="3" fillId="40" borderId="11" applyBorder="0"/>
    <xf numFmtId="4" fontId="4" fillId="47" borderId="8" applyNumberFormat="0" applyProtection="0">
      <alignment vertical="center"/>
    </xf>
    <xf numFmtId="4" fontId="23" fillId="48" borderId="12" applyNumberFormat="0" applyProtection="0">
      <alignment vertical="center"/>
    </xf>
    <xf numFmtId="4" fontId="4" fillId="43" borderId="8" applyNumberFormat="0" applyProtection="0">
      <alignment horizontal="left" vertical="center" indent="1"/>
    </xf>
    <xf numFmtId="0" fontId="4" fillId="47" borderId="8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3" fillId="49" borderId="1" applyNumberFormat="0" applyProtection="0">
      <alignment horizontal="right" vertical="center"/>
    </xf>
    <xf numFmtId="4" fontId="2" fillId="29" borderId="1" applyNumberFormat="0" applyProtection="0">
      <alignment horizontal="left" vertical="center" indent="1"/>
    </xf>
    <xf numFmtId="0" fontId="4" fillId="41" borderId="8" applyNumberFormat="0" applyProtection="0">
      <alignment horizontal="left" vertical="top" indent="1"/>
    </xf>
    <xf numFmtId="4" fontId="7" fillId="50" borderId="9" applyNumberFormat="0" applyProtection="0">
      <alignment horizontal="left" vertical="center" indent="1"/>
    </xf>
    <xf numFmtId="0" fontId="2" fillId="51" borderId="12"/>
    <xf numFmtId="4" fontId="8" fillId="46" borderId="1" applyNumberFormat="0" applyProtection="0">
      <alignment horizontal="right" vertical="center"/>
    </xf>
    <xf numFmtId="0" fontId="21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2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28">
    <xf numFmtId="0" fontId="0" fillId="0" borderId="0" xfId="0"/>
    <xf numFmtId="17" fontId="1" fillId="52" borderId="12" xfId="0" applyNumberFormat="1" applyFont="1" applyFill="1" applyBorder="1" applyAlignment="1">
      <alignment horizontal="center"/>
    </xf>
    <xf numFmtId="165" fontId="0" fillId="0" borderId="12" xfId="90" applyNumberFormat="1" applyFont="1" applyFill="1" applyBorder="1"/>
    <xf numFmtId="165" fontId="0" fillId="53" borderId="12" xfId="90" applyNumberFormat="1" applyFont="1" applyFill="1" applyBorder="1"/>
    <xf numFmtId="0" fontId="26" fillId="52" borderId="14" xfId="0" applyFont="1" applyFill="1" applyBorder="1" applyAlignment="1">
      <alignment horizontal="center" wrapText="1"/>
    </xf>
    <xf numFmtId="166" fontId="0" fillId="0" borderId="12" xfId="90" applyNumberFormat="1" applyFont="1" applyFill="1" applyBorder="1"/>
    <xf numFmtId="167" fontId="0" fillId="0" borderId="12" xfId="90" applyNumberFormat="1" applyFont="1" applyBorder="1"/>
    <xf numFmtId="168" fontId="0" fillId="0" borderId="12" xfId="89" applyNumberFormat="1" applyFont="1" applyBorder="1"/>
    <xf numFmtId="167" fontId="0" fillId="0" borderId="12" xfId="90" applyNumberFormat="1" applyFont="1" applyFill="1" applyBorder="1"/>
    <xf numFmtId="166" fontId="0" fillId="53" borderId="12" xfId="90" applyNumberFormat="1" applyFont="1" applyFill="1" applyBorder="1"/>
    <xf numFmtId="0" fontId="26" fillId="52" borderId="12" xfId="0" applyFont="1" applyFill="1" applyBorder="1" applyAlignment="1">
      <alignment horizontal="center" wrapText="1"/>
    </xf>
    <xf numFmtId="0" fontId="26" fillId="52" borderId="18" xfId="0" applyFont="1" applyFill="1" applyBorder="1" applyAlignment="1">
      <alignment horizontal="center" wrapText="1"/>
    </xf>
    <xf numFmtId="0" fontId="26" fillId="52" borderId="12" xfId="0" applyFont="1" applyFill="1" applyBorder="1" applyAlignment="1">
      <alignment horizontal="center"/>
    </xf>
    <xf numFmtId="165" fontId="0" fillId="0" borderId="12" xfId="0" applyNumberFormat="1" applyBorder="1"/>
    <xf numFmtId="0" fontId="0" fillId="0" borderId="12" xfId="0" applyBorder="1"/>
    <xf numFmtId="165" fontId="0" fillId="0" borderId="12" xfId="90" applyNumberFormat="1" applyFont="1" applyBorder="1"/>
    <xf numFmtId="9" fontId="0" fillId="0" borderId="12" xfId="89" applyFont="1" applyBorder="1" applyAlignment="1"/>
    <xf numFmtId="164" fontId="0" fillId="0" borderId="12" xfId="90" applyFont="1" applyBorder="1"/>
    <xf numFmtId="0" fontId="0" fillId="0" borderId="0" xfId="0" applyAlignment="1">
      <alignment horizontal="left"/>
    </xf>
    <xf numFmtId="14" fontId="0" fillId="53" borderId="0" xfId="0" applyNumberFormat="1" applyFill="1"/>
    <xf numFmtId="0" fontId="0" fillId="55" borderId="0" xfId="0" applyFill="1"/>
    <xf numFmtId="169" fontId="0" fillId="0" borderId="0" xfId="0" applyNumberFormat="1" applyAlignment="1">
      <alignment horizontal="left"/>
    </xf>
    <xf numFmtId="170" fontId="0" fillId="0" borderId="0" xfId="0" applyNumberFormat="1"/>
    <xf numFmtId="0" fontId="0" fillId="54" borderId="15" xfId="0" applyFill="1" applyBorder="1" applyAlignment="1">
      <alignment horizontal="center" wrapText="1"/>
    </xf>
    <xf numFmtId="0" fontId="0" fillId="54" borderId="16" xfId="0" applyFill="1" applyBorder="1" applyAlignment="1">
      <alignment horizontal="center" wrapText="1"/>
    </xf>
    <xf numFmtId="0" fontId="0" fillId="54" borderId="17" xfId="0" applyFill="1" applyBorder="1" applyAlignment="1">
      <alignment horizontal="center" wrapText="1"/>
    </xf>
    <xf numFmtId="165" fontId="0" fillId="0" borderId="0" xfId="0" applyNumberFormat="1"/>
    <xf numFmtId="3" fontId="0" fillId="0" borderId="0" xfId="0" applyNumberFormat="1"/>
  </cellXfs>
  <cellStyles count="91">
    <cellStyle name="Accent1 - 20%" xfId="3" xr:uid="{00000000-0005-0000-0000-000000000000}"/>
    <cellStyle name="Accent1 - 40%" xfId="4" xr:uid="{00000000-0005-0000-0000-000001000000}"/>
    <cellStyle name="Accent1 - 60%" xfId="5" xr:uid="{00000000-0005-0000-0000-000002000000}"/>
    <cellStyle name="Accent2 - 20%" xfId="7" xr:uid="{00000000-0005-0000-0000-000003000000}"/>
    <cellStyle name="Accent2 - 40%" xfId="8" xr:uid="{00000000-0005-0000-0000-000004000000}"/>
    <cellStyle name="Accent2 - 60%" xfId="9" xr:uid="{00000000-0005-0000-0000-000005000000}"/>
    <cellStyle name="Accent3 - 20%" xfId="11" xr:uid="{00000000-0005-0000-0000-000006000000}"/>
    <cellStyle name="Accent3 - 40%" xfId="12" xr:uid="{00000000-0005-0000-0000-000007000000}"/>
    <cellStyle name="Accent3 - 60%" xfId="13" xr:uid="{00000000-0005-0000-0000-000008000000}"/>
    <cellStyle name="Accent4 - 20%" xfId="15" xr:uid="{00000000-0005-0000-0000-000009000000}"/>
    <cellStyle name="Accent4 - 40%" xfId="16" xr:uid="{00000000-0005-0000-0000-00000A000000}"/>
    <cellStyle name="Accent4 - 60%" xfId="17" xr:uid="{00000000-0005-0000-0000-00000B000000}"/>
    <cellStyle name="Accent5 - 20%" xfId="19" xr:uid="{00000000-0005-0000-0000-00000C000000}"/>
    <cellStyle name="Accent5 - 40%" xfId="20" xr:uid="{00000000-0005-0000-0000-00000D000000}"/>
    <cellStyle name="Accent5 - 60%" xfId="21" xr:uid="{00000000-0005-0000-0000-00000E000000}"/>
    <cellStyle name="Accent6 - 20%" xfId="23" xr:uid="{00000000-0005-0000-0000-00000F000000}"/>
    <cellStyle name="Accent6 - 40%" xfId="24" xr:uid="{00000000-0005-0000-0000-000010000000}"/>
    <cellStyle name="Accent6 - 60%" xfId="25" xr:uid="{00000000-0005-0000-0000-000011000000}"/>
    <cellStyle name="Buena 2" xfId="32" xr:uid="{00000000-0005-0000-0000-000012000000}"/>
    <cellStyle name="Cálculo 2" xfId="27" xr:uid="{00000000-0005-0000-0000-000013000000}"/>
    <cellStyle name="Celda de comprobación 2" xfId="28" xr:uid="{00000000-0005-0000-0000-000014000000}"/>
    <cellStyle name="Celda vinculada 2" xfId="38" xr:uid="{00000000-0005-0000-0000-000015000000}"/>
    <cellStyle name="Comma" xfId="90" builtinId="3"/>
    <cellStyle name="Emphasis 1" xfId="29" xr:uid="{00000000-0005-0000-0000-000017000000}"/>
    <cellStyle name="Emphasis 2" xfId="30" xr:uid="{00000000-0005-0000-0000-000018000000}"/>
    <cellStyle name="Emphasis 3" xfId="31" xr:uid="{00000000-0005-0000-0000-000019000000}"/>
    <cellStyle name="Encabezado 1 2" xfId="33" xr:uid="{00000000-0005-0000-0000-00001A000000}"/>
    <cellStyle name="Encabezado 4 2" xfId="36" xr:uid="{00000000-0005-0000-0000-00001B000000}"/>
    <cellStyle name="Énfasis1 2" xfId="2" xr:uid="{00000000-0005-0000-0000-00001C000000}"/>
    <cellStyle name="Énfasis2 2" xfId="6" xr:uid="{00000000-0005-0000-0000-00001D000000}"/>
    <cellStyle name="Énfasis3 2" xfId="10" xr:uid="{00000000-0005-0000-0000-00001E000000}"/>
    <cellStyle name="Énfasis4 2" xfId="14" xr:uid="{00000000-0005-0000-0000-00001F000000}"/>
    <cellStyle name="Énfasis5 2" xfId="18" xr:uid="{00000000-0005-0000-0000-000020000000}"/>
    <cellStyle name="Énfasis6 2" xfId="22" xr:uid="{00000000-0005-0000-0000-000021000000}"/>
    <cellStyle name="Entrada 2" xfId="37" xr:uid="{00000000-0005-0000-0000-000022000000}"/>
    <cellStyle name="Incorrecto 2" xfId="26" xr:uid="{00000000-0005-0000-0000-000023000000}"/>
    <cellStyle name="Neutral 2" xfId="39" xr:uid="{00000000-0005-0000-0000-000024000000}"/>
    <cellStyle name="Normal" xfId="0" builtinId="0"/>
    <cellStyle name="Normal 2" xfId="1" xr:uid="{00000000-0005-0000-0000-000026000000}"/>
    <cellStyle name="Normal 3" xfId="87" xr:uid="{00000000-0005-0000-0000-000027000000}"/>
    <cellStyle name="Normal 4" xfId="88" xr:uid="{00000000-0005-0000-0000-000028000000}"/>
    <cellStyle name="Notas 2" xfId="40" xr:uid="{00000000-0005-0000-0000-000029000000}"/>
    <cellStyle name="Percent" xfId="89" builtinId="5"/>
    <cellStyle name="Porcentaje 2" xfId="86" xr:uid="{00000000-0005-0000-0000-00002A000000}"/>
    <cellStyle name="Salida 2" xfId="41" xr:uid="{00000000-0005-0000-0000-00002B000000}"/>
    <cellStyle name="SAPBEXaggData" xfId="42" xr:uid="{00000000-0005-0000-0000-00002C000000}"/>
    <cellStyle name="SAPBEXaggDataEmph" xfId="43" xr:uid="{00000000-0005-0000-0000-00002D000000}"/>
    <cellStyle name="SAPBEXaggItem" xfId="44" xr:uid="{00000000-0005-0000-0000-00002E000000}"/>
    <cellStyle name="SAPBEXaggItemX" xfId="45" xr:uid="{00000000-0005-0000-0000-00002F000000}"/>
    <cellStyle name="SAPBEXchaText" xfId="46" xr:uid="{00000000-0005-0000-0000-000030000000}"/>
    <cellStyle name="SAPBEXexcBad7" xfId="47" xr:uid="{00000000-0005-0000-0000-000031000000}"/>
    <cellStyle name="SAPBEXexcBad8" xfId="48" xr:uid="{00000000-0005-0000-0000-000032000000}"/>
    <cellStyle name="SAPBEXexcBad9" xfId="49" xr:uid="{00000000-0005-0000-0000-000033000000}"/>
    <cellStyle name="SAPBEXexcCritical4" xfId="50" xr:uid="{00000000-0005-0000-0000-000034000000}"/>
    <cellStyle name="SAPBEXexcCritical5" xfId="51" xr:uid="{00000000-0005-0000-0000-000035000000}"/>
    <cellStyle name="SAPBEXexcCritical6" xfId="52" xr:uid="{00000000-0005-0000-0000-000036000000}"/>
    <cellStyle name="SAPBEXexcGood1" xfId="53" xr:uid="{00000000-0005-0000-0000-000037000000}"/>
    <cellStyle name="SAPBEXexcGood2" xfId="54" xr:uid="{00000000-0005-0000-0000-000038000000}"/>
    <cellStyle name="SAPBEXexcGood3" xfId="55" xr:uid="{00000000-0005-0000-0000-000039000000}"/>
    <cellStyle name="SAPBEXfilterDrill" xfId="56" xr:uid="{00000000-0005-0000-0000-00003A000000}"/>
    <cellStyle name="SAPBEXfilterItem" xfId="57" xr:uid="{00000000-0005-0000-0000-00003B000000}"/>
    <cellStyle name="SAPBEXfilterText" xfId="58" xr:uid="{00000000-0005-0000-0000-00003C000000}"/>
    <cellStyle name="SAPBEXformats" xfId="59" xr:uid="{00000000-0005-0000-0000-00003D000000}"/>
    <cellStyle name="SAPBEXheaderItem" xfId="60" xr:uid="{00000000-0005-0000-0000-00003E000000}"/>
    <cellStyle name="SAPBEXheaderText" xfId="61" xr:uid="{00000000-0005-0000-0000-00003F000000}"/>
    <cellStyle name="SAPBEXHLevel0" xfId="62" xr:uid="{00000000-0005-0000-0000-000040000000}"/>
    <cellStyle name="SAPBEXHLevel0X" xfId="63" xr:uid="{00000000-0005-0000-0000-000041000000}"/>
    <cellStyle name="SAPBEXHLevel1" xfId="64" xr:uid="{00000000-0005-0000-0000-000042000000}"/>
    <cellStyle name="SAPBEXHLevel1X" xfId="65" xr:uid="{00000000-0005-0000-0000-000043000000}"/>
    <cellStyle name="SAPBEXHLevel2" xfId="66" xr:uid="{00000000-0005-0000-0000-000044000000}"/>
    <cellStyle name="SAPBEXHLevel2X" xfId="67" xr:uid="{00000000-0005-0000-0000-000045000000}"/>
    <cellStyle name="SAPBEXHLevel3" xfId="68" xr:uid="{00000000-0005-0000-0000-000046000000}"/>
    <cellStyle name="SAPBEXHLevel3X" xfId="69" xr:uid="{00000000-0005-0000-0000-000047000000}"/>
    <cellStyle name="SAPBEXinputData" xfId="70" xr:uid="{00000000-0005-0000-0000-000048000000}"/>
    <cellStyle name="SAPBEXItemHeader" xfId="71" xr:uid="{00000000-0005-0000-0000-000049000000}"/>
    <cellStyle name="SAPBEXresData" xfId="72" xr:uid="{00000000-0005-0000-0000-00004A000000}"/>
    <cellStyle name="SAPBEXresDataEmph" xfId="73" xr:uid="{00000000-0005-0000-0000-00004B000000}"/>
    <cellStyle name="SAPBEXresItem" xfId="74" xr:uid="{00000000-0005-0000-0000-00004C000000}"/>
    <cellStyle name="SAPBEXresItemX" xfId="75" xr:uid="{00000000-0005-0000-0000-00004D000000}"/>
    <cellStyle name="SAPBEXstdData" xfId="76" xr:uid="{00000000-0005-0000-0000-00004E000000}"/>
    <cellStyle name="SAPBEXstdDataEmph" xfId="77" xr:uid="{00000000-0005-0000-0000-00004F000000}"/>
    <cellStyle name="SAPBEXstdItem" xfId="78" xr:uid="{00000000-0005-0000-0000-000050000000}"/>
    <cellStyle name="SAPBEXstdItemX" xfId="79" xr:uid="{00000000-0005-0000-0000-000051000000}"/>
    <cellStyle name="SAPBEXtitle" xfId="80" xr:uid="{00000000-0005-0000-0000-000052000000}"/>
    <cellStyle name="SAPBEXunassignedItem" xfId="81" xr:uid="{00000000-0005-0000-0000-000053000000}"/>
    <cellStyle name="SAPBEXundefined" xfId="82" xr:uid="{00000000-0005-0000-0000-000054000000}"/>
    <cellStyle name="Sheet Title" xfId="83" xr:uid="{00000000-0005-0000-0000-000055000000}"/>
    <cellStyle name="Texto de advertencia 2" xfId="85" xr:uid="{00000000-0005-0000-0000-000056000000}"/>
    <cellStyle name="Título 2 2" xfId="34" xr:uid="{00000000-0005-0000-0000-000057000000}"/>
    <cellStyle name="Título 3 2" xfId="35" xr:uid="{00000000-0005-0000-0000-000058000000}"/>
    <cellStyle name="Total 2" xfId="84" xr:uid="{00000000-0005-0000-0000-00005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vya%20Bhat-8.13.2021\SynologyDrive\MMM%20KCC\KCC%20UK%20Raw%20files\Kleenex\Working\Year%20n%20Q%20mapping%20kleenex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yati Trivedi" refreshedDate="44995.681956712964" createdVersion="8" refreshedVersion="8" minRefreshableVersion="3" recordCount="104" xr:uid="{6C9C790A-1AB8-4561-9619-E2B1A571FB26}">
  <cacheSource type="worksheet">
    <worksheetSource ref="A1:D105" sheet="Sheet1" r:id="rId2"/>
  </cacheSource>
  <cacheFields count="4">
    <cacheField name="QTR" numFmtId="0">
      <sharedItems containsBlank="1" count="4">
        <m/>
        <s v="Q4 21"/>
        <s v="Q3 22"/>
        <s v="Q4 22"/>
      </sharedItems>
    </cacheField>
    <cacheField name="Year" numFmtId="0">
      <sharedItems containsSemiMixedTypes="0" containsString="0" containsNumber="1" containsInteger="1" minValue="2021" maxValue="2022" count="2">
        <n v="2021"/>
        <n v="2022"/>
      </sharedItems>
    </cacheField>
    <cacheField name="Date" numFmtId="169">
      <sharedItems containsSemiMixedTypes="0" containsNonDate="0" containsDate="1" containsString="0" minDate="2021-01-10T00:00:00" maxDate="2023-01-02T00:00:00"/>
    </cacheField>
    <cacheField name="Kleenex_Vol" numFmtId="170">
      <sharedItems containsSemiMixedTypes="0" containsString="0" containsNumber="1" minValue="5540.9454370000003" maxValue="13012.121580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1-01-10T00:00:00"/>
    <n v="11371.489873999999"/>
  </r>
  <r>
    <x v="0"/>
    <x v="0"/>
    <d v="2021-01-17T00:00:00"/>
    <n v="10068.691647"/>
  </r>
  <r>
    <x v="0"/>
    <x v="0"/>
    <d v="2021-01-24T00:00:00"/>
    <n v="10171.460509999999"/>
  </r>
  <r>
    <x v="0"/>
    <x v="0"/>
    <d v="2021-01-31T00:00:00"/>
    <n v="9594.6757709999983"/>
  </r>
  <r>
    <x v="0"/>
    <x v="0"/>
    <d v="2021-02-07T00:00:00"/>
    <n v="9359.8992660000004"/>
  </r>
  <r>
    <x v="0"/>
    <x v="0"/>
    <d v="2021-02-14T00:00:00"/>
    <n v="8480.2626660000005"/>
  </r>
  <r>
    <x v="0"/>
    <x v="0"/>
    <d v="2021-02-21T00:00:00"/>
    <n v="8566.7261539999981"/>
  </r>
  <r>
    <x v="0"/>
    <x v="0"/>
    <d v="2021-02-28T00:00:00"/>
    <n v="8075.5519259999992"/>
  </r>
  <r>
    <x v="0"/>
    <x v="0"/>
    <d v="2021-03-07T00:00:00"/>
    <n v="8402.2124689999982"/>
  </r>
  <r>
    <x v="0"/>
    <x v="0"/>
    <d v="2021-03-14T00:00:00"/>
    <n v="8303.5852839999989"/>
  </r>
  <r>
    <x v="0"/>
    <x v="0"/>
    <d v="2021-03-21T00:00:00"/>
    <n v="8248.508346999999"/>
  </r>
  <r>
    <x v="0"/>
    <x v="0"/>
    <d v="2021-03-28T00:00:00"/>
    <n v="8586.2488439999997"/>
  </r>
  <r>
    <x v="0"/>
    <x v="0"/>
    <d v="2021-04-04T00:00:00"/>
    <n v="8857.7659089999997"/>
  </r>
  <r>
    <x v="0"/>
    <x v="0"/>
    <d v="2021-04-11T00:00:00"/>
    <n v="9163.3682869999993"/>
  </r>
  <r>
    <x v="0"/>
    <x v="0"/>
    <d v="2021-04-18T00:00:00"/>
    <n v="9136.1159269999989"/>
  </r>
  <r>
    <x v="0"/>
    <x v="0"/>
    <d v="2021-04-25T00:00:00"/>
    <n v="9235.5975449999987"/>
  </r>
  <r>
    <x v="0"/>
    <x v="0"/>
    <d v="2021-05-02T00:00:00"/>
    <n v="9837.1978190000009"/>
  </r>
  <r>
    <x v="0"/>
    <x v="0"/>
    <d v="2021-05-09T00:00:00"/>
    <n v="9551.6768080000002"/>
  </r>
  <r>
    <x v="0"/>
    <x v="0"/>
    <d v="2021-05-16T00:00:00"/>
    <n v="9116.6974159999972"/>
  </r>
  <r>
    <x v="0"/>
    <x v="0"/>
    <d v="2021-05-23T00:00:00"/>
    <n v="8626.1528919999982"/>
  </r>
  <r>
    <x v="0"/>
    <x v="0"/>
    <d v="2021-05-30T00:00:00"/>
    <n v="8629.6367159999991"/>
  </r>
  <r>
    <x v="0"/>
    <x v="0"/>
    <d v="2021-06-06T00:00:00"/>
    <n v="8310.3743169999998"/>
  </r>
  <r>
    <x v="0"/>
    <x v="0"/>
    <d v="2021-06-13T00:00:00"/>
    <n v="8995.0957550000003"/>
  </r>
  <r>
    <x v="0"/>
    <x v="0"/>
    <d v="2021-06-20T00:00:00"/>
    <n v="9891.2145759999985"/>
  </r>
  <r>
    <x v="0"/>
    <x v="0"/>
    <d v="2021-06-27T00:00:00"/>
    <n v="9886.4300879999992"/>
  </r>
  <r>
    <x v="0"/>
    <x v="0"/>
    <d v="2021-07-04T00:00:00"/>
    <n v="9574.8222040000001"/>
  </r>
  <r>
    <x v="0"/>
    <x v="0"/>
    <d v="2021-07-11T00:00:00"/>
    <n v="8435.3229320000009"/>
  </r>
  <r>
    <x v="0"/>
    <x v="0"/>
    <d v="2021-07-18T00:00:00"/>
    <n v="8112.5868069999997"/>
  </r>
  <r>
    <x v="0"/>
    <x v="0"/>
    <d v="2021-07-25T00:00:00"/>
    <n v="8405.4005099999995"/>
  </r>
  <r>
    <x v="0"/>
    <x v="0"/>
    <d v="2021-08-01T00:00:00"/>
    <n v="8461.8455119999999"/>
  </r>
  <r>
    <x v="0"/>
    <x v="0"/>
    <d v="2021-08-08T00:00:00"/>
    <n v="8403.5755199999985"/>
  </r>
  <r>
    <x v="0"/>
    <x v="0"/>
    <d v="2021-08-15T00:00:00"/>
    <n v="8249.1430589999982"/>
  </r>
  <r>
    <x v="0"/>
    <x v="0"/>
    <d v="2021-08-22T00:00:00"/>
    <n v="8242.7614339999982"/>
  </r>
  <r>
    <x v="0"/>
    <x v="0"/>
    <d v="2021-08-29T00:00:00"/>
    <n v="8476.3393519999991"/>
  </r>
  <r>
    <x v="0"/>
    <x v="0"/>
    <d v="2021-09-05T00:00:00"/>
    <n v="8729.2779329999994"/>
  </r>
  <r>
    <x v="0"/>
    <x v="0"/>
    <d v="2021-09-12T00:00:00"/>
    <n v="7993.2550280000005"/>
  </r>
  <r>
    <x v="0"/>
    <x v="0"/>
    <d v="2021-09-19T00:00:00"/>
    <n v="8341.6101679999992"/>
  </r>
  <r>
    <x v="0"/>
    <x v="0"/>
    <d v="2021-09-26T00:00:00"/>
    <n v="9271.2109459999992"/>
  </r>
  <r>
    <x v="0"/>
    <x v="0"/>
    <d v="2021-10-03T00:00:00"/>
    <n v="9728.699373999998"/>
  </r>
  <r>
    <x v="1"/>
    <x v="0"/>
    <d v="2021-10-10T00:00:00"/>
    <n v="10679.445367999999"/>
  </r>
  <r>
    <x v="1"/>
    <x v="0"/>
    <d v="2021-10-17T00:00:00"/>
    <n v="10541.407136"/>
  </r>
  <r>
    <x v="1"/>
    <x v="0"/>
    <d v="2021-10-24T00:00:00"/>
    <n v="10014.439142000001"/>
  </r>
  <r>
    <x v="1"/>
    <x v="0"/>
    <d v="2021-10-31T00:00:00"/>
    <n v="9808.5922289999999"/>
  </r>
  <r>
    <x v="1"/>
    <x v="0"/>
    <d v="2021-11-07T00:00:00"/>
    <n v="9915.5088830000004"/>
  </r>
  <r>
    <x v="1"/>
    <x v="0"/>
    <d v="2021-11-14T00:00:00"/>
    <n v="9672.4104709999992"/>
  </r>
  <r>
    <x v="1"/>
    <x v="0"/>
    <d v="2021-11-21T00:00:00"/>
    <n v="9186.3717099999994"/>
  </r>
  <r>
    <x v="1"/>
    <x v="0"/>
    <d v="2021-11-28T00:00:00"/>
    <n v="9314.5364069999996"/>
  </r>
  <r>
    <x v="1"/>
    <x v="0"/>
    <d v="2021-12-05T00:00:00"/>
    <n v="9562.4595570000001"/>
  </r>
  <r>
    <x v="1"/>
    <x v="0"/>
    <d v="2021-12-12T00:00:00"/>
    <n v="8223.9388699999981"/>
  </r>
  <r>
    <x v="1"/>
    <x v="0"/>
    <d v="2021-12-19T00:00:00"/>
    <n v="8569.2153870000002"/>
  </r>
  <r>
    <x v="1"/>
    <x v="0"/>
    <d v="2021-12-26T00:00:00"/>
    <n v="8648.7551980000007"/>
  </r>
  <r>
    <x v="1"/>
    <x v="0"/>
    <d v="2022-01-02T00:00:00"/>
    <n v="5540.9454370000003"/>
  </r>
  <r>
    <x v="0"/>
    <x v="1"/>
    <d v="2022-01-09T00:00:00"/>
    <n v="9094.434830000002"/>
  </r>
  <r>
    <x v="0"/>
    <x v="1"/>
    <d v="2022-01-16T00:00:00"/>
    <n v="9847.9891909999988"/>
  </r>
  <r>
    <x v="0"/>
    <x v="1"/>
    <d v="2022-01-23T00:00:00"/>
    <n v="10859.784981999999"/>
  </r>
  <r>
    <x v="0"/>
    <x v="1"/>
    <d v="2022-01-30T00:00:00"/>
    <n v="9296.3477700000003"/>
  </r>
  <r>
    <x v="0"/>
    <x v="1"/>
    <d v="2022-02-06T00:00:00"/>
    <n v="9680.063795"/>
  </r>
  <r>
    <x v="0"/>
    <x v="1"/>
    <d v="2022-02-13T00:00:00"/>
    <n v="9622.9676090000012"/>
  </r>
  <r>
    <x v="0"/>
    <x v="1"/>
    <d v="2022-02-20T00:00:00"/>
    <n v="9458.9438219999993"/>
  </r>
  <r>
    <x v="0"/>
    <x v="1"/>
    <d v="2022-02-27T00:00:00"/>
    <n v="10552.217228"/>
  </r>
  <r>
    <x v="0"/>
    <x v="1"/>
    <d v="2022-03-06T00:00:00"/>
    <n v="10003.761347000001"/>
  </r>
  <r>
    <x v="0"/>
    <x v="1"/>
    <d v="2022-03-13T00:00:00"/>
    <n v="10297.294512"/>
  </r>
  <r>
    <x v="0"/>
    <x v="1"/>
    <d v="2022-03-20T00:00:00"/>
    <n v="10874.989299999999"/>
  </r>
  <r>
    <x v="0"/>
    <x v="1"/>
    <d v="2022-03-27T00:00:00"/>
    <n v="10896.973700999999"/>
  </r>
  <r>
    <x v="0"/>
    <x v="1"/>
    <d v="2022-04-03T00:00:00"/>
    <n v="10384.478562"/>
  </r>
  <r>
    <x v="0"/>
    <x v="1"/>
    <d v="2022-04-10T00:00:00"/>
    <n v="9970.1329580000001"/>
  </r>
  <r>
    <x v="0"/>
    <x v="1"/>
    <d v="2022-04-17T00:00:00"/>
    <n v="9998.7911260000001"/>
  </r>
  <r>
    <x v="0"/>
    <x v="1"/>
    <d v="2022-04-24T00:00:00"/>
    <n v="9057.4508530000003"/>
  </r>
  <r>
    <x v="0"/>
    <x v="1"/>
    <d v="2022-05-01T00:00:00"/>
    <n v="9561.3426129999989"/>
  </r>
  <r>
    <x v="0"/>
    <x v="1"/>
    <d v="2022-05-08T00:00:00"/>
    <n v="9198.3990329999997"/>
  </r>
  <r>
    <x v="0"/>
    <x v="1"/>
    <d v="2022-05-15T00:00:00"/>
    <n v="9052.5910690000001"/>
  </r>
  <r>
    <x v="0"/>
    <x v="1"/>
    <d v="2022-05-22T00:00:00"/>
    <n v="8747.6409419999982"/>
  </r>
  <r>
    <x v="0"/>
    <x v="1"/>
    <d v="2022-05-29T00:00:00"/>
    <n v="8681.4696650000005"/>
  </r>
  <r>
    <x v="0"/>
    <x v="1"/>
    <d v="2022-06-05T00:00:00"/>
    <n v="8632.0044869999983"/>
  </r>
  <r>
    <x v="0"/>
    <x v="1"/>
    <d v="2022-06-12T00:00:00"/>
    <n v="8914.5639859999992"/>
  </r>
  <r>
    <x v="0"/>
    <x v="1"/>
    <d v="2022-06-19T00:00:00"/>
    <n v="9659.5075020000004"/>
  </r>
  <r>
    <x v="0"/>
    <x v="1"/>
    <d v="2022-06-26T00:00:00"/>
    <n v="9289.663532999999"/>
  </r>
  <r>
    <x v="0"/>
    <x v="1"/>
    <d v="2022-07-03T00:00:00"/>
    <n v="8863.8561389999977"/>
  </r>
  <r>
    <x v="2"/>
    <x v="1"/>
    <d v="2022-07-10T00:00:00"/>
    <n v="8728.9671030000009"/>
  </r>
  <r>
    <x v="2"/>
    <x v="1"/>
    <d v="2022-07-17T00:00:00"/>
    <n v="8667.9061100000017"/>
  </r>
  <r>
    <x v="2"/>
    <x v="1"/>
    <d v="2022-07-24T00:00:00"/>
    <n v="8014.2858019999994"/>
  </r>
  <r>
    <x v="2"/>
    <x v="1"/>
    <d v="2022-07-31T00:00:00"/>
    <n v="7506.1942170000002"/>
  </r>
  <r>
    <x v="2"/>
    <x v="1"/>
    <d v="2022-08-07T00:00:00"/>
    <n v="7162.7279829999979"/>
  </r>
  <r>
    <x v="2"/>
    <x v="1"/>
    <d v="2022-08-14T00:00:00"/>
    <n v="6894.4896200000003"/>
  </r>
  <r>
    <x v="2"/>
    <x v="1"/>
    <d v="2022-08-21T00:00:00"/>
    <n v="6760.365272"/>
  </r>
  <r>
    <x v="2"/>
    <x v="1"/>
    <d v="2022-08-28T00:00:00"/>
    <n v="6752.7917760000009"/>
  </r>
  <r>
    <x v="2"/>
    <x v="1"/>
    <d v="2022-09-04T00:00:00"/>
    <n v="6612.9058610000011"/>
  </r>
  <r>
    <x v="2"/>
    <x v="1"/>
    <d v="2022-09-11T00:00:00"/>
    <n v="6591.9362759999995"/>
  </r>
  <r>
    <x v="2"/>
    <x v="1"/>
    <d v="2022-09-18T00:00:00"/>
    <n v="7460.7074499999999"/>
  </r>
  <r>
    <x v="2"/>
    <x v="1"/>
    <d v="2022-09-25T00:00:00"/>
    <n v="8307.1408859999992"/>
  </r>
  <r>
    <x v="2"/>
    <x v="1"/>
    <d v="2022-10-02T00:00:00"/>
    <n v="9225.1433479999996"/>
  </r>
  <r>
    <x v="3"/>
    <x v="1"/>
    <d v="2022-10-09T00:00:00"/>
    <n v="8794.2827449999986"/>
  </r>
  <r>
    <x v="3"/>
    <x v="1"/>
    <d v="2022-10-16T00:00:00"/>
    <n v="8742.2680869999986"/>
  </r>
  <r>
    <x v="3"/>
    <x v="1"/>
    <d v="2022-10-23T00:00:00"/>
    <n v="8349.7275799999989"/>
  </r>
  <r>
    <x v="3"/>
    <x v="1"/>
    <d v="2022-10-30T00:00:00"/>
    <n v="8049.3448859999999"/>
  </r>
  <r>
    <x v="3"/>
    <x v="1"/>
    <d v="2022-11-06T00:00:00"/>
    <n v="8219.4283369999994"/>
  </r>
  <r>
    <x v="3"/>
    <x v="1"/>
    <d v="2022-11-13T00:00:00"/>
    <n v="8135.2419520000012"/>
  </r>
  <r>
    <x v="3"/>
    <x v="1"/>
    <d v="2022-11-20T00:00:00"/>
    <n v="8244.7802900000006"/>
  </r>
  <r>
    <x v="3"/>
    <x v="1"/>
    <d v="2022-11-27T00:00:00"/>
    <n v="9068.0374709999996"/>
  </r>
  <r>
    <x v="3"/>
    <x v="1"/>
    <d v="2022-12-04T00:00:00"/>
    <n v="9441.6597750000001"/>
  </r>
  <r>
    <x v="3"/>
    <x v="1"/>
    <d v="2022-12-11T00:00:00"/>
    <n v="10459.829221"/>
  </r>
  <r>
    <x v="3"/>
    <x v="1"/>
    <d v="2022-12-18T00:00:00"/>
    <n v="12032.764492999999"/>
  </r>
  <r>
    <x v="3"/>
    <x v="1"/>
    <d v="2022-12-25T00:00:00"/>
    <n v="13012.121580999999"/>
  </r>
  <r>
    <x v="3"/>
    <x v="1"/>
    <d v="2023-01-01T00:00:00"/>
    <n v="9279.282694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4F009-6911-4C31-A5B7-E606BD63A4B8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6" firstHeaderRow="1" firstDataRow="1" firstDataCol="1"/>
  <pivotFields count="4">
    <pivotField showAll="0">
      <items count="5">
        <item x="2"/>
        <item x="1"/>
        <item x="3"/>
        <item x="0"/>
        <item t="default"/>
      </items>
    </pivotField>
    <pivotField axis="axisRow" showAll="0">
      <items count="3">
        <item x="0"/>
        <item x="1"/>
        <item t="default"/>
      </items>
    </pivotField>
    <pivotField numFmtId="169" showAll="0"/>
    <pivotField dataField="1" numFmtId="17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Kleenex_Vo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showGridLines="0" workbookViewId="0">
      <pane ySplit="4" topLeftCell="A5" activePane="bottomLeft" state="frozen"/>
      <selection pane="bottomLeft" activeCell="B5" sqref="B5"/>
    </sheetView>
  </sheetViews>
  <sheetFormatPr defaultColWidth="11.42578125" defaultRowHeight="15" x14ac:dyDescent="0.25"/>
  <cols>
    <col min="1" max="1" width="19.42578125" customWidth="1"/>
    <col min="2" max="2" width="19.5703125" bestFit="1" customWidth="1"/>
    <col min="3" max="5" width="15.7109375" customWidth="1"/>
    <col min="6" max="6" width="14.28515625" bestFit="1" customWidth="1"/>
    <col min="7" max="7" width="12.85546875" customWidth="1"/>
    <col min="8" max="9" width="15.7109375" customWidth="1"/>
    <col min="10" max="10" width="12.85546875" customWidth="1"/>
    <col min="15" max="15" width="26.42578125" bestFit="1" customWidth="1"/>
  </cols>
  <sheetData>
    <row r="1" spans="1:7" x14ac:dyDescent="0.25">
      <c r="A1" t="s">
        <v>3</v>
      </c>
      <c r="B1" t="s">
        <v>4</v>
      </c>
    </row>
    <row r="3" spans="1:7" ht="30" x14ac:dyDescent="0.25">
      <c r="A3" s="10" t="s">
        <v>8</v>
      </c>
      <c r="B3" s="4" t="s">
        <v>0</v>
      </c>
      <c r="C3" s="4" t="s">
        <v>6</v>
      </c>
      <c r="D3" s="4" t="s">
        <v>5</v>
      </c>
      <c r="E3" s="4" t="s">
        <v>7</v>
      </c>
      <c r="F3" s="4" t="s">
        <v>1</v>
      </c>
      <c r="G3" s="4" t="s">
        <v>2</v>
      </c>
    </row>
    <row r="4" spans="1:7" x14ac:dyDescent="0.25">
      <c r="A4" s="1"/>
      <c r="B4" s="23" t="s">
        <v>9</v>
      </c>
      <c r="C4" s="24"/>
      <c r="D4" s="24"/>
      <c r="E4" s="24"/>
      <c r="F4" s="24"/>
      <c r="G4" s="25"/>
    </row>
    <row r="5" spans="1:7" x14ac:dyDescent="0.25">
      <c r="A5" s="1">
        <v>43191</v>
      </c>
      <c r="B5" s="2">
        <v>57172.090000000004</v>
      </c>
      <c r="C5" s="5">
        <v>6079817.840844268</v>
      </c>
      <c r="D5" s="5">
        <v>2971485.5604677708</v>
      </c>
      <c r="E5" s="7">
        <f t="shared" ref="E5:E52" si="0">D5/C5</f>
        <v>0.48874582072267125</v>
      </c>
      <c r="F5" s="6">
        <f t="shared" ref="F5:F52" si="1">C5/B5</f>
        <v>106.34241009632966</v>
      </c>
      <c r="G5" s="6">
        <f t="shared" ref="G5:G52" si="2">D5/B5</f>
        <v>51.974408500157516</v>
      </c>
    </row>
    <row r="6" spans="1:7" x14ac:dyDescent="0.25">
      <c r="A6" s="1">
        <v>43221</v>
      </c>
      <c r="B6" s="2">
        <v>59087.96</v>
      </c>
      <c r="C6" s="5">
        <v>5927151.3572361749</v>
      </c>
      <c r="D6" s="5">
        <v>2747315.9166787639</v>
      </c>
      <c r="E6" s="7">
        <f t="shared" si="0"/>
        <v>0.46351371022855653</v>
      </c>
      <c r="F6" s="6">
        <f t="shared" si="1"/>
        <v>100.31064462601476</v>
      </c>
      <c r="G6" s="6">
        <f t="shared" si="2"/>
        <v>46.495359066022317</v>
      </c>
    </row>
    <row r="7" spans="1:7" x14ac:dyDescent="0.25">
      <c r="A7" s="1">
        <v>43252</v>
      </c>
      <c r="B7" s="2">
        <v>52743.840000000004</v>
      </c>
      <c r="C7" s="5">
        <v>5313021.0102378819</v>
      </c>
      <c r="D7" s="5">
        <v>2342270.1068955152</v>
      </c>
      <c r="E7" s="7">
        <f t="shared" si="0"/>
        <v>0.44085466674837109</v>
      </c>
      <c r="F7" s="6">
        <f t="shared" si="1"/>
        <v>100.73254071447739</v>
      </c>
      <c r="G7" s="6">
        <f t="shared" si="2"/>
        <v>44.408410667397654</v>
      </c>
    </row>
    <row r="8" spans="1:7" x14ac:dyDescent="0.25">
      <c r="A8" s="1">
        <v>43282</v>
      </c>
      <c r="B8" s="2">
        <v>51227.03</v>
      </c>
      <c r="C8" s="5">
        <v>5334850.3217016133</v>
      </c>
      <c r="D8" s="5">
        <v>2505952.5925365239</v>
      </c>
      <c r="E8" s="7">
        <f t="shared" si="0"/>
        <v>0.46973250258635579</v>
      </c>
      <c r="F8" s="6">
        <f t="shared" si="1"/>
        <v>104.14131605329479</v>
      </c>
      <c r="G8" s="6">
        <f t="shared" si="2"/>
        <v>48.918561012350786</v>
      </c>
    </row>
    <row r="9" spans="1:7" x14ac:dyDescent="0.25">
      <c r="A9" s="1">
        <v>43313</v>
      </c>
      <c r="B9" s="2">
        <v>47194.740000000005</v>
      </c>
      <c r="C9" s="5">
        <v>5106902.0182787497</v>
      </c>
      <c r="D9" s="5">
        <v>2464347.5552170589</v>
      </c>
      <c r="E9" s="7">
        <f t="shared" si="0"/>
        <v>0.48255234707785766</v>
      </c>
      <c r="F9" s="6">
        <f t="shared" si="1"/>
        <v>108.20913555787676</v>
      </c>
      <c r="G9" s="6">
        <f t="shared" si="2"/>
        <v>52.216572338719494</v>
      </c>
    </row>
    <row r="10" spans="1:7" x14ac:dyDescent="0.25">
      <c r="A10" s="1">
        <v>43344</v>
      </c>
      <c r="B10" s="2">
        <v>54505.35</v>
      </c>
      <c r="C10" s="5">
        <v>5979446.4919695696</v>
      </c>
      <c r="D10" s="5">
        <v>2780869.4382540542</v>
      </c>
      <c r="E10" s="7">
        <f t="shared" si="0"/>
        <v>0.46507138110338098</v>
      </c>
      <c r="F10" s="6">
        <f t="shared" si="1"/>
        <v>109.70384543846741</v>
      </c>
      <c r="G10" s="6">
        <f t="shared" si="2"/>
        <v>51.020118910419882</v>
      </c>
    </row>
    <row r="11" spans="1:7" x14ac:dyDescent="0.25">
      <c r="A11" s="1">
        <v>43374</v>
      </c>
      <c r="B11" s="2">
        <v>57318.45</v>
      </c>
      <c r="C11" s="5">
        <v>6165480.9958569882</v>
      </c>
      <c r="D11" s="5">
        <v>2867300.6751572792</v>
      </c>
      <c r="E11" s="7">
        <f t="shared" si="0"/>
        <v>0.46505709401813355</v>
      </c>
      <c r="F11" s="6">
        <f t="shared" si="1"/>
        <v>107.56538245289236</v>
      </c>
      <c r="G11" s="6">
        <f t="shared" si="2"/>
        <v>50.024044180491259</v>
      </c>
    </row>
    <row r="12" spans="1:7" x14ac:dyDescent="0.25">
      <c r="A12" s="1">
        <v>43405</v>
      </c>
      <c r="B12" s="2">
        <v>58784.39</v>
      </c>
      <c r="C12" s="5">
        <v>6658600.9757632995</v>
      </c>
      <c r="D12" s="5">
        <v>3171731.6965690912</v>
      </c>
      <c r="E12" s="7">
        <f t="shared" si="0"/>
        <v>0.47633605138885859</v>
      </c>
      <c r="F12" s="6">
        <f t="shared" si="1"/>
        <v>113.27158410188997</v>
      </c>
      <c r="G12" s="6">
        <f t="shared" si="2"/>
        <v>53.955339105655277</v>
      </c>
    </row>
    <row r="13" spans="1:7" x14ac:dyDescent="0.25">
      <c r="A13" s="1">
        <v>43435</v>
      </c>
      <c r="B13" s="2">
        <v>67823.94</v>
      </c>
      <c r="C13" s="5">
        <v>7318469.5329003986</v>
      </c>
      <c r="D13" s="5">
        <v>3046713.9112745472</v>
      </c>
      <c r="E13" s="7">
        <f t="shared" si="0"/>
        <v>0.41630478853235009</v>
      </c>
      <c r="F13" s="6">
        <f t="shared" si="1"/>
        <v>107.90392791837806</v>
      </c>
      <c r="G13" s="6">
        <f t="shared" si="2"/>
        <v>44.920921893870322</v>
      </c>
    </row>
    <row r="14" spans="1:7" x14ac:dyDescent="0.25">
      <c r="A14" s="1">
        <v>43466</v>
      </c>
      <c r="B14" s="2">
        <v>77184.31</v>
      </c>
      <c r="C14" s="5">
        <v>8223839.4770006286</v>
      </c>
      <c r="D14" s="5">
        <v>3837914.0359168225</v>
      </c>
      <c r="E14" s="7">
        <f t="shared" si="0"/>
        <v>0.46668153563189124</v>
      </c>
      <c r="F14" s="6">
        <f t="shared" si="1"/>
        <v>106.54807274950866</v>
      </c>
      <c r="G14" s="6">
        <f t="shared" si="2"/>
        <v>49.724018209359166</v>
      </c>
    </row>
    <row r="15" spans="1:7" x14ac:dyDescent="0.25">
      <c r="A15" s="1">
        <v>43497</v>
      </c>
      <c r="B15" s="2">
        <v>60155.539999999994</v>
      </c>
      <c r="C15" s="5">
        <v>6833454.9664327139</v>
      </c>
      <c r="D15" s="5">
        <v>3279398.9472078127</v>
      </c>
      <c r="E15" s="7">
        <f t="shared" si="0"/>
        <v>0.47990349878895389</v>
      </c>
      <c r="F15" s="6">
        <f t="shared" si="1"/>
        <v>113.59643627889825</v>
      </c>
      <c r="G15" s="6">
        <f t="shared" si="2"/>
        <v>54.515327220199723</v>
      </c>
    </row>
    <row r="16" spans="1:7" x14ac:dyDescent="0.25">
      <c r="A16" s="1">
        <v>43525</v>
      </c>
      <c r="B16" s="2">
        <v>62207.68</v>
      </c>
      <c r="C16" s="5">
        <v>6891870.2960625188</v>
      </c>
      <c r="D16" s="5">
        <v>3088532.7321911636</v>
      </c>
      <c r="E16" s="7">
        <f t="shared" si="0"/>
        <v>0.44814144775123121</v>
      </c>
      <c r="F16" s="6">
        <f t="shared" si="1"/>
        <v>110.78809394696151</v>
      </c>
      <c r="G16" s="6">
        <f t="shared" si="2"/>
        <v>49.648736814990748</v>
      </c>
    </row>
    <row r="17" spans="1:7" x14ac:dyDescent="0.25">
      <c r="A17" s="1">
        <v>43556</v>
      </c>
      <c r="B17" s="2">
        <v>57168.060000000005</v>
      </c>
      <c r="C17" s="5">
        <v>6734859.1827329285</v>
      </c>
      <c r="D17" s="5">
        <v>3067568.7840847983</v>
      </c>
      <c r="E17" s="7">
        <f t="shared" si="0"/>
        <v>0.45547630631231906</v>
      </c>
      <c r="F17" s="6">
        <f t="shared" si="1"/>
        <v>117.80807644570986</v>
      </c>
      <c r="G17" s="6">
        <f t="shared" si="2"/>
        <v>53.658787513251248</v>
      </c>
    </row>
    <row r="18" spans="1:7" x14ac:dyDescent="0.25">
      <c r="A18" s="1">
        <v>43586</v>
      </c>
      <c r="B18" s="2">
        <v>52280.160000000003</v>
      </c>
      <c r="C18" s="5">
        <v>5952004.6403712295</v>
      </c>
      <c r="D18" s="5">
        <v>2823358.0046403715</v>
      </c>
      <c r="E18" s="7">
        <f t="shared" si="0"/>
        <v>0.47435413364601769</v>
      </c>
      <c r="F18" s="6">
        <f t="shared" si="1"/>
        <v>113.84824836747303</v>
      </c>
      <c r="G18" s="6">
        <f t="shared" si="2"/>
        <v>54.004387221469315</v>
      </c>
    </row>
    <row r="19" spans="1:7" x14ac:dyDescent="0.25">
      <c r="A19" s="1">
        <v>43617</v>
      </c>
      <c r="B19" s="2">
        <v>51425.599999999999</v>
      </c>
      <c r="C19" s="5">
        <v>5596021.7429228453</v>
      </c>
      <c r="D19" s="5">
        <v>2365223.7887558485</v>
      </c>
      <c r="E19" s="7">
        <f t="shared" si="0"/>
        <v>0.42266165097501462</v>
      </c>
      <c r="F19" s="6">
        <f t="shared" si="1"/>
        <v>108.81782114205464</v>
      </c>
      <c r="G19" s="6">
        <f t="shared" si="2"/>
        <v>45.993119939404664</v>
      </c>
    </row>
    <row r="20" spans="1:7" x14ac:dyDescent="0.25">
      <c r="A20" s="1">
        <v>43647</v>
      </c>
      <c r="B20" s="2">
        <v>53373.1</v>
      </c>
      <c r="C20" s="5">
        <v>5616034.6781183518</v>
      </c>
      <c r="D20" s="5">
        <v>1943288.5036640139</v>
      </c>
      <c r="E20" s="7">
        <f t="shared" si="0"/>
        <v>0.34602501854833834</v>
      </c>
      <c r="F20" s="6">
        <f t="shared" si="1"/>
        <v>105.22219391638019</v>
      </c>
      <c r="G20" s="6">
        <f t="shared" si="2"/>
        <v>36.409511601612309</v>
      </c>
    </row>
    <row r="21" spans="1:7" x14ac:dyDescent="0.25">
      <c r="A21" s="1">
        <v>43678</v>
      </c>
      <c r="B21" s="2">
        <v>46090.46</v>
      </c>
      <c r="C21" s="5">
        <v>5225877.1358024692</v>
      </c>
      <c r="D21" s="5">
        <v>2501978.1646090532</v>
      </c>
      <c r="E21" s="7">
        <f t="shared" si="0"/>
        <v>0.47876712360265955</v>
      </c>
      <c r="F21" s="6">
        <f t="shared" si="1"/>
        <v>113.38305444993323</v>
      </c>
      <c r="G21" s="6">
        <f t="shared" si="2"/>
        <v>54.284078844278255</v>
      </c>
    </row>
    <row r="22" spans="1:7" x14ac:dyDescent="0.25">
      <c r="A22" s="1">
        <v>43709</v>
      </c>
      <c r="B22" s="2">
        <v>56070.61</v>
      </c>
      <c r="C22" s="5">
        <v>6274483.7637769375</v>
      </c>
      <c r="D22" s="5">
        <v>2707624.9794374071</v>
      </c>
      <c r="E22" s="7">
        <f t="shared" si="0"/>
        <v>0.43152952200924127</v>
      </c>
      <c r="F22" s="6">
        <f t="shared" si="1"/>
        <v>111.9032549097814</v>
      </c>
      <c r="G22" s="6">
        <f t="shared" si="2"/>
        <v>48.289558102496244</v>
      </c>
    </row>
    <row r="23" spans="1:7" x14ac:dyDescent="0.25">
      <c r="A23" s="1">
        <v>43739</v>
      </c>
      <c r="B23" s="2">
        <v>66795.23</v>
      </c>
      <c r="C23" s="5">
        <v>7222536.3355300622</v>
      </c>
      <c r="D23" s="5">
        <v>3275980.123667724</v>
      </c>
      <c r="E23" s="7">
        <f t="shared" si="0"/>
        <v>0.45357752062140366</v>
      </c>
      <c r="F23" s="6">
        <f t="shared" si="1"/>
        <v>108.12952265498693</v>
      </c>
      <c r="G23" s="6">
        <f t="shared" si="2"/>
        <v>49.045120791824871</v>
      </c>
    </row>
    <row r="24" spans="1:7" x14ac:dyDescent="0.25">
      <c r="A24" s="1">
        <v>43770</v>
      </c>
      <c r="B24" s="2">
        <v>63302.039999999994</v>
      </c>
      <c r="C24" s="5">
        <v>7244880.886684237</v>
      </c>
      <c r="D24" s="5">
        <v>4037067.5941714477</v>
      </c>
      <c r="E24" s="7">
        <f t="shared" si="0"/>
        <v>0.55723036131503489</v>
      </c>
      <c r="F24" s="6">
        <f t="shared" si="1"/>
        <v>114.4494061594893</v>
      </c>
      <c r="G24" s="6">
        <f t="shared" si="2"/>
        <v>63.774683946543398</v>
      </c>
    </row>
    <row r="25" spans="1:7" x14ac:dyDescent="0.25">
      <c r="A25" s="1">
        <v>43800</v>
      </c>
      <c r="B25" s="2">
        <v>75987.03</v>
      </c>
      <c r="C25" s="5">
        <v>8728608.7719298247</v>
      </c>
      <c r="D25" s="5">
        <v>4227726.1921323128</v>
      </c>
      <c r="E25" s="7">
        <f t="shared" si="0"/>
        <v>0.4843528106939769</v>
      </c>
      <c r="F25" s="6">
        <f t="shared" si="1"/>
        <v>114.8697188445163</v>
      </c>
      <c r="G25" s="6">
        <f t="shared" si="2"/>
        <v>55.637471185968352</v>
      </c>
    </row>
    <row r="26" spans="1:7" x14ac:dyDescent="0.25">
      <c r="A26" s="1">
        <v>43831</v>
      </c>
      <c r="B26" s="2">
        <v>78651.72</v>
      </c>
      <c r="C26" s="5">
        <v>8516771.2912821304</v>
      </c>
      <c r="D26" s="5">
        <v>3833679.2388071097</v>
      </c>
      <c r="E26" s="7">
        <f t="shared" si="0"/>
        <v>0.45013293273840871</v>
      </c>
      <c r="F26" s="6">
        <f t="shared" si="1"/>
        <v>108.28461591535608</v>
      </c>
      <c r="G26" s="6">
        <f t="shared" si="2"/>
        <v>48.742471732431405</v>
      </c>
    </row>
    <row r="27" spans="1:7" x14ac:dyDescent="0.25">
      <c r="A27" s="1">
        <v>43862</v>
      </c>
      <c r="B27" s="2">
        <v>62226.87</v>
      </c>
      <c r="C27" s="5">
        <v>7047743.4530175691</v>
      </c>
      <c r="D27" s="5">
        <v>3507928.586707409</v>
      </c>
      <c r="E27" s="7">
        <f t="shared" si="0"/>
        <v>0.49773783766284097</v>
      </c>
      <c r="F27" s="6">
        <f t="shared" si="1"/>
        <v>113.25884546366495</v>
      </c>
      <c r="G27" s="6">
        <f t="shared" si="2"/>
        <v>56.373212837274458</v>
      </c>
    </row>
    <row r="28" spans="1:7" x14ac:dyDescent="0.25">
      <c r="A28" s="1">
        <v>43891</v>
      </c>
      <c r="B28" s="2">
        <v>100573.91</v>
      </c>
      <c r="C28" s="5">
        <v>12146733.915892959</v>
      </c>
      <c r="D28" s="5">
        <v>5840397.1522197118</v>
      </c>
      <c r="E28" s="7">
        <f t="shared" si="0"/>
        <v>0.48082037465051025</v>
      </c>
      <c r="F28" s="6">
        <f t="shared" si="1"/>
        <v>120.77420392518256</v>
      </c>
      <c r="G28" s="6">
        <f t="shared" si="2"/>
        <v>58.070697979423407</v>
      </c>
    </row>
    <row r="29" spans="1:7" x14ac:dyDescent="0.25">
      <c r="A29" s="1">
        <v>43922</v>
      </c>
      <c r="B29" s="2">
        <v>74329.86</v>
      </c>
      <c r="C29" s="5">
        <v>9639922.1836948581</v>
      </c>
      <c r="D29" s="5">
        <v>5361560.8821869167</v>
      </c>
      <c r="E29" s="7">
        <f t="shared" si="0"/>
        <v>0.55618300438727186</v>
      </c>
      <c r="F29" s="6">
        <f t="shared" si="1"/>
        <v>129.69111180479632</v>
      </c>
      <c r="G29" s="6">
        <f t="shared" si="2"/>
        <v>72.1319922059172</v>
      </c>
    </row>
    <row r="30" spans="1:7" x14ac:dyDescent="0.25">
      <c r="A30" s="1">
        <v>43952</v>
      </c>
      <c r="B30" s="2">
        <v>47083.39</v>
      </c>
      <c r="C30" s="5">
        <v>6556351.8007539893</v>
      </c>
      <c r="D30" s="5">
        <v>3917991.8745487989</v>
      </c>
      <c r="E30" s="7">
        <f t="shared" si="0"/>
        <v>0.59758719385653236</v>
      </c>
      <c r="F30" s="6">
        <f t="shared" si="1"/>
        <v>139.24978215786902</v>
      </c>
      <c r="G30" s="6">
        <f t="shared" si="2"/>
        <v>83.213886564854377</v>
      </c>
    </row>
    <row r="31" spans="1:7" x14ac:dyDescent="0.25">
      <c r="A31" s="1">
        <v>43983</v>
      </c>
      <c r="B31" s="2">
        <v>51166.84</v>
      </c>
      <c r="C31" s="5">
        <v>6542913.8994576139</v>
      </c>
      <c r="D31" s="5">
        <v>3593898.8100056639</v>
      </c>
      <c r="E31" s="7">
        <f t="shared" si="0"/>
        <v>0.5492810795360743</v>
      </c>
      <c r="F31" s="6">
        <f t="shared" si="1"/>
        <v>127.87410556246222</v>
      </c>
      <c r="G31" s="6">
        <f t="shared" si="2"/>
        <v>70.238826748059182</v>
      </c>
    </row>
    <row r="32" spans="1:7" x14ac:dyDescent="0.25">
      <c r="A32" s="1">
        <v>44013</v>
      </c>
      <c r="B32" s="2">
        <v>57087.399999999994</v>
      </c>
      <c r="C32" s="5">
        <v>6610530.5971363401</v>
      </c>
      <c r="D32" s="5">
        <v>3505524.3410348184</v>
      </c>
      <c r="E32" s="7">
        <f t="shared" si="0"/>
        <v>0.53029394381041062</v>
      </c>
      <c r="F32" s="6">
        <f t="shared" si="1"/>
        <v>115.79666611434995</v>
      </c>
      <c r="G32" s="6">
        <f t="shared" si="2"/>
        <v>61.406270753875965</v>
      </c>
    </row>
    <row r="33" spans="1:7" x14ac:dyDescent="0.25">
      <c r="A33" s="1">
        <v>44044</v>
      </c>
      <c r="B33" s="2">
        <v>47165.47</v>
      </c>
      <c r="C33" s="5">
        <v>5960994.602641413</v>
      </c>
      <c r="D33" s="5">
        <v>3120809.1533704768</v>
      </c>
      <c r="E33" s="7">
        <f t="shared" si="0"/>
        <v>0.52353832898751429</v>
      </c>
      <c r="F33" s="6">
        <f t="shared" si="1"/>
        <v>126.38471751985961</v>
      </c>
      <c r="G33" s="6">
        <f t="shared" si="2"/>
        <v>66.167243819906318</v>
      </c>
    </row>
    <row r="34" spans="1:7" x14ac:dyDescent="0.25">
      <c r="A34" s="1">
        <v>44075</v>
      </c>
      <c r="B34" s="2">
        <v>65343.58</v>
      </c>
      <c r="C34" s="5">
        <v>7373322.3179502478</v>
      </c>
      <c r="D34" s="5">
        <v>3655981.9673359231</v>
      </c>
      <c r="E34" s="7">
        <f t="shared" si="0"/>
        <v>0.49583916309144488</v>
      </c>
      <c r="F34" s="6">
        <f t="shared" si="1"/>
        <v>112.83927691060465</v>
      </c>
      <c r="G34" s="6">
        <f t="shared" si="2"/>
        <v>55.950132627198002</v>
      </c>
    </row>
    <row r="35" spans="1:7" x14ac:dyDescent="0.25">
      <c r="A35" s="1">
        <v>44105</v>
      </c>
      <c r="B35" s="2">
        <v>67702.159999999989</v>
      </c>
      <c r="C35" s="5">
        <v>7610364.3357187221</v>
      </c>
      <c r="D35" s="5">
        <v>3750137.9433727418</v>
      </c>
      <c r="E35" s="7">
        <f t="shared" si="0"/>
        <v>0.49276720245464822</v>
      </c>
      <c r="F35" s="6">
        <f t="shared" si="1"/>
        <v>112.40947608937032</v>
      </c>
      <c r="G35" s="6">
        <f t="shared" si="2"/>
        <v>55.391703061951681</v>
      </c>
    </row>
    <row r="36" spans="1:7" x14ac:dyDescent="0.25">
      <c r="A36" s="1">
        <v>44136</v>
      </c>
      <c r="B36" s="2">
        <v>54646.5</v>
      </c>
      <c r="C36" s="5">
        <v>6087341.25048244</v>
      </c>
      <c r="D36" s="5">
        <v>2944528.3056734805</v>
      </c>
      <c r="E36" s="7">
        <f t="shared" si="0"/>
        <v>0.4837133626178946</v>
      </c>
      <c r="F36" s="6">
        <f t="shared" si="1"/>
        <v>111.39489721175995</v>
      </c>
      <c r="G36" s="6">
        <f t="shared" si="2"/>
        <v>53.883200308775137</v>
      </c>
    </row>
    <row r="37" spans="1:7" x14ac:dyDescent="0.25">
      <c r="A37" s="1">
        <v>44166</v>
      </c>
      <c r="B37" s="2">
        <v>59211.9399999999</v>
      </c>
      <c r="C37" s="5">
        <v>6950239.0948048988</v>
      </c>
      <c r="D37" s="5">
        <v>2739331.7419742821</v>
      </c>
      <c r="E37" s="7">
        <f t="shared" si="0"/>
        <v>0.39413489300272458</v>
      </c>
      <c r="F37" s="6">
        <f t="shared" si="1"/>
        <v>117.3790133342179</v>
      </c>
      <c r="G37" s="6">
        <f t="shared" si="2"/>
        <v>46.263164861247354</v>
      </c>
    </row>
    <row r="38" spans="1:7" x14ac:dyDescent="0.25">
      <c r="A38" s="1">
        <v>44197</v>
      </c>
      <c r="B38" s="2">
        <v>73609.97</v>
      </c>
      <c r="C38" s="5">
        <v>7736431.5762425642</v>
      </c>
      <c r="D38" s="5">
        <v>3739982.1892665732</v>
      </c>
      <c r="E38" s="7">
        <f t="shared" si="0"/>
        <v>0.48342470975268553</v>
      </c>
      <c r="F38" s="6">
        <f t="shared" si="1"/>
        <v>105.10032236451889</v>
      </c>
      <c r="G38" s="6">
        <f t="shared" si="2"/>
        <v>50.808092833981227</v>
      </c>
    </row>
    <row r="39" spans="1:7" x14ac:dyDescent="0.25">
      <c r="A39" s="1">
        <v>44228</v>
      </c>
      <c r="B39" s="2">
        <v>41100.730000000003</v>
      </c>
      <c r="C39" s="5">
        <v>4963098.8607317563</v>
      </c>
      <c r="D39" s="5">
        <v>2489679.6611407232</v>
      </c>
      <c r="E39" s="7">
        <f t="shared" si="0"/>
        <v>0.50163813597169538</v>
      </c>
      <c r="F39" s="6">
        <f t="shared" si="1"/>
        <v>120.7545184898603</v>
      </c>
      <c r="G39" s="6">
        <f t="shared" si="2"/>
        <v>60.575071565413147</v>
      </c>
    </row>
    <row r="40" spans="1:7" x14ac:dyDescent="0.25">
      <c r="A40" s="1">
        <v>44256</v>
      </c>
      <c r="B40" s="2">
        <v>52767.559999999903</v>
      </c>
      <c r="C40" s="5">
        <v>6523737.3116118824</v>
      </c>
      <c r="D40" s="5">
        <v>3575274.9389981241</v>
      </c>
      <c r="E40" s="7">
        <f t="shared" si="0"/>
        <v>0.54804091094139207</v>
      </c>
      <c r="F40" s="6">
        <f t="shared" si="1"/>
        <v>123.63158940098603</v>
      </c>
      <c r="G40" s="6">
        <f t="shared" si="2"/>
        <v>67.755168876448536</v>
      </c>
    </row>
    <row r="41" spans="1:7" x14ac:dyDescent="0.25">
      <c r="A41" s="1">
        <v>44287</v>
      </c>
      <c r="B41" s="2">
        <v>62780.89</v>
      </c>
      <c r="C41" s="5">
        <v>6923457.6048951037</v>
      </c>
      <c r="D41" s="5">
        <v>3308027.9647435839</v>
      </c>
      <c r="E41" s="7">
        <f t="shared" si="0"/>
        <v>0.47779998860752804</v>
      </c>
      <c r="F41" s="6">
        <f t="shared" si="1"/>
        <v>110.27969824727084</v>
      </c>
      <c r="G41" s="6">
        <f t="shared" si="2"/>
        <v>52.691638566187642</v>
      </c>
    </row>
    <row r="42" spans="1:7" x14ac:dyDescent="0.25">
      <c r="A42" s="1">
        <v>44317</v>
      </c>
      <c r="B42" s="2">
        <v>53345.3999999999</v>
      </c>
      <c r="C42" s="5">
        <v>6366650.6993759358</v>
      </c>
      <c r="D42" s="5">
        <v>3321817.0719460524</v>
      </c>
      <c r="E42" s="7">
        <f t="shared" si="0"/>
        <v>0.52175268108735096</v>
      </c>
      <c r="F42" s="6">
        <f t="shared" si="1"/>
        <v>119.34769819658204</v>
      </c>
      <c r="G42" s="6">
        <f t="shared" si="2"/>
        <v>62.269981515670679</v>
      </c>
    </row>
    <row r="43" spans="1:7" x14ac:dyDescent="0.25">
      <c r="A43" s="1">
        <v>44348</v>
      </c>
      <c r="B43" s="2">
        <v>59054.259999999995</v>
      </c>
      <c r="C43" s="5">
        <v>7356397.0899098022</v>
      </c>
      <c r="D43" s="5">
        <v>3794802.7903043912</v>
      </c>
      <c r="E43" s="7">
        <f t="shared" si="0"/>
        <v>0.51585072745861249</v>
      </c>
      <c r="F43" s="6">
        <f t="shared" si="1"/>
        <v>124.57013414290185</v>
      </c>
      <c r="G43" s="6">
        <f t="shared" si="2"/>
        <v>64.259594317232853</v>
      </c>
    </row>
    <row r="44" spans="1:7" x14ac:dyDescent="0.25">
      <c r="A44" s="1">
        <v>44378</v>
      </c>
      <c r="B44" s="2">
        <v>50380.17</v>
      </c>
      <c r="C44" s="5">
        <v>6556615.7723694611</v>
      </c>
      <c r="D44" s="5">
        <v>3200797.5229291539</v>
      </c>
      <c r="E44" s="7">
        <f t="shared" si="0"/>
        <v>0.48817829716631916</v>
      </c>
      <c r="F44" s="8">
        <f t="shared" si="1"/>
        <v>130.14278777482215</v>
      </c>
      <c r="G44" s="6">
        <f t="shared" si="2"/>
        <v>63.532884524390333</v>
      </c>
    </row>
    <row r="45" spans="1:7" x14ac:dyDescent="0.25">
      <c r="A45" s="1">
        <v>44409</v>
      </c>
      <c r="B45" s="2">
        <v>47509.960000000006</v>
      </c>
      <c r="C45" s="5">
        <v>6081756.4060139544</v>
      </c>
      <c r="D45" s="5">
        <v>3421001.1797712301</v>
      </c>
      <c r="E45" s="7">
        <f t="shared" si="0"/>
        <v>0.56250217065391961</v>
      </c>
      <c r="F45" s="8">
        <f t="shared" si="1"/>
        <v>128.01013526456251</v>
      </c>
      <c r="G45" s="6">
        <f t="shared" si="2"/>
        <v>72.005978952018268</v>
      </c>
    </row>
    <row r="46" spans="1:7" x14ac:dyDescent="0.25">
      <c r="A46" s="1">
        <v>44440</v>
      </c>
      <c r="B46" s="2">
        <v>53288.12</v>
      </c>
      <c r="C46" s="5">
        <v>6825577.0701563014</v>
      </c>
      <c r="D46" s="5">
        <v>3231609.0149036683</v>
      </c>
      <c r="E46" s="7">
        <f t="shared" si="0"/>
        <v>0.47345579453396552</v>
      </c>
      <c r="F46" s="8">
        <f t="shared" si="1"/>
        <v>128.08815680035815</v>
      </c>
      <c r="G46" s="6">
        <f t="shared" si="2"/>
        <v>60.64408004830473</v>
      </c>
    </row>
    <row r="47" spans="1:7" x14ac:dyDescent="0.25">
      <c r="A47" s="1">
        <v>44470</v>
      </c>
      <c r="B47" s="2">
        <v>73379.049999999901</v>
      </c>
      <c r="C47" s="5">
        <v>9114251.4973182362</v>
      </c>
      <c r="D47" s="5">
        <v>4694324.2103694826</v>
      </c>
      <c r="E47" s="7">
        <f t="shared" si="0"/>
        <v>0.51505317927102778</v>
      </c>
      <c r="F47" s="6">
        <f t="shared" si="1"/>
        <v>124.2078154094152</v>
      </c>
      <c r="G47" s="6">
        <f t="shared" si="2"/>
        <v>63.97363021692825</v>
      </c>
    </row>
    <row r="48" spans="1:7" x14ac:dyDescent="0.25">
      <c r="A48" s="1">
        <v>44501</v>
      </c>
      <c r="B48" s="2">
        <v>48907.65</v>
      </c>
      <c r="C48" s="5">
        <v>5944821.673364996</v>
      </c>
      <c r="D48" s="5">
        <v>2437768.6518085399</v>
      </c>
      <c r="E48" s="7">
        <f t="shared" si="0"/>
        <v>0.4100659003331667</v>
      </c>
      <c r="F48" s="6">
        <f t="shared" si="1"/>
        <v>121.55197956485327</v>
      </c>
      <c r="G48" s="6">
        <f t="shared" si="2"/>
        <v>49.844321937540236</v>
      </c>
    </row>
    <row r="49" spans="1:7" x14ac:dyDescent="0.25">
      <c r="A49" s="1">
        <v>44531</v>
      </c>
      <c r="B49" s="2">
        <v>43020.43</v>
      </c>
      <c r="C49" s="5">
        <v>5690802.8925619824</v>
      </c>
      <c r="D49" s="5">
        <v>1957844.0646130736</v>
      </c>
      <c r="E49" s="7">
        <f t="shared" si="0"/>
        <v>0.34403652728370249</v>
      </c>
      <c r="F49" s="6">
        <f t="shared" si="1"/>
        <v>132.28140426680957</v>
      </c>
      <c r="G49" s="6">
        <f t="shared" si="2"/>
        <v>45.50963494816471</v>
      </c>
    </row>
    <row r="50" spans="1:7" x14ac:dyDescent="0.25">
      <c r="A50" s="1">
        <v>44562</v>
      </c>
      <c r="B50" s="2">
        <v>67797.119999999995</v>
      </c>
      <c r="C50" s="5">
        <v>9198420.5333333258</v>
      </c>
      <c r="D50" s="5">
        <v>5247819.5407407377</v>
      </c>
      <c r="E50" s="7">
        <f t="shared" si="0"/>
        <v>0.57051311382466563</v>
      </c>
      <c r="F50" s="6">
        <f t="shared" si="1"/>
        <v>135.67568258553351</v>
      </c>
      <c r="G50" s="6">
        <f t="shared" si="2"/>
        <v>77.404756142159698</v>
      </c>
    </row>
    <row r="51" spans="1:7" x14ac:dyDescent="0.25">
      <c r="A51" s="1">
        <v>44593</v>
      </c>
      <c r="B51" s="2">
        <v>63745.869999999995</v>
      </c>
      <c r="C51" s="5">
        <v>9255307.5625233259</v>
      </c>
      <c r="D51" s="5">
        <v>4362469.115341546</v>
      </c>
      <c r="E51" s="7">
        <f t="shared" si="0"/>
        <v>0.47134782781353424</v>
      </c>
      <c r="F51" s="6">
        <f t="shared" si="1"/>
        <v>145.19070117834028</v>
      </c>
      <c r="G51" s="6">
        <f t="shared" si="2"/>
        <v>68.435321619134641</v>
      </c>
    </row>
    <row r="52" spans="1:7" x14ac:dyDescent="0.25">
      <c r="A52" s="1">
        <v>44621</v>
      </c>
      <c r="B52" s="2">
        <v>63143.59</v>
      </c>
      <c r="C52" s="5">
        <v>9236908.9322994314</v>
      </c>
      <c r="D52" s="5">
        <v>4443412.4291679002</v>
      </c>
      <c r="E52" s="7">
        <f t="shared" si="0"/>
        <v>0.48104971714404027</v>
      </c>
      <c r="F52" s="6">
        <f t="shared" si="1"/>
        <v>146.28419024479652</v>
      </c>
      <c r="G52" s="6">
        <f t="shared" si="2"/>
        <v>70.369968339904347</v>
      </c>
    </row>
    <row r="53" spans="1:7" x14ac:dyDescent="0.25">
      <c r="A53" s="1">
        <v>44652</v>
      </c>
      <c r="B53" s="3">
        <v>62590.52</v>
      </c>
      <c r="C53" s="9">
        <v>9534776.8996497598</v>
      </c>
      <c r="D53" s="9">
        <v>5401847.6625551898</v>
      </c>
      <c r="E53" s="7">
        <f t="shared" ref="E53:E61" si="3">D53/C53</f>
        <v>0.56654158974119417</v>
      </c>
      <c r="F53" s="6">
        <f t="shared" ref="F53:F61" si="4">C53/B53</f>
        <v>152.33579940939555</v>
      </c>
      <c r="G53" s="6">
        <f t="shared" ref="G53:G61" si="5">D53/B53</f>
        <v>86.304565971894633</v>
      </c>
    </row>
    <row r="54" spans="1:7" x14ac:dyDescent="0.25">
      <c r="A54" s="1">
        <v>44682</v>
      </c>
      <c r="B54" s="3">
        <v>63668.71</v>
      </c>
      <c r="C54" s="9">
        <v>8965690.6913835593</v>
      </c>
      <c r="D54" s="9">
        <v>3218411.9898162102</v>
      </c>
      <c r="E54" s="7">
        <f t="shared" si="3"/>
        <v>0.3589697771873005</v>
      </c>
      <c r="F54" s="6">
        <f t="shared" si="4"/>
        <v>140.81784743846012</v>
      </c>
      <c r="G54" s="6">
        <f t="shared" si="5"/>
        <v>50.549351318979298</v>
      </c>
    </row>
    <row r="55" spans="1:7" x14ac:dyDescent="0.25">
      <c r="A55" s="1">
        <v>44713</v>
      </c>
      <c r="B55" s="3">
        <v>66960.39</v>
      </c>
      <c r="C55" s="9">
        <v>9299690.8566461205</v>
      </c>
      <c r="D55" s="9">
        <v>3432610.1548917298</v>
      </c>
      <c r="E55" s="7">
        <f t="shared" si="3"/>
        <v>0.36911013578893104</v>
      </c>
      <c r="F55" s="6">
        <f t="shared" si="4"/>
        <v>138.88346314360058</v>
      </c>
      <c r="G55" s="6">
        <f t="shared" si="5"/>
        <v>51.263293939771408</v>
      </c>
    </row>
    <row r="56" spans="1:7" x14ac:dyDescent="0.25">
      <c r="A56" s="1">
        <v>44743</v>
      </c>
      <c r="B56" s="3">
        <v>48145.27</v>
      </c>
      <c r="C56" s="9">
        <v>6921739.8597359704</v>
      </c>
      <c r="D56" s="9">
        <v>3174810.1402640198</v>
      </c>
      <c r="E56" s="7">
        <f t="shared" si="3"/>
        <v>0.45867227093176582</v>
      </c>
      <c r="F56" s="6">
        <f t="shared" si="4"/>
        <v>143.7678064685476</v>
      </c>
      <c r="G56" s="6">
        <f t="shared" si="5"/>
        <v>65.94230627980734</v>
      </c>
    </row>
    <row r="57" spans="1:7" x14ac:dyDescent="0.25">
      <c r="A57" s="1">
        <v>44774</v>
      </c>
      <c r="B57" s="3">
        <v>41144.589999999997</v>
      </c>
      <c r="C57" s="9">
        <v>5718888.5632183896</v>
      </c>
      <c r="D57" s="9">
        <v>2252150.76354679</v>
      </c>
      <c r="E57" s="7">
        <f t="shared" si="3"/>
        <v>0.39380917089934669</v>
      </c>
      <c r="F57" s="6">
        <f t="shared" si="4"/>
        <v>138.99490949401587</v>
      </c>
      <c r="G57" s="6">
        <f t="shared" si="5"/>
        <v>54.737470067068116</v>
      </c>
    </row>
    <row r="58" spans="1:7" x14ac:dyDescent="0.25">
      <c r="A58" s="1">
        <v>44805</v>
      </c>
      <c r="B58" s="3">
        <v>46793.48</v>
      </c>
      <c r="C58" s="9">
        <v>6416670.0729300696</v>
      </c>
      <c r="D58" s="9">
        <v>2478670.89661089</v>
      </c>
      <c r="E58" s="7">
        <f t="shared" si="3"/>
        <v>0.38628616843923919</v>
      </c>
      <c r="F58" s="6">
        <f t="shared" si="4"/>
        <v>137.12743897077263</v>
      </c>
      <c r="G58" s="6">
        <f t="shared" si="5"/>
        <v>52.970432987905362</v>
      </c>
    </row>
    <row r="59" spans="1:7" x14ac:dyDescent="0.25">
      <c r="A59" s="1">
        <v>44835</v>
      </c>
      <c r="B59" s="3">
        <v>57672.81</v>
      </c>
      <c r="C59" s="9">
        <v>7811604.78421479</v>
      </c>
      <c r="D59" s="9">
        <v>4558527.5700513497</v>
      </c>
      <c r="E59" s="7">
        <f t="shared" si="3"/>
        <v>0.58355839753477312</v>
      </c>
      <c r="F59" s="6">
        <f t="shared" si="4"/>
        <v>135.44692523590911</v>
      </c>
      <c r="G59" s="6">
        <f t="shared" si="5"/>
        <v>79.041190641679322</v>
      </c>
    </row>
    <row r="60" spans="1:7" x14ac:dyDescent="0.25">
      <c r="A60" s="1">
        <v>44866</v>
      </c>
      <c r="B60" s="3">
        <v>53897.369999999901</v>
      </c>
      <c r="C60" s="9">
        <v>7897493.2007918004</v>
      </c>
      <c r="D60" s="9">
        <v>3546362.8625527099</v>
      </c>
      <c r="E60" s="7">
        <f t="shared" si="3"/>
        <v>0.44904918211226225</v>
      </c>
      <c r="F60" s="6">
        <f t="shared" si="4"/>
        <v>146.52835937619619</v>
      </c>
      <c r="G60" s="6">
        <f t="shared" si="5"/>
        <v>65.798439934132531</v>
      </c>
    </row>
    <row r="61" spans="1:7" x14ac:dyDescent="0.25">
      <c r="A61" s="1">
        <v>44896</v>
      </c>
      <c r="B61" s="3">
        <v>67882.23</v>
      </c>
      <c r="C61" s="9">
        <v>9900244.9158925395</v>
      </c>
      <c r="D61" s="9">
        <v>4005940.5975395399</v>
      </c>
      <c r="E61" s="7">
        <f t="shared" si="3"/>
        <v>0.40463045425360483</v>
      </c>
      <c r="F61" s="6">
        <f t="shared" si="4"/>
        <v>145.84442667679804</v>
      </c>
      <c r="G61" s="6">
        <f t="shared" si="5"/>
        <v>59.013096616589351</v>
      </c>
    </row>
  </sheetData>
  <mergeCells count="1">
    <mergeCell ref="B4:G4"/>
  </mergeCells>
  <phoneticPr fontId="2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6B11-6E4E-4342-B193-8A916C00A6E2}">
  <dimension ref="A2:L80"/>
  <sheetViews>
    <sheetView showGridLines="0" tabSelected="1" topLeftCell="A15" workbookViewId="0">
      <selection activeCell="B11" sqref="B11:C18"/>
    </sheetView>
  </sheetViews>
  <sheetFormatPr defaultColWidth="11.42578125" defaultRowHeight="15" x14ac:dyDescent="0.25"/>
  <cols>
    <col min="2" max="2" width="19.42578125" customWidth="1"/>
    <col min="3" max="3" width="19.5703125" bestFit="1" customWidth="1"/>
    <col min="4" max="6" width="15.7109375" customWidth="1"/>
    <col min="7" max="7" width="14.28515625" bestFit="1" customWidth="1"/>
    <col min="8" max="8" width="12.85546875" customWidth="1"/>
    <col min="9" max="10" width="15.7109375" customWidth="1"/>
    <col min="11" max="11" width="12.85546875" customWidth="1"/>
    <col min="16" max="16" width="26.42578125" bestFit="1" customWidth="1"/>
  </cols>
  <sheetData>
    <row r="2" spans="2:12" ht="30" x14ac:dyDescent="0.25">
      <c r="B2" s="10" t="s">
        <v>17</v>
      </c>
      <c r="C2" s="4" t="s">
        <v>0</v>
      </c>
      <c r="D2" s="4" t="s">
        <v>6</v>
      </c>
      <c r="E2" s="4" t="s">
        <v>5</v>
      </c>
      <c r="F2" s="4" t="s">
        <v>7</v>
      </c>
      <c r="G2" s="4" t="s">
        <v>1</v>
      </c>
      <c r="H2" s="4" t="s">
        <v>2</v>
      </c>
      <c r="I2" s="11" t="s">
        <v>10</v>
      </c>
      <c r="J2" s="11" t="s">
        <v>11</v>
      </c>
      <c r="K2" s="11" t="s">
        <v>12</v>
      </c>
    </row>
    <row r="3" spans="2:12" x14ac:dyDescent="0.25">
      <c r="B3" s="12">
        <v>2019</v>
      </c>
      <c r="C3" s="13">
        <f>SUM(C33:C44)</f>
        <v>722039.82000000007</v>
      </c>
      <c r="D3" s="13">
        <f t="shared" ref="D3:E3" si="0">SUM(D33:D44)</f>
        <v>80544471.87736474</v>
      </c>
      <c r="E3" s="13">
        <f t="shared" si="0"/>
        <v>37155661.850478768</v>
      </c>
      <c r="F3" s="7">
        <f t="shared" ref="F3:F9" si="1">E3/D3</f>
        <v>0.46130617017454867</v>
      </c>
      <c r="G3" s="6">
        <f t="shared" ref="G3:G9" si="2">D3/C3</f>
        <v>111.55128795717214</v>
      </c>
      <c r="H3" s="6">
        <f t="shared" ref="H3:H9" si="3">E3/C3</f>
        <v>51.459297425561331</v>
      </c>
      <c r="I3" s="14"/>
      <c r="J3" s="14"/>
      <c r="K3" s="14"/>
    </row>
    <row r="4" spans="2:12" x14ac:dyDescent="0.25">
      <c r="B4" s="12">
        <v>2020</v>
      </c>
      <c r="C4" s="13">
        <f>SUM(C45:C56)</f>
        <v>765189.6399999999</v>
      </c>
      <c r="D4" s="13">
        <f t="shared" ref="D4:E4" si="4">SUM(D45:D56)</f>
        <v>91043228.742833167</v>
      </c>
      <c r="E4" s="13">
        <f t="shared" si="4"/>
        <v>45771769.997237332</v>
      </c>
      <c r="F4" s="7">
        <f t="shared" si="1"/>
        <v>0.50274765767070229</v>
      </c>
      <c r="G4" s="6">
        <f t="shared" si="2"/>
        <v>118.98126161618337</v>
      </c>
      <c r="H4" s="6">
        <f t="shared" si="3"/>
        <v>59.817550584241232</v>
      </c>
      <c r="I4" s="14"/>
      <c r="J4" s="14"/>
      <c r="K4" s="14"/>
    </row>
    <row r="5" spans="2:12" x14ac:dyDescent="0.25">
      <c r="B5" s="12">
        <v>2021</v>
      </c>
      <c r="C5" s="13">
        <f>SUM(C57:C68)</f>
        <v>659144.18999999983</v>
      </c>
      <c r="D5" s="13">
        <f t="shared" ref="D5:E5" si="5">SUM(D57:D68)</f>
        <v>80083598.454551965</v>
      </c>
      <c r="E5" s="13">
        <f t="shared" si="5"/>
        <v>39172929.260794595</v>
      </c>
      <c r="F5" s="7">
        <f t="shared" si="1"/>
        <v>0.48915046297558074</v>
      </c>
      <c r="G5" s="6">
        <f t="shared" si="2"/>
        <v>121.49632761619576</v>
      </c>
      <c r="H5" s="6">
        <f t="shared" si="3"/>
        <v>59.429984903294994</v>
      </c>
      <c r="I5" s="15">
        <v>468570.51338699996</v>
      </c>
      <c r="J5" s="16">
        <f>I5/C5</f>
        <v>0.71087710473030197</v>
      </c>
      <c r="K5" s="17">
        <f>1/J5</f>
        <v>1.4067129090891002</v>
      </c>
      <c r="L5" s="18"/>
    </row>
    <row r="6" spans="2:12" x14ac:dyDescent="0.25">
      <c r="B6" s="12">
        <v>2022</v>
      </c>
      <c r="C6" s="13">
        <f>SUM(C69:C80)</f>
        <v>703441.95</v>
      </c>
      <c r="D6" s="13">
        <f t="shared" ref="D6:E6" si="6">SUM(D69:D80)</f>
        <v>100157436.87261909</v>
      </c>
      <c r="E6" s="13">
        <f t="shared" si="6"/>
        <v>46123033.723078609</v>
      </c>
      <c r="F6" s="7">
        <f t="shared" si="1"/>
        <v>0.46050533203778166</v>
      </c>
      <c r="G6" s="6">
        <f t="shared" si="2"/>
        <v>142.38195045464533</v>
      </c>
      <c r="H6" s="6">
        <f t="shared" si="3"/>
        <v>65.567647370303419</v>
      </c>
      <c r="I6" s="15">
        <v>471011.99137200002</v>
      </c>
      <c r="J6" s="16">
        <f t="shared" ref="J6:J9" si="7">I6/C6</f>
        <v>0.66958189140127344</v>
      </c>
      <c r="K6" s="17">
        <f t="shared" ref="K6:K9" si="8">1/J6</f>
        <v>1.4934693020255387</v>
      </c>
      <c r="L6" s="18"/>
    </row>
    <row r="7" spans="2:12" x14ac:dyDescent="0.25">
      <c r="B7" s="12" t="s">
        <v>13</v>
      </c>
      <c r="C7" s="13">
        <f>SUM(C66:C68)</f>
        <v>165307.12999999989</v>
      </c>
      <c r="D7" s="13">
        <f t="shared" ref="D7:E7" si="9">SUM(D66:D68)</f>
        <v>20749876.063245215</v>
      </c>
      <c r="E7" s="13">
        <f t="shared" si="9"/>
        <v>9089936.9267910961</v>
      </c>
      <c r="F7" s="7">
        <f t="shared" si="1"/>
        <v>0.43807186602392933</v>
      </c>
      <c r="G7" s="6">
        <f t="shared" si="2"/>
        <v>125.5231765456531</v>
      </c>
      <c r="H7" s="6">
        <f t="shared" si="3"/>
        <v>54.988172178605375</v>
      </c>
      <c r="I7" s="15">
        <v>119678.02579499999</v>
      </c>
      <c r="J7" s="16">
        <f t="shared" si="7"/>
        <v>0.7239737680703795</v>
      </c>
      <c r="K7" s="17">
        <f t="shared" si="8"/>
        <v>1.3812655155521978</v>
      </c>
      <c r="L7" s="18"/>
    </row>
    <row r="8" spans="2:12" x14ac:dyDescent="0.25">
      <c r="B8" s="12" t="s">
        <v>14</v>
      </c>
      <c r="C8" s="13">
        <f>SUM(C78:C80)</f>
        <v>179452.40999999992</v>
      </c>
      <c r="D8" s="13">
        <f t="shared" ref="D8:E8" si="10">SUM(D78:D80)</f>
        <v>25609342.900899127</v>
      </c>
      <c r="E8" s="13">
        <f t="shared" si="10"/>
        <v>12110831.0301436</v>
      </c>
      <c r="F8" s="7">
        <f t="shared" si="1"/>
        <v>0.47290674645613012</v>
      </c>
      <c r="G8" s="6">
        <f t="shared" si="2"/>
        <v>142.70826956795474</v>
      </c>
      <c r="H8" s="6">
        <f t="shared" si="3"/>
        <v>67.487703453765846</v>
      </c>
      <c r="I8" s="15">
        <v>121828.769113</v>
      </c>
      <c r="J8" s="16">
        <f t="shared" si="7"/>
        <v>0.67889179706753489</v>
      </c>
      <c r="K8" s="17">
        <f t="shared" si="8"/>
        <v>1.4729887801259174</v>
      </c>
    </row>
    <row r="9" spans="2:12" x14ac:dyDescent="0.25">
      <c r="B9" s="12" t="s">
        <v>15</v>
      </c>
      <c r="C9" s="13">
        <f>SUM(C75:C77)</f>
        <v>136083.34</v>
      </c>
      <c r="D9" s="13">
        <f t="shared" ref="D9:E9" si="11">SUM(D75:D77)</f>
        <v>19057298.49588443</v>
      </c>
      <c r="E9" s="13">
        <f t="shared" si="11"/>
        <v>7905631.8004216999</v>
      </c>
      <c r="F9" s="7">
        <f t="shared" si="1"/>
        <v>0.41483486246117107</v>
      </c>
      <c r="G9" s="6">
        <f t="shared" si="2"/>
        <v>140.04137828983644</v>
      </c>
      <c r="H9" s="6">
        <f t="shared" si="3"/>
        <v>58.094045901737125</v>
      </c>
      <c r="I9" s="15">
        <v>98685.561703999992</v>
      </c>
      <c r="J9" s="16">
        <f t="shared" si="7"/>
        <v>0.72518474123283572</v>
      </c>
      <c r="K9" s="17">
        <f t="shared" si="8"/>
        <v>1.3789589647183835</v>
      </c>
    </row>
    <row r="11" spans="2:12" x14ac:dyDescent="0.25">
      <c r="B11" t="s">
        <v>24</v>
      </c>
      <c r="C11" s="26">
        <f>SUM(C57:C59)</f>
        <v>167478.25999999992</v>
      </c>
      <c r="D11" s="26">
        <f t="shared" ref="D11:E11" si="12">SUM(D57:D59)</f>
        <v>19223267.748586204</v>
      </c>
      <c r="E11" s="26">
        <f t="shared" si="12"/>
        <v>9804936.7894054204</v>
      </c>
      <c r="F11" s="7">
        <f t="shared" ref="F11" si="13">E11/D11</f>
        <v>0.51005567407375552</v>
      </c>
      <c r="G11" s="6">
        <f t="shared" ref="G11" si="14">D11/C11</f>
        <v>114.78067510724206</v>
      </c>
      <c r="H11" s="6">
        <f t="shared" ref="H11" si="15">E11/C11</f>
        <v>58.544534612465071</v>
      </c>
      <c r="I11" s="27">
        <v>118087.07866699999</v>
      </c>
      <c r="J11" s="16">
        <f t="shared" ref="J11" si="16">I11/C11</f>
        <v>0.70508899881692133</v>
      </c>
      <c r="K11" s="17">
        <f t="shared" ref="K11" si="17">1/J11</f>
        <v>1.4182606758549827</v>
      </c>
    </row>
    <row r="12" spans="2:12" x14ac:dyDescent="0.25">
      <c r="B12" t="s">
        <v>25</v>
      </c>
      <c r="C12" s="26">
        <f>SUM(C60:C62)</f>
        <v>175180.54999999987</v>
      </c>
      <c r="D12" s="26">
        <f t="shared" ref="D12:E12" si="18">SUM(D60:D62)</f>
        <v>20646505.394180842</v>
      </c>
      <c r="E12" s="26">
        <f t="shared" si="18"/>
        <v>10424647.826994028</v>
      </c>
      <c r="F12" s="7">
        <f t="shared" ref="F12:F18" si="19">E12/D12</f>
        <v>0.50491100687345303</v>
      </c>
      <c r="G12" s="6">
        <f t="shared" ref="G12:G18" si="20">D12/C12</f>
        <v>117.85843459322885</v>
      </c>
      <c r="H12" s="6">
        <f t="shared" ref="H12:H18" si="21">E12/C12</f>
        <v>59.508020878996184</v>
      </c>
      <c r="I12" s="27">
        <v>119954.38034999996</v>
      </c>
      <c r="J12" s="16">
        <f t="shared" ref="J12:J18" si="22">I12/C12</f>
        <v>0.6847471385950098</v>
      </c>
      <c r="K12" s="17">
        <f t="shared" ref="K12:K18" si="23">1/J12</f>
        <v>1.4603931051860077</v>
      </c>
    </row>
    <row r="13" spans="2:12" x14ac:dyDescent="0.25">
      <c r="B13" t="s">
        <v>26</v>
      </c>
      <c r="C13" s="26">
        <f>SUM(C63:C65)</f>
        <v>151178.25</v>
      </c>
      <c r="D13" s="26">
        <f t="shared" ref="D13:E13" si="24">SUM(D63:D65)</f>
        <v>19463949.248539716</v>
      </c>
      <c r="E13" s="26">
        <f t="shared" si="24"/>
        <v>9853407.7176040523</v>
      </c>
      <c r="F13" s="7">
        <f t="shared" si="19"/>
        <v>0.50623887227528119</v>
      </c>
      <c r="G13" s="6">
        <f t="shared" si="20"/>
        <v>128.74834341937228</v>
      </c>
      <c r="H13" s="6">
        <f t="shared" si="21"/>
        <v>65.17741617993363</v>
      </c>
      <c r="I13" s="27">
        <v>110851.02857499999</v>
      </c>
      <c r="J13" s="16">
        <f t="shared" si="22"/>
        <v>0.73324720040746594</v>
      </c>
      <c r="K13" s="17">
        <f t="shared" si="23"/>
        <v>1.3637965469821083</v>
      </c>
    </row>
    <row r="14" spans="2:12" x14ac:dyDescent="0.25">
      <c r="B14" t="s">
        <v>27</v>
      </c>
      <c r="C14" s="26">
        <f>SUM(C66:C68)</f>
        <v>165307.12999999989</v>
      </c>
      <c r="D14" s="26">
        <f t="shared" ref="D14:E14" si="25">SUM(D66:D68)</f>
        <v>20749876.063245215</v>
      </c>
      <c r="E14" s="26">
        <f t="shared" si="25"/>
        <v>9089936.9267910961</v>
      </c>
      <c r="F14" s="7">
        <f t="shared" si="19"/>
        <v>0.43807186602392933</v>
      </c>
      <c r="G14" s="6">
        <f t="shared" si="20"/>
        <v>125.5231765456531</v>
      </c>
      <c r="H14" s="6">
        <f t="shared" si="21"/>
        <v>54.988172178605375</v>
      </c>
      <c r="I14" s="27">
        <v>119678.02579499999</v>
      </c>
      <c r="J14" s="16">
        <f t="shared" si="22"/>
        <v>0.7239737680703795</v>
      </c>
      <c r="K14" s="17">
        <f t="shared" si="23"/>
        <v>1.3812655155521978</v>
      </c>
    </row>
    <row r="15" spans="2:12" x14ac:dyDescent="0.25">
      <c r="B15" t="s">
        <v>28</v>
      </c>
      <c r="C15" s="26">
        <f>SUM(C69:C71)</f>
        <v>194686.58</v>
      </c>
      <c r="D15" s="26">
        <f t="shared" ref="D15:E15" si="26">SUM(D69:D71)</f>
        <v>27690637.028156083</v>
      </c>
      <c r="E15" s="26">
        <f t="shared" si="26"/>
        <v>14053701.085250184</v>
      </c>
      <c r="F15" s="7">
        <f t="shared" si="19"/>
        <v>0.50752538018393212</v>
      </c>
      <c r="G15" s="6">
        <f t="shared" si="20"/>
        <v>142.23187354853161</v>
      </c>
      <c r="H15" s="6">
        <f t="shared" si="21"/>
        <v>72.186285696991462</v>
      </c>
      <c r="I15" s="27">
        <v>130870.24664900001</v>
      </c>
      <c r="J15" s="16">
        <f t="shared" si="22"/>
        <v>0.6722099009032878</v>
      </c>
      <c r="K15" s="17">
        <f t="shared" si="23"/>
        <v>1.4876305729151587</v>
      </c>
    </row>
    <row r="16" spans="2:12" x14ac:dyDescent="0.25">
      <c r="B16" t="s">
        <v>29</v>
      </c>
      <c r="C16" s="26">
        <f>SUM(C72:C74)</f>
        <v>193219.62</v>
      </c>
      <c r="D16" s="26">
        <f t="shared" ref="D16:E16" si="27">SUM(D72:D74)</f>
        <v>27800158.447679438</v>
      </c>
      <c r="E16" s="26">
        <f t="shared" si="27"/>
        <v>12052869.807263128</v>
      </c>
      <c r="F16" s="7">
        <f t="shared" si="19"/>
        <v>0.43355399682152596</v>
      </c>
      <c r="G16" s="6">
        <f t="shared" si="20"/>
        <v>143.87854839834299</v>
      </c>
      <c r="H16" s="6">
        <f t="shared" si="21"/>
        <v>62.379119714980959</v>
      </c>
      <c r="I16" s="27">
        <v>119627.413906</v>
      </c>
      <c r="J16" s="16">
        <f t="shared" si="22"/>
        <v>0.61912663893035291</v>
      </c>
      <c r="K16" s="17">
        <f t="shared" si="23"/>
        <v>1.6151784418898061</v>
      </c>
    </row>
    <row r="17" spans="1:11" x14ac:dyDescent="0.25">
      <c r="B17" t="s">
        <v>30</v>
      </c>
      <c r="C17" s="26">
        <f>SUM(C75:C77)</f>
        <v>136083.34</v>
      </c>
      <c r="D17" s="26">
        <f t="shared" ref="D17:E17" si="28">SUM(D75:D77)</f>
        <v>19057298.49588443</v>
      </c>
      <c r="E17" s="26">
        <f t="shared" si="28"/>
        <v>7905631.8004216999</v>
      </c>
      <c r="F17" s="7">
        <f t="shared" si="19"/>
        <v>0.41483486246117107</v>
      </c>
      <c r="G17" s="6">
        <f t="shared" si="20"/>
        <v>140.04137828983644</v>
      </c>
      <c r="H17" s="6">
        <f t="shared" si="21"/>
        <v>58.094045901737125</v>
      </c>
      <c r="I17" s="27">
        <v>98685.561703999992</v>
      </c>
      <c r="J17" s="16">
        <f t="shared" si="22"/>
        <v>0.72518474123283572</v>
      </c>
      <c r="K17" s="17">
        <f t="shared" si="23"/>
        <v>1.3789589647183835</v>
      </c>
    </row>
    <row r="18" spans="1:11" x14ac:dyDescent="0.25">
      <c r="B18" t="s">
        <v>31</v>
      </c>
      <c r="C18" s="26">
        <f>SUM(C78:C80)</f>
        <v>179452.40999999992</v>
      </c>
      <c r="D18" s="26">
        <f t="shared" ref="D18:E18" si="29">SUM(D78:D80)</f>
        <v>25609342.900899127</v>
      </c>
      <c r="E18" s="26">
        <f t="shared" si="29"/>
        <v>12110831.0301436</v>
      </c>
      <c r="F18" s="7">
        <f>E18/D18</f>
        <v>0.47290674645613012</v>
      </c>
      <c r="G18" s="6">
        <f t="shared" si="20"/>
        <v>142.70826956795474</v>
      </c>
      <c r="H18" s="6">
        <f>E18/C18</f>
        <v>67.487703453765846</v>
      </c>
      <c r="I18" s="27">
        <v>121828.769113</v>
      </c>
      <c r="J18" s="16">
        <f t="shared" si="22"/>
        <v>0.67889179706753489</v>
      </c>
      <c r="K18" s="17">
        <f t="shared" si="23"/>
        <v>1.4729887801259174</v>
      </c>
    </row>
    <row r="20" spans="1:11" x14ac:dyDescent="0.25">
      <c r="B20" t="s">
        <v>3</v>
      </c>
      <c r="C20" t="s">
        <v>4</v>
      </c>
    </row>
    <row r="22" spans="1:11" ht="30" x14ac:dyDescent="0.25">
      <c r="A22" s="10" t="s">
        <v>16</v>
      </c>
      <c r="B22" s="10" t="s">
        <v>8</v>
      </c>
      <c r="C22" s="4" t="s">
        <v>0</v>
      </c>
      <c r="D22" s="4" t="s">
        <v>6</v>
      </c>
      <c r="E22" s="4" t="s">
        <v>5</v>
      </c>
      <c r="F22" s="4" t="s">
        <v>7</v>
      </c>
      <c r="G22" s="4" t="s">
        <v>1</v>
      </c>
      <c r="H22" s="4" t="s">
        <v>2</v>
      </c>
    </row>
    <row r="23" spans="1:11" x14ac:dyDescent="0.25">
      <c r="A23" s="1"/>
      <c r="B23" s="1"/>
      <c r="C23" s="23" t="s">
        <v>9</v>
      </c>
      <c r="D23" s="24"/>
      <c r="E23" s="24"/>
      <c r="F23" s="24"/>
      <c r="G23" s="24"/>
      <c r="H23" s="25"/>
    </row>
    <row r="24" spans="1:11" x14ac:dyDescent="0.25">
      <c r="A24" s="1"/>
      <c r="B24" s="1">
        <v>43191</v>
      </c>
      <c r="C24" s="2">
        <v>57172.090000000004</v>
      </c>
      <c r="D24" s="5">
        <v>6079817.840844268</v>
      </c>
      <c r="E24" s="5">
        <v>2971485.5604677708</v>
      </c>
      <c r="F24" s="7">
        <f t="shared" ref="F24:F80" si="30">E24/D24</f>
        <v>0.48874582072267125</v>
      </c>
      <c r="G24" s="6">
        <f t="shared" ref="G24:G80" si="31">D24/C24</f>
        <v>106.34241009632966</v>
      </c>
      <c r="H24" s="6">
        <f t="shared" ref="H24:H80" si="32">E24/C24</f>
        <v>51.974408500157516</v>
      </c>
    </row>
    <row r="25" spans="1:11" x14ac:dyDescent="0.25">
      <c r="A25" s="1"/>
      <c r="B25" s="1">
        <v>43221</v>
      </c>
      <c r="C25" s="2">
        <v>59087.96</v>
      </c>
      <c r="D25" s="5">
        <v>5927151.3572361749</v>
      </c>
      <c r="E25" s="5">
        <v>2747315.9166787639</v>
      </c>
      <c r="F25" s="7">
        <f t="shared" si="30"/>
        <v>0.46351371022855653</v>
      </c>
      <c r="G25" s="6">
        <f t="shared" si="31"/>
        <v>100.31064462601476</v>
      </c>
      <c r="H25" s="6">
        <f t="shared" si="32"/>
        <v>46.495359066022317</v>
      </c>
    </row>
    <row r="26" spans="1:11" x14ac:dyDescent="0.25">
      <c r="A26" s="1"/>
      <c r="B26" s="1">
        <v>43252</v>
      </c>
      <c r="C26" s="2">
        <v>52743.840000000004</v>
      </c>
      <c r="D26" s="5">
        <v>5313021.0102378819</v>
      </c>
      <c r="E26" s="5">
        <v>2342270.1068955152</v>
      </c>
      <c r="F26" s="7">
        <f t="shared" si="30"/>
        <v>0.44085466674837109</v>
      </c>
      <c r="G26" s="6">
        <f t="shared" si="31"/>
        <v>100.73254071447739</v>
      </c>
      <c r="H26" s="6">
        <f t="shared" si="32"/>
        <v>44.408410667397654</v>
      </c>
    </row>
    <row r="27" spans="1:11" x14ac:dyDescent="0.25">
      <c r="A27" s="1"/>
      <c r="B27" s="1">
        <v>43282</v>
      </c>
      <c r="C27" s="2">
        <v>51227.03</v>
      </c>
      <c r="D27" s="5">
        <v>5334850.3217016133</v>
      </c>
      <c r="E27" s="5">
        <v>2505952.5925365239</v>
      </c>
      <c r="F27" s="7">
        <f t="shared" si="30"/>
        <v>0.46973250258635579</v>
      </c>
      <c r="G27" s="6">
        <f t="shared" si="31"/>
        <v>104.14131605329479</v>
      </c>
      <c r="H27" s="6">
        <f t="shared" si="32"/>
        <v>48.918561012350786</v>
      </c>
    </row>
    <row r="28" spans="1:11" x14ac:dyDescent="0.25">
      <c r="A28" s="1"/>
      <c r="B28" s="1">
        <v>43313</v>
      </c>
      <c r="C28" s="2">
        <v>47194.740000000005</v>
      </c>
      <c r="D28" s="5">
        <v>5106902.0182787497</v>
      </c>
      <c r="E28" s="5">
        <v>2464347.5552170589</v>
      </c>
      <c r="F28" s="7">
        <f t="shared" si="30"/>
        <v>0.48255234707785766</v>
      </c>
      <c r="G28" s="6">
        <f t="shared" si="31"/>
        <v>108.20913555787676</v>
      </c>
      <c r="H28" s="6">
        <f t="shared" si="32"/>
        <v>52.216572338719494</v>
      </c>
    </row>
    <row r="29" spans="1:11" x14ac:dyDescent="0.25">
      <c r="A29" s="1"/>
      <c r="B29" s="1">
        <v>43344</v>
      </c>
      <c r="C29" s="2">
        <v>54505.35</v>
      </c>
      <c r="D29" s="5">
        <v>5979446.4919695696</v>
      </c>
      <c r="E29" s="5">
        <v>2780869.4382540542</v>
      </c>
      <c r="F29" s="7">
        <f t="shared" si="30"/>
        <v>0.46507138110338098</v>
      </c>
      <c r="G29" s="6">
        <f t="shared" si="31"/>
        <v>109.70384543846741</v>
      </c>
      <c r="H29" s="6">
        <f t="shared" si="32"/>
        <v>51.020118910419882</v>
      </c>
    </row>
    <row r="30" spans="1:11" x14ac:dyDescent="0.25">
      <c r="A30" s="1"/>
      <c r="B30" s="1">
        <v>43374</v>
      </c>
      <c r="C30" s="2">
        <v>57318.45</v>
      </c>
      <c r="D30" s="5">
        <v>6165480.9958569882</v>
      </c>
      <c r="E30" s="5">
        <v>2867300.6751572792</v>
      </c>
      <c r="F30" s="7">
        <f t="shared" si="30"/>
        <v>0.46505709401813355</v>
      </c>
      <c r="G30" s="6">
        <f t="shared" si="31"/>
        <v>107.56538245289236</v>
      </c>
      <c r="H30" s="6">
        <f t="shared" si="32"/>
        <v>50.024044180491259</v>
      </c>
    </row>
    <row r="31" spans="1:11" x14ac:dyDescent="0.25">
      <c r="A31" s="1"/>
      <c r="B31" s="1">
        <v>43405</v>
      </c>
      <c r="C31" s="2">
        <v>58784.39</v>
      </c>
      <c r="D31" s="5">
        <v>6658600.9757632995</v>
      </c>
      <c r="E31" s="5">
        <v>3171731.6965690912</v>
      </c>
      <c r="F31" s="7">
        <f t="shared" si="30"/>
        <v>0.47633605138885859</v>
      </c>
      <c r="G31" s="6">
        <f t="shared" si="31"/>
        <v>113.27158410188997</v>
      </c>
      <c r="H31" s="6">
        <f t="shared" si="32"/>
        <v>53.955339105655277</v>
      </c>
    </row>
    <row r="32" spans="1:11" x14ac:dyDescent="0.25">
      <c r="A32" s="1"/>
      <c r="B32" s="1">
        <v>43435</v>
      </c>
      <c r="C32" s="2">
        <v>67823.94</v>
      </c>
      <c r="D32" s="5">
        <v>7318469.5329003986</v>
      </c>
      <c r="E32" s="5">
        <v>3046713.9112745472</v>
      </c>
      <c r="F32" s="7">
        <f t="shared" si="30"/>
        <v>0.41630478853235009</v>
      </c>
      <c r="G32" s="6">
        <f t="shared" si="31"/>
        <v>107.90392791837806</v>
      </c>
      <c r="H32" s="6">
        <f t="shared" si="32"/>
        <v>44.920921893870322</v>
      </c>
    </row>
    <row r="33" spans="1:8" x14ac:dyDescent="0.25">
      <c r="A33" s="1"/>
      <c r="B33" s="1">
        <v>43466</v>
      </c>
      <c r="C33" s="2">
        <v>77184.31</v>
      </c>
      <c r="D33" s="5">
        <v>8223839.4770006286</v>
      </c>
      <c r="E33" s="5">
        <v>3837914.0359168225</v>
      </c>
      <c r="F33" s="7">
        <f t="shared" si="30"/>
        <v>0.46668153563189124</v>
      </c>
      <c r="G33" s="6">
        <f t="shared" si="31"/>
        <v>106.54807274950866</v>
      </c>
      <c r="H33" s="6">
        <f t="shared" si="32"/>
        <v>49.724018209359166</v>
      </c>
    </row>
    <row r="34" spans="1:8" x14ac:dyDescent="0.25">
      <c r="A34" s="1"/>
      <c r="B34" s="1">
        <v>43497</v>
      </c>
      <c r="C34" s="2">
        <v>60155.539999999994</v>
      </c>
      <c r="D34" s="5">
        <v>6833454.9664327139</v>
      </c>
      <c r="E34" s="5">
        <v>3279398.9472078127</v>
      </c>
      <c r="F34" s="7">
        <f t="shared" si="30"/>
        <v>0.47990349878895389</v>
      </c>
      <c r="G34" s="6">
        <f t="shared" si="31"/>
        <v>113.59643627889825</v>
      </c>
      <c r="H34" s="6">
        <f t="shared" si="32"/>
        <v>54.515327220199723</v>
      </c>
    </row>
    <row r="35" spans="1:8" x14ac:dyDescent="0.25">
      <c r="A35" s="1"/>
      <c r="B35" s="1">
        <v>43525</v>
      </c>
      <c r="C35" s="2">
        <v>62207.68</v>
      </c>
      <c r="D35" s="5">
        <v>6891870.2960625188</v>
      </c>
      <c r="E35" s="5">
        <v>3088532.7321911636</v>
      </c>
      <c r="F35" s="7">
        <f t="shared" si="30"/>
        <v>0.44814144775123121</v>
      </c>
      <c r="G35" s="6">
        <f t="shared" si="31"/>
        <v>110.78809394696151</v>
      </c>
      <c r="H35" s="6">
        <f t="shared" si="32"/>
        <v>49.648736814990748</v>
      </c>
    </row>
    <row r="36" spans="1:8" x14ac:dyDescent="0.25">
      <c r="A36" s="1"/>
      <c r="B36" s="1">
        <v>43556</v>
      </c>
      <c r="C36" s="2">
        <v>57168.060000000005</v>
      </c>
      <c r="D36" s="5">
        <v>6734859.1827329285</v>
      </c>
      <c r="E36" s="5">
        <v>3067568.7840847983</v>
      </c>
      <c r="F36" s="7">
        <f t="shared" si="30"/>
        <v>0.45547630631231906</v>
      </c>
      <c r="G36" s="6">
        <f t="shared" si="31"/>
        <v>117.80807644570986</v>
      </c>
      <c r="H36" s="6">
        <f t="shared" si="32"/>
        <v>53.658787513251248</v>
      </c>
    </row>
    <row r="37" spans="1:8" x14ac:dyDescent="0.25">
      <c r="A37" s="1"/>
      <c r="B37" s="1">
        <v>43586</v>
      </c>
      <c r="C37" s="2">
        <v>52280.160000000003</v>
      </c>
      <c r="D37" s="5">
        <v>5952004.6403712295</v>
      </c>
      <c r="E37" s="5">
        <v>2823358.0046403715</v>
      </c>
      <c r="F37" s="7">
        <f t="shared" si="30"/>
        <v>0.47435413364601769</v>
      </c>
      <c r="G37" s="6">
        <f t="shared" si="31"/>
        <v>113.84824836747303</v>
      </c>
      <c r="H37" s="6">
        <f t="shared" si="32"/>
        <v>54.004387221469315</v>
      </c>
    </row>
    <row r="38" spans="1:8" x14ac:dyDescent="0.25">
      <c r="A38" s="1"/>
      <c r="B38" s="1">
        <v>43617</v>
      </c>
      <c r="C38" s="2">
        <v>51425.599999999999</v>
      </c>
      <c r="D38" s="5">
        <v>5596021.7429228453</v>
      </c>
      <c r="E38" s="5">
        <v>2365223.7887558485</v>
      </c>
      <c r="F38" s="7">
        <f t="shared" si="30"/>
        <v>0.42266165097501462</v>
      </c>
      <c r="G38" s="6">
        <f t="shared" si="31"/>
        <v>108.81782114205464</v>
      </c>
      <c r="H38" s="6">
        <f t="shared" si="32"/>
        <v>45.993119939404664</v>
      </c>
    </row>
    <row r="39" spans="1:8" x14ac:dyDescent="0.25">
      <c r="A39" s="1"/>
      <c r="B39" s="1">
        <v>43647</v>
      </c>
      <c r="C39" s="2">
        <v>53373.1</v>
      </c>
      <c r="D39" s="5">
        <v>5616034.6781183518</v>
      </c>
      <c r="E39" s="5">
        <v>1943288.5036640139</v>
      </c>
      <c r="F39" s="7">
        <f t="shared" si="30"/>
        <v>0.34602501854833834</v>
      </c>
      <c r="G39" s="6">
        <f t="shared" si="31"/>
        <v>105.22219391638019</v>
      </c>
      <c r="H39" s="6">
        <f t="shared" si="32"/>
        <v>36.409511601612309</v>
      </c>
    </row>
    <row r="40" spans="1:8" x14ac:dyDescent="0.25">
      <c r="A40" s="1"/>
      <c r="B40" s="1">
        <v>43678</v>
      </c>
      <c r="C40" s="2">
        <v>46090.46</v>
      </c>
      <c r="D40" s="5">
        <v>5225877.1358024692</v>
      </c>
      <c r="E40" s="5">
        <v>2501978.1646090532</v>
      </c>
      <c r="F40" s="7">
        <f t="shared" si="30"/>
        <v>0.47876712360265955</v>
      </c>
      <c r="G40" s="6">
        <f t="shared" si="31"/>
        <v>113.38305444993323</v>
      </c>
      <c r="H40" s="6">
        <f t="shared" si="32"/>
        <v>54.284078844278255</v>
      </c>
    </row>
    <row r="41" spans="1:8" x14ac:dyDescent="0.25">
      <c r="A41" s="1"/>
      <c r="B41" s="1">
        <v>43709</v>
      </c>
      <c r="C41" s="2">
        <v>56070.61</v>
      </c>
      <c r="D41" s="5">
        <v>6274483.7637769375</v>
      </c>
      <c r="E41" s="5">
        <v>2707624.9794374071</v>
      </c>
      <c r="F41" s="7">
        <f t="shared" si="30"/>
        <v>0.43152952200924127</v>
      </c>
      <c r="G41" s="6">
        <f t="shared" si="31"/>
        <v>111.9032549097814</v>
      </c>
      <c r="H41" s="6">
        <f t="shared" si="32"/>
        <v>48.289558102496244</v>
      </c>
    </row>
    <row r="42" spans="1:8" x14ac:dyDescent="0.25">
      <c r="A42" s="1"/>
      <c r="B42" s="1">
        <v>43739</v>
      </c>
      <c r="C42" s="2">
        <v>66795.23</v>
      </c>
      <c r="D42" s="5">
        <v>7222536.3355300622</v>
      </c>
      <c r="E42" s="5">
        <v>3275980.123667724</v>
      </c>
      <c r="F42" s="7">
        <f t="shared" si="30"/>
        <v>0.45357752062140366</v>
      </c>
      <c r="G42" s="6">
        <f t="shared" si="31"/>
        <v>108.12952265498693</v>
      </c>
      <c r="H42" s="6">
        <f t="shared" si="32"/>
        <v>49.045120791824871</v>
      </c>
    </row>
    <row r="43" spans="1:8" x14ac:dyDescent="0.25">
      <c r="A43" s="1"/>
      <c r="B43" s="1">
        <v>43770</v>
      </c>
      <c r="C43" s="2">
        <v>63302.039999999994</v>
      </c>
      <c r="D43" s="5">
        <v>7244880.886684237</v>
      </c>
      <c r="E43" s="5">
        <v>4037067.5941714477</v>
      </c>
      <c r="F43" s="7">
        <f t="shared" si="30"/>
        <v>0.55723036131503489</v>
      </c>
      <c r="G43" s="6">
        <f t="shared" si="31"/>
        <v>114.4494061594893</v>
      </c>
      <c r="H43" s="6">
        <f t="shared" si="32"/>
        <v>63.774683946543398</v>
      </c>
    </row>
    <row r="44" spans="1:8" x14ac:dyDescent="0.25">
      <c r="A44" s="1"/>
      <c r="B44" s="1">
        <v>43800</v>
      </c>
      <c r="C44" s="2">
        <v>75987.03</v>
      </c>
      <c r="D44" s="5">
        <v>8728608.7719298247</v>
      </c>
      <c r="E44" s="5">
        <v>4227726.1921323128</v>
      </c>
      <c r="F44" s="7">
        <f t="shared" si="30"/>
        <v>0.4843528106939769</v>
      </c>
      <c r="G44" s="6">
        <f t="shared" si="31"/>
        <v>114.8697188445163</v>
      </c>
      <c r="H44" s="6">
        <f t="shared" si="32"/>
        <v>55.637471185968352</v>
      </c>
    </row>
    <row r="45" spans="1:8" x14ac:dyDescent="0.25">
      <c r="A45" s="1"/>
      <c r="B45" s="1">
        <v>43831</v>
      </c>
      <c r="C45" s="2">
        <v>78651.72</v>
      </c>
      <c r="D45" s="5">
        <v>8516771.2912821304</v>
      </c>
      <c r="E45" s="5">
        <v>3833679.2388071097</v>
      </c>
      <c r="F45" s="7">
        <f t="shared" si="30"/>
        <v>0.45013293273840871</v>
      </c>
      <c r="G45" s="6">
        <f t="shared" si="31"/>
        <v>108.28461591535608</v>
      </c>
      <c r="H45" s="6">
        <f t="shared" si="32"/>
        <v>48.742471732431405</v>
      </c>
    </row>
    <row r="46" spans="1:8" x14ac:dyDescent="0.25">
      <c r="A46" s="1"/>
      <c r="B46" s="1">
        <v>43862</v>
      </c>
      <c r="C46" s="2">
        <v>62226.87</v>
      </c>
      <c r="D46" s="5">
        <v>7047743.4530175691</v>
      </c>
      <c r="E46" s="5">
        <v>3507928.586707409</v>
      </c>
      <c r="F46" s="7">
        <f t="shared" si="30"/>
        <v>0.49773783766284097</v>
      </c>
      <c r="G46" s="6">
        <f t="shared" si="31"/>
        <v>113.25884546366495</v>
      </c>
      <c r="H46" s="6">
        <f t="shared" si="32"/>
        <v>56.373212837274458</v>
      </c>
    </row>
    <row r="47" spans="1:8" x14ac:dyDescent="0.25">
      <c r="A47" s="1"/>
      <c r="B47" s="1">
        <v>43891</v>
      </c>
      <c r="C47" s="2">
        <v>100573.91</v>
      </c>
      <c r="D47" s="5">
        <v>12146733.915892959</v>
      </c>
      <c r="E47" s="5">
        <v>5840397.1522197118</v>
      </c>
      <c r="F47" s="7">
        <f t="shared" si="30"/>
        <v>0.48082037465051025</v>
      </c>
      <c r="G47" s="6">
        <f t="shared" si="31"/>
        <v>120.77420392518256</v>
      </c>
      <c r="H47" s="6">
        <f t="shared" si="32"/>
        <v>58.070697979423407</v>
      </c>
    </row>
    <row r="48" spans="1:8" x14ac:dyDescent="0.25">
      <c r="A48" s="1"/>
      <c r="B48" s="1">
        <v>43922</v>
      </c>
      <c r="C48" s="2">
        <v>74329.86</v>
      </c>
      <c r="D48" s="5">
        <v>9639922.1836948581</v>
      </c>
      <c r="E48" s="5">
        <v>5361560.8821869167</v>
      </c>
      <c r="F48" s="7">
        <f t="shared" si="30"/>
        <v>0.55618300438727186</v>
      </c>
      <c r="G48" s="6">
        <f t="shared" si="31"/>
        <v>129.69111180479632</v>
      </c>
      <c r="H48" s="6">
        <f t="shared" si="32"/>
        <v>72.1319922059172</v>
      </c>
    </row>
    <row r="49" spans="1:8" x14ac:dyDescent="0.25">
      <c r="A49" s="1"/>
      <c r="B49" s="1">
        <v>43952</v>
      </c>
      <c r="C49" s="2">
        <v>47083.39</v>
      </c>
      <c r="D49" s="5">
        <v>6556351.8007539893</v>
      </c>
      <c r="E49" s="5">
        <v>3917991.8745487989</v>
      </c>
      <c r="F49" s="7">
        <f t="shared" si="30"/>
        <v>0.59758719385653236</v>
      </c>
      <c r="G49" s="6">
        <f t="shared" si="31"/>
        <v>139.24978215786902</v>
      </c>
      <c r="H49" s="6">
        <f t="shared" si="32"/>
        <v>83.213886564854377</v>
      </c>
    </row>
    <row r="50" spans="1:8" x14ac:dyDescent="0.25">
      <c r="A50" s="1"/>
      <c r="B50" s="1">
        <v>43983</v>
      </c>
      <c r="C50" s="2">
        <v>51166.84</v>
      </c>
      <c r="D50" s="5">
        <v>6542913.8994576139</v>
      </c>
      <c r="E50" s="5">
        <v>3593898.8100056639</v>
      </c>
      <c r="F50" s="7">
        <f t="shared" si="30"/>
        <v>0.5492810795360743</v>
      </c>
      <c r="G50" s="6">
        <f t="shared" si="31"/>
        <v>127.87410556246222</v>
      </c>
      <c r="H50" s="6">
        <f t="shared" si="32"/>
        <v>70.238826748059182</v>
      </c>
    </row>
    <row r="51" spans="1:8" x14ac:dyDescent="0.25">
      <c r="A51" s="1"/>
      <c r="B51" s="1">
        <v>44013</v>
      </c>
      <c r="C51" s="2">
        <v>57087.399999999994</v>
      </c>
      <c r="D51" s="5">
        <v>6610530.5971363401</v>
      </c>
      <c r="E51" s="5">
        <v>3505524.3410348184</v>
      </c>
      <c r="F51" s="7">
        <f t="shared" si="30"/>
        <v>0.53029394381041062</v>
      </c>
      <c r="G51" s="6">
        <f t="shared" si="31"/>
        <v>115.79666611434995</v>
      </c>
      <c r="H51" s="6">
        <f t="shared" si="32"/>
        <v>61.406270753875965</v>
      </c>
    </row>
    <row r="52" spans="1:8" x14ac:dyDescent="0.25">
      <c r="A52" s="1"/>
      <c r="B52" s="1">
        <v>44044</v>
      </c>
      <c r="C52" s="2">
        <v>47165.47</v>
      </c>
      <c r="D52" s="5">
        <v>5960994.602641413</v>
      </c>
      <c r="E52" s="5">
        <v>3120809.1533704768</v>
      </c>
      <c r="F52" s="7">
        <f t="shared" si="30"/>
        <v>0.52353832898751429</v>
      </c>
      <c r="G52" s="6">
        <f t="shared" si="31"/>
        <v>126.38471751985961</v>
      </c>
      <c r="H52" s="6">
        <f t="shared" si="32"/>
        <v>66.167243819906318</v>
      </c>
    </row>
    <row r="53" spans="1:8" x14ac:dyDescent="0.25">
      <c r="A53" s="1"/>
      <c r="B53" s="1">
        <v>44075</v>
      </c>
      <c r="C53" s="2">
        <v>65343.58</v>
      </c>
      <c r="D53" s="5">
        <v>7373322.3179502478</v>
      </c>
      <c r="E53" s="5">
        <v>3655981.9673359231</v>
      </c>
      <c r="F53" s="7">
        <f t="shared" si="30"/>
        <v>0.49583916309144488</v>
      </c>
      <c r="G53" s="6">
        <f t="shared" si="31"/>
        <v>112.83927691060465</v>
      </c>
      <c r="H53" s="6">
        <f t="shared" si="32"/>
        <v>55.950132627198002</v>
      </c>
    </row>
    <row r="54" spans="1:8" x14ac:dyDescent="0.25">
      <c r="A54" s="1"/>
      <c r="B54" s="1">
        <v>44105</v>
      </c>
      <c r="C54" s="2">
        <v>67702.159999999989</v>
      </c>
      <c r="D54" s="5">
        <v>7610364.3357187221</v>
      </c>
      <c r="E54" s="5">
        <v>3750137.9433727418</v>
      </c>
      <c r="F54" s="7">
        <f t="shared" si="30"/>
        <v>0.49276720245464822</v>
      </c>
      <c r="G54" s="6">
        <f t="shared" si="31"/>
        <v>112.40947608937032</v>
      </c>
      <c r="H54" s="6">
        <f t="shared" si="32"/>
        <v>55.391703061951681</v>
      </c>
    </row>
    <row r="55" spans="1:8" x14ac:dyDescent="0.25">
      <c r="A55" s="1"/>
      <c r="B55" s="1">
        <v>44136</v>
      </c>
      <c r="C55" s="2">
        <v>54646.5</v>
      </c>
      <c r="D55" s="5">
        <v>6087341.25048244</v>
      </c>
      <c r="E55" s="5">
        <v>2944528.3056734805</v>
      </c>
      <c r="F55" s="7">
        <f t="shared" si="30"/>
        <v>0.4837133626178946</v>
      </c>
      <c r="G55" s="6">
        <f t="shared" si="31"/>
        <v>111.39489721175995</v>
      </c>
      <c r="H55" s="6">
        <f t="shared" si="32"/>
        <v>53.883200308775137</v>
      </c>
    </row>
    <row r="56" spans="1:8" x14ac:dyDescent="0.25">
      <c r="A56" s="1"/>
      <c r="B56" s="1">
        <v>44166</v>
      </c>
      <c r="C56" s="2">
        <v>59211.9399999999</v>
      </c>
      <c r="D56" s="5">
        <v>6950239.0948048988</v>
      </c>
      <c r="E56" s="5">
        <v>2739331.7419742821</v>
      </c>
      <c r="F56" s="7">
        <f t="shared" si="30"/>
        <v>0.39413489300272458</v>
      </c>
      <c r="G56" s="6">
        <f t="shared" si="31"/>
        <v>117.3790133342179</v>
      </c>
      <c r="H56" s="6">
        <f t="shared" si="32"/>
        <v>46.263164861247354</v>
      </c>
    </row>
    <row r="57" spans="1:8" x14ac:dyDescent="0.25">
      <c r="A57" s="1"/>
      <c r="B57" s="1">
        <v>44197</v>
      </c>
      <c r="C57" s="2">
        <v>73609.97</v>
      </c>
      <c r="D57" s="5">
        <v>7736431.5762425642</v>
      </c>
      <c r="E57" s="5">
        <v>3739982.1892665732</v>
      </c>
      <c r="F57" s="7">
        <f t="shared" si="30"/>
        <v>0.48342470975268553</v>
      </c>
      <c r="G57" s="6">
        <f t="shared" si="31"/>
        <v>105.10032236451889</v>
      </c>
      <c r="H57" s="6">
        <f t="shared" si="32"/>
        <v>50.808092833981227</v>
      </c>
    </row>
    <row r="58" spans="1:8" x14ac:dyDescent="0.25">
      <c r="A58" s="1"/>
      <c r="B58" s="1">
        <v>44228</v>
      </c>
      <c r="C58" s="2">
        <v>41100.730000000003</v>
      </c>
      <c r="D58" s="5">
        <v>4963098.8607317563</v>
      </c>
      <c r="E58" s="5">
        <v>2489679.6611407232</v>
      </c>
      <c r="F58" s="7">
        <f t="shared" si="30"/>
        <v>0.50163813597169538</v>
      </c>
      <c r="G58" s="6">
        <f t="shared" si="31"/>
        <v>120.7545184898603</v>
      </c>
      <c r="H58" s="6">
        <f t="shared" si="32"/>
        <v>60.575071565413147</v>
      </c>
    </row>
    <row r="59" spans="1:8" x14ac:dyDescent="0.25">
      <c r="A59" s="1"/>
      <c r="B59" s="1">
        <v>44256</v>
      </c>
      <c r="C59" s="2">
        <v>52767.559999999903</v>
      </c>
      <c r="D59" s="5">
        <v>6523737.3116118824</v>
      </c>
      <c r="E59" s="5">
        <v>3575274.9389981241</v>
      </c>
      <c r="F59" s="7">
        <f t="shared" si="30"/>
        <v>0.54804091094139207</v>
      </c>
      <c r="G59" s="6">
        <f t="shared" si="31"/>
        <v>123.63158940098603</v>
      </c>
      <c r="H59" s="6">
        <f t="shared" si="32"/>
        <v>67.755168876448536</v>
      </c>
    </row>
    <row r="60" spans="1:8" x14ac:dyDescent="0.25">
      <c r="A60" s="1"/>
      <c r="B60" s="1">
        <v>44287</v>
      </c>
      <c r="C60" s="2">
        <v>62780.89</v>
      </c>
      <c r="D60" s="5">
        <v>6923457.6048951037</v>
      </c>
      <c r="E60" s="5">
        <v>3308027.9647435839</v>
      </c>
      <c r="F60" s="7">
        <f t="shared" si="30"/>
        <v>0.47779998860752804</v>
      </c>
      <c r="G60" s="6">
        <f t="shared" si="31"/>
        <v>110.27969824727084</v>
      </c>
      <c r="H60" s="6">
        <f t="shared" si="32"/>
        <v>52.691638566187642</v>
      </c>
    </row>
    <row r="61" spans="1:8" x14ac:dyDescent="0.25">
      <c r="A61" s="1"/>
      <c r="B61" s="1">
        <v>44317</v>
      </c>
      <c r="C61" s="2">
        <v>53345.3999999999</v>
      </c>
      <c r="D61" s="5">
        <v>6366650.6993759358</v>
      </c>
      <c r="E61" s="5">
        <v>3321817.0719460524</v>
      </c>
      <c r="F61" s="7">
        <f t="shared" si="30"/>
        <v>0.52175268108735096</v>
      </c>
      <c r="G61" s="6">
        <f t="shared" si="31"/>
        <v>119.34769819658204</v>
      </c>
      <c r="H61" s="6">
        <f t="shared" si="32"/>
        <v>62.269981515670679</v>
      </c>
    </row>
    <row r="62" spans="1:8" x14ac:dyDescent="0.25">
      <c r="A62" s="1"/>
      <c r="B62" s="1">
        <v>44348</v>
      </c>
      <c r="C62" s="2">
        <v>59054.259999999995</v>
      </c>
      <c r="D62" s="5">
        <v>7356397.0899098022</v>
      </c>
      <c r="E62" s="5">
        <v>3794802.7903043912</v>
      </c>
      <c r="F62" s="7">
        <f t="shared" si="30"/>
        <v>0.51585072745861249</v>
      </c>
      <c r="G62" s="6">
        <f t="shared" si="31"/>
        <v>124.57013414290185</v>
      </c>
      <c r="H62" s="6">
        <f t="shared" si="32"/>
        <v>64.259594317232853</v>
      </c>
    </row>
    <row r="63" spans="1:8" x14ac:dyDescent="0.25">
      <c r="A63" s="1"/>
      <c r="B63" s="1">
        <v>44378</v>
      </c>
      <c r="C63" s="2">
        <v>50380.17</v>
      </c>
      <c r="D63" s="5">
        <v>6556615.7723694611</v>
      </c>
      <c r="E63" s="5">
        <v>3200797.5229291539</v>
      </c>
      <c r="F63" s="7">
        <f t="shared" si="30"/>
        <v>0.48817829716631916</v>
      </c>
      <c r="G63" s="8">
        <f t="shared" si="31"/>
        <v>130.14278777482215</v>
      </c>
      <c r="H63" s="6">
        <f t="shared" si="32"/>
        <v>63.532884524390333</v>
      </c>
    </row>
    <row r="64" spans="1:8" x14ac:dyDescent="0.25">
      <c r="A64" s="1"/>
      <c r="B64" s="1">
        <v>44409</v>
      </c>
      <c r="C64" s="2">
        <v>47509.960000000006</v>
      </c>
      <c r="D64" s="5">
        <v>6081756.4060139544</v>
      </c>
      <c r="E64" s="5">
        <v>3421001.1797712301</v>
      </c>
      <c r="F64" s="7">
        <f t="shared" si="30"/>
        <v>0.56250217065391961</v>
      </c>
      <c r="G64" s="8">
        <f t="shared" si="31"/>
        <v>128.01013526456251</v>
      </c>
      <c r="H64" s="6">
        <f t="shared" si="32"/>
        <v>72.005978952018268</v>
      </c>
    </row>
    <row r="65" spans="1:8" x14ac:dyDescent="0.25">
      <c r="A65" s="1"/>
      <c r="B65" s="1">
        <v>44440</v>
      </c>
      <c r="C65" s="2">
        <v>53288.12</v>
      </c>
      <c r="D65" s="5">
        <v>6825577.0701563014</v>
      </c>
      <c r="E65" s="5">
        <v>3231609.0149036683</v>
      </c>
      <c r="F65" s="7">
        <f t="shared" si="30"/>
        <v>0.47345579453396552</v>
      </c>
      <c r="G65" s="8">
        <f t="shared" si="31"/>
        <v>128.08815680035815</v>
      </c>
      <c r="H65" s="6">
        <f t="shared" si="32"/>
        <v>60.64408004830473</v>
      </c>
    </row>
    <row r="66" spans="1:8" x14ac:dyDescent="0.25">
      <c r="A66" s="1" t="s">
        <v>13</v>
      </c>
      <c r="B66" s="1">
        <v>44470</v>
      </c>
      <c r="C66" s="2">
        <v>73379.049999999901</v>
      </c>
      <c r="D66" s="5">
        <v>9114251.4973182362</v>
      </c>
      <c r="E66" s="5">
        <v>4694324.2103694826</v>
      </c>
      <c r="F66" s="7">
        <f t="shared" si="30"/>
        <v>0.51505317927102778</v>
      </c>
      <c r="G66" s="6">
        <f t="shared" si="31"/>
        <v>124.2078154094152</v>
      </c>
      <c r="H66" s="6">
        <f t="shared" si="32"/>
        <v>63.97363021692825</v>
      </c>
    </row>
    <row r="67" spans="1:8" x14ac:dyDescent="0.25">
      <c r="A67" s="1" t="s">
        <v>13</v>
      </c>
      <c r="B67" s="1">
        <v>44501</v>
      </c>
      <c r="C67" s="2">
        <v>48907.65</v>
      </c>
      <c r="D67" s="5">
        <v>5944821.673364996</v>
      </c>
      <c r="E67" s="5">
        <v>2437768.6518085399</v>
      </c>
      <c r="F67" s="7">
        <f t="shared" si="30"/>
        <v>0.4100659003331667</v>
      </c>
      <c r="G67" s="6">
        <f t="shared" si="31"/>
        <v>121.55197956485327</v>
      </c>
      <c r="H67" s="6">
        <f t="shared" si="32"/>
        <v>49.844321937540236</v>
      </c>
    </row>
    <row r="68" spans="1:8" x14ac:dyDescent="0.25">
      <c r="A68" s="1" t="s">
        <v>13</v>
      </c>
      <c r="B68" s="1">
        <v>44531</v>
      </c>
      <c r="C68" s="2">
        <v>43020.43</v>
      </c>
      <c r="D68" s="5">
        <v>5690802.8925619824</v>
      </c>
      <c r="E68" s="5">
        <v>1957844.0646130736</v>
      </c>
      <c r="F68" s="7">
        <f t="shared" si="30"/>
        <v>0.34403652728370249</v>
      </c>
      <c r="G68" s="6">
        <f t="shared" si="31"/>
        <v>132.28140426680957</v>
      </c>
      <c r="H68" s="6">
        <f t="shared" si="32"/>
        <v>45.50963494816471</v>
      </c>
    </row>
    <row r="69" spans="1:8" x14ac:dyDescent="0.25">
      <c r="A69" s="1"/>
      <c r="B69" s="1">
        <v>44562</v>
      </c>
      <c r="C69" s="2">
        <v>67797.119999999995</v>
      </c>
      <c r="D69" s="5">
        <v>9198420.5333333258</v>
      </c>
      <c r="E69" s="5">
        <v>5247819.5407407377</v>
      </c>
      <c r="F69" s="7">
        <f t="shared" si="30"/>
        <v>0.57051311382466563</v>
      </c>
      <c r="G69" s="6">
        <f t="shared" si="31"/>
        <v>135.67568258553351</v>
      </c>
      <c r="H69" s="6">
        <f t="shared" si="32"/>
        <v>77.404756142159698</v>
      </c>
    </row>
    <row r="70" spans="1:8" x14ac:dyDescent="0.25">
      <c r="A70" s="1"/>
      <c r="B70" s="1">
        <v>44593</v>
      </c>
      <c r="C70" s="2">
        <v>63745.869999999995</v>
      </c>
      <c r="D70" s="5">
        <v>9255307.5625233259</v>
      </c>
      <c r="E70" s="5">
        <v>4362469.115341546</v>
      </c>
      <c r="F70" s="7">
        <f t="shared" si="30"/>
        <v>0.47134782781353424</v>
      </c>
      <c r="G70" s="6">
        <f t="shared" si="31"/>
        <v>145.19070117834028</v>
      </c>
      <c r="H70" s="6">
        <f t="shared" si="32"/>
        <v>68.435321619134641</v>
      </c>
    </row>
    <row r="71" spans="1:8" x14ac:dyDescent="0.25">
      <c r="A71" s="1"/>
      <c r="B71" s="1">
        <v>44621</v>
      </c>
      <c r="C71" s="2">
        <v>63143.59</v>
      </c>
      <c r="D71" s="5">
        <v>9236908.9322994314</v>
      </c>
      <c r="E71" s="5">
        <v>4443412.4291679002</v>
      </c>
      <c r="F71" s="7">
        <f t="shared" si="30"/>
        <v>0.48104971714404027</v>
      </c>
      <c r="G71" s="6">
        <f t="shared" si="31"/>
        <v>146.28419024479652</v>
      </c>
      <c r="H71" s="6">
        <f t="shared" si="32"/>
        <v>70.369968339904347</v>
      </c>
    </row>
    <row r="72" spans="1:8" x14ac:dyDescent="0.25">
      <c r="A72" s="1"/>
      <c r="B72" s="1">
        <v>44652</v>
      </c>
      <c r="C72" s="3">
        <v>62590.52</v>
      </c>
      <c r="D72" s="9">
        <v>9534776.8996497598</v>
      </c>
      <c r="E72" s="9">
        <v>5401847.6625551898</v>
      </c>
      <c r="F72" s="7">
        <f t="shared" si="30"/>
        <v>0.56654158974119417</v>
      </c>
      <c r="G72" s="6">
        <f t="shared" si="31"/>
        <v>152.33579940939555</v>
      </c>
      <c r="H72" s="6">
        <f t="shared" si="32"/>
        <v>86.304565971894633</v>
      </c>
    </row>
    <row r="73" spans="1:8" x14ac:dyDescent="0.25">
      <c r="A73" s="1"/>
      <c r="B73" s="1">
        <v>44682</v>
      </c>
      <c r="C73" s="3">
        <v>63668.71</v>
      </c>
      <c r="D73" s="9">
        <v>8965690.6913835593</v>
      </c>
      <c r="E73" s="9">
        <v>3218411.9898162102</v>
      </c>
      <c r="F73" s="7">
        <f t="shared" si="30"/>
        <v>0.3589697771873005</v>
      </c>
      <c r="G73" s="6">
        <f t="shared" si="31"/>
        <v>140.81784743846012</v>
      </c>
      <c r="H73" s="6">
        <f t="shared" si="32"/>
        <v>50.549351318979298</v>
      </c>
    </row>
    <row r="74" spans="1:8" x14ac:dyDescent="0.25">
      <c r="A74" s="1"/>
      <c r="B74" s="1">
        <v>44713</v>
      </c>
      <c r="C74" s="3">
        <v>66960.39</v>
      </c>
      <c r="D74" s="9">
        <v>9299690.8566461205</v>
      </c>
      <c r="E74" s="9">
        <v>3432610.1548917298</v>
      </c>
      <c r="F74" s="7">
        <f t="shared" si="30"/>
        <v>0.36911013578893104</v>
      </c>
      <c r="G74" s="6">
        <f t="shared" si="31"/>
        <v>138.88346314360058</v>
      </c>
      <c r="H74" s="6">
        <f t="shared" si="32"/>
        <v>51.263293939771408</v>
      </c>
    </row>
    <row r="75" spans="1:8" x14ac:dyDescent="0.25">
      <c r="A75" s="1" t="s">
        <v>15</v>
      </c>
      <c r="B75" s="1">
        <v>44743</v>
      </c>
      <c r="C75" s="3">
        <v>48145.27</v>
      </c>
      <c r="D75" s="9">
        <v>6921739.8597359704</v>
      </c>
      <c r="E75" s="9">
        <v>3174810.1402640198</v>
      </c>
      <c r="F75" s="7">
        <f t="shared" si="30"/>
        <v>0.45867227093176582</v>
      </c>
      <c r="G75" s="6">
        <f t="shared" si="31"/>
        <v>143.7678064685476</v>
      </c>
      <c r="H75" s="6">
        <f t="shared" si="32"/>
        <v>65.94230627980734</v>
      </c>
    </row>
    <row r="76" spans="1:8" x14ac:dyDescent="0.25">
      <c r="A76" s="1" t="s">
        <v>15</v>
      </c>
      <c r="B76" s="1">
        <v>44774</v>
      </c>
      <c r="C76" s="3">
        <v>41144.589999999997</v>
      </c>
      <c r="D76" s="9">
        <v>5718888.5632183896</v>
      </c>
      <c r="E76" s="9">
        <v>2252150.76354679</v>
      </c>
      <c r="F76" s="7">
        <f t="shared" si="30"/>
        <v>0.39380917089934669</v>
      </c>
      <c r="G76" s="6">
        <f t="shared" si="31"/>
        <v>138.99490949401587</v>
      </c>
      <c r="H76" s="6">
        <f t="shared" si="32"/>
        <v>54.737470067068116</v>
      </c>
    </row>
    <row r="77" spans="1:8" x14ac:dyDescent="0.25">
      <c r="A77" s="1" t="s">
        <v>15</v>
      </c>
      <c r="B77" s="1">
        <v>44805</v>
      </c>
      <c r="C77" s="3">
        <v>46793.48</v>
      </c>
      <c r="D77" s="9">
        <v>6416670.0729300696</v>
      </c>
      <c r="E77" s="9">
        <v>2478670.89661089</v>
      </c>
      <c r="F77" s="7">
        <f t="shared" si="30"/>
        <v>0.38628616843923919</v>
      </c>
      <c r="G77" s="6">
        <f t="shared" si="31"/>
        <v>137.12743897077263</v>
      </c>
      <c r="H77" s="6">
        <f t="shared" si="32"/>
        <v>52.970432987905362</v>
      </c>
    </row>
    <row r="78" spans="1:8" x14ac:dyDescent="0.25">
      <c r="A78" s="1" t="s">
        <v>14</v>
      </c>
      <c r="B78" s="1">
        <v>44835</v>
      </c>
      <c r="C78" s="3">
        <v>57672.81</v>
      </c>
      <c r="D78" s="9">
        <v>7811604.78421479</v>
      </c>
      <c r="E78" s="9">
        <v>4558527.5700513497</v>
      </c>
      <c r="F78" s="7">
        <f t="shared" si="30"/>
        <v>0.58355839753477312</v>
      </c>
      <c r="G78" s="6">
        <f t="shared" si="31"/>
        <v>135.44692523590911</v>
      </c>
      <c r="H78" s="6">
        <f t="shared" si="32"/>
        <v>79.041190641679322</v>
      </c>
    </row>
    <row r="79" spans="1:8" x14ac:dyDescent="0.25">
      <c r="A79" s="1" t="s">
        <v>14</v>
      </c>
      <c r="B79" s="1">
        <v>44866</v>
      </c>
      <c r="C79" s="3">
        <v>53897.369999999901</v>
      </c>
      <c r="D79" s="9">
        <v>7897493.2007918004</v>
      </c>
      <c r="E79" s="9">
        <v>3546362.8625527099</v>
      </c>
      <c r="F79" s="7">
        <f t="shared" si="30"/>
        <v>0.44904918211226225</v>
      </c>
      <c r="G79" s="6">
        <f t="shared" si="31"/>
        <v>146.52835937619619</v>
      </c>
      <c r="H79" s="6">
        <f t="shared" si="32"/>
        <v>65.798439934132531</v>
      </c>
    </row>
    <row r="80" spans="1:8" x14ac:dyDescent="0.25">
      <c r="A80" s="1" t="s">
        <v>14</v>
      </c>
      <c r="B80" s="1">
        <v>44896</v>
      </c>
      <c r="C80" s="3">
        <v>67882.23</v>
      </c>
      <c r="D80" s="9">
        <v>9900244.9158925395</v>
      </c>
      <c r="E80" s="9">
        <v>4005940.5975395399</v>
      </c>
      <c r="F80" s="7">
        <f t="shared" si="30"/>
        <v>0.40463045425360483</v>
      </c>
      <c r="G80" s="6">
        <f t="shared" si="31"/>
        <v>145.84442667679804</v>
      </c>
      <c r="H80" s="6">
        <f t="shared" si="32"/>
        <v>59.013096616589351</v>
      </c>
    </row>
  </sheetData>
  <mergeCells count="1">
    <mergeCell ref="C23:H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87D68-2665-4EEE-8FE6-93424969E3AF}">
  <dimension ref="A1:K105"/>
  <sheetViews>
    <sheetView workbookViewId="0">
      <selection activeCell="K4" sqref="K4:K5"/>
    </sheetView>
  </sheetViews>
  <sheetFormatPr defaultRowHeight="15" x14ac:dyDescent="0.25"/>
  <cols>
    <col min="3" max="3" width="10.42578125" bestFit="1" customWidth="1"/>
    <col min="4" max="4" width="12.28515625" bestFit="1" customWidth="1"/>
    <col min="10" max="10" width="13.140625" bestFit="1" customWidth="1"/>
    <col min="11" max="11" width="19.140625" bestFit="1" customWidth="1"/>
  </cols>
  <sheetData>
    <row r="1" spans="1:11" x14ac:dyDescent="0.25">
      <c r="A1" t="s">
        <v>16</v>
      </c>
      <c r="B1" t="s">
        <v>18</v>
      </c>
      <c r="C1" s="19" t="s">
        <v>19</v>
      </c>
      <c r="D1" s="20" t="s">
        <v>20</v>
      </c>
    </row>
    <row r="2" spans="1:11" x14ac:dyDescent="0.25">
      <c r="B2">
        <v>2021</v>
      </c>
      <c r="C2" s="21">
        <v>44206</v>
      </c>
      <c r="D2" s="22">
        <v>11371.489873999999</v>
      </c>
    </row>
    <row r="3" spans="1:11" x14ac:dyDescent="0.25">
      <c r="B3">
        <v>2021</v>
      </c>
      <c r="C3" s="21">
        <v>44213</v>
      </c>
      <c r="D3" s="22">
        <v>10068.691647</v>
      </c>
      <c r="J3" t="s">
        <v>21</v>
      </c>
      <c r="K3" t="s">
        <v>22</v>
      </c>
    </row>
    <row r="4" spans="1:11" x14ac:dyDescent="0.25">
      <c r="B4">
        <v>2021</v>
      </c>
      <c r="C4" s="21">
        <v>44220</v>
      </c>
      <c r="D4" s="22">
        <v>10171.460509999999</v>
      </c>
      <c r="J4" s="18">
        <v>2021</v>
      </c>
      <c r="K4">
        <v>468570.51338699996</v>
      </c>
    </row>
    <row r="5" spans="1:11" x14ac:dyDescent="0.25">
      <c r="B5">
        <v>2021</v>
      </c>
      <c r="C5" s="21">
        <v>44227</v>
      </c>
      <c r="D5" s="22">
        <v>9594.6757709999983</v>
      </c>
      <c r="J5" s="18">
        <v>2022</v>
      </c>
      <c r="K5">
        <v>471011.99137200002</v>
      </c>
    </row>
    <row r="6" spans="1:11" x14ac:dyDescent="0.25">
      <c r="B6">
        <v>2021</v>
      </c>
      <c r="C6" s="21">
        <v>44234</v>
      </c>
      <c r="D6" s="22">
        <v>9359.8992660000004</v>
      </c>
      <c r="J6" s="18" t="s">
        <v>23</v>
      </c>
      <c r="K6">
        <v>939582.50475899992</v>
      </c>
    </row>
    <row r="7" spans="1:11" x14ac:dyDescent="0.25">
      <c r="B7">
        <v>2021</v>
      </c>
      <c r="C7" s="21">
        <v>44241</v>
      </c>
      <c r="D7" s="22">
        <v>8480.2626660000005</v>
      </c>
    </row>
    <row r="8" spans="1:11" x14ac:dyDescent="0.25">
      <c r="B8">
        <v>2021</v>
      </c>
      <c r="C8" s="21">
        <v>44248</v>
      </c>
      <c r="D8" s="22">
        <v>8566.7261539999981</v>
      </c>
    </row>
    <row r="9" spans="1:11" x14ac:dyDescent="0.25">
      <c r="B9">
        <v>2021</v>
      </c>
      <c r="C9" s="21">
        <v>44255</v>
      </c>
      <c r="D9" s="22">
        <v>8075.5519259999992</v>
      </c>
    </row>
    <row r="10" spans="1:11" x14ac:dyDescent="0.25">
      <c r="B10">
        <v>2021</v>
      </c>
      <c r="C10" s="21">
        <v>44262</v>
      </c>
      <c r="D10" s="22">
        <v>8402.2124689999982</v>
      </c>
    </row>
    <row r="11" spans="1:11" x14ac:dyDescent="0.25">
      <c r="B11">
        <v>2021</v>
      </c>
      <c r="C11" s="21">
        <v>44269</v>
      </c>
      <c r="D11" s="22">
        <v>8303.5852839999989</v>
      </c>
    </row>
    <row r="12" spans="1:11" x14ac:dyDescent="0.25">
      <c r="B12">
        <v>2021</v>
      </c>
      <c r="C12" s="21">
        <v>44276</v>
      </c>
      <c r="D12" s="22">
        <v>8248.508346999999</v>
      </c>
    </row>
    <row r="13" spans="1:11" x14ac:dyDescent="0.25">
      <c r="B13">
        <v>2021</v>
      </c>
      <c r="C13" s="21">
        <v>44283</v>
      </c>
      <c r="D13" s="22">
        <v>8586.2488439999997</v>
      </c>
    </row>
    <row r="14" spans="1:11" x14ac:dyDescent="0.25">
      <c r="B14">
        <v>2021</v>
      </c>
      <c r="C14" s="21">
        <v>44290</v>
      </c>
      <c r="D14" s="22">
        <v>8857.7659089999997</v>
      </c>
    </row>
    <row r="15" spans="1:11" x14ac:dyDescent="0.25">
      <c r="B15">
        <v>2021</v>
      </c>
      <c r="C15" s="21">
        <v>44297</v>
      </c>
      <c r="D15" s="22">
        <v>9163.3682869999993</v>
      </c>
    </row>
    <row r="16" spans="1:11" x14ac:dyDescent="0.25">
      <c r="B16">
        <v>2021</v>
      </c>
      <c r="C16" s="21">
        <v>44304</v>
      </c>
      <c r="D16" s="22">
        <v>9136.1159269999989</v>
      </c>
    </row>
    <row r="17" spans="2:4" x14ac:dyDescent="0.25">
      <c r="B17">
        <v>2021</v>
      </c>
      <c r="C17" s="21">
        <v>44311</v>
      </c>
      <c r="D17" s="22">
        <v>9235.5975449999987</v>
      </c>
    </row>
    <row r="18" spans="2:4" x14ac:dyDescent="0.25">
      <c r="B18">
        <v>2021</v>
      </c>
      <c r="C18" s="21">
        <v>44318</v>
      </c>
      <c r="D18" s="22">
        <v>9837.1978190000009</v>
      </c>
    </row>
    <row r="19" spans="2:4" x14ac:dyDescent="0.25">
      <c r="B19">
        <v>2021</v>
      </c>
      <c r="C19" s="21">
        <v>44325</v>
      </c>
      <c r="D19" s="22">
        <v>9551.6768080000002</v>
      </c>
    </row>
    <row r="20" spans="2:4" x14ac:dyDescent="0.25">
      <c r="B20">
        <v>2021</v>
      </c>
      <c r="C20" s="21">
        <v>44332</v>
      </c>
      <c r="D20" s="22">
        <v>9116.6974159999972</v>
      </c>
    </row>
    <row r="21" spans="2:4" x14ac:dyDescent="0.25">
      <c r="B21">
        <v>2021</v>
      </c>
      <c r="C21" s="21">
        <v>44339</v>
      </c>
      <c r="D21" s="22">
        <v>8626.1528919999982</v>
      </c>
    </row>
    <row r="22" spans="2:4" x14ac:dyDescent="0.25">
      <c r="B22">
        <v>2021</v>
      </c>
      <c r="C22" s="21">
        <v>44346</v>
      </c>
      <c r="D22" s="22">
        <v>8629.6367159999991</v>
      </c>
    </row>
    <row r="23" spans="2:4" x14ac:dyDescent="0.25">
      <c r="B23">
        <v>2021</v>
      </c>
      <c r="C23" s="21">
        <v>44353</v>
      </c>
      <c r="D23" s="22">
        <v>8310.3743169999998</v>
      </c>
    </row>
    <row r="24" spans="2:4" x14ac:dyDescent="0.25">
      <c r="B24">
        <v>2021</v>
      </c>
      <c r="C24" s="21">
        <v>44360</v>
      </c>
      <c r="D24" s="22">
        <v>8995.0957550000003</v>
      </c>
    </row>
    <row r="25" spans="2:4" x14ac:dyDescent="0.25">
      <c r="B25">
        <v>2021</v>
      </c>
      <c r="C25" s="21">
        <v>44367</v>
      </c>
      <c r="D25" s="22">
        <v>9891.2145759999985</v>
      </c>
    </row>
    <row r="26" spans="2:4" x14ac:dyDescent="0.25">
      <c r="B26">
        <v>2021</v>
      </c>
      <c r="C26" s="21">
        <v>44374</v>
      </c>
      <c r="D26" s="22">
        <v>9886.4300879999992</v>
      </c>
    </row>
    <row r="27" spans="2:4" x14ac:dyDescent="0.25">
      <c r="B27">
        <v>2021</v>
      </c>
      <c r="C27" s="21">
        <v>44381</v>
      </c>
      <c r="D27" s="22">
        <v>9574.8222040000001</v>
      </c>
    </row>
    <row r="28" spans="2:4" x14ac:dyDescent="0.25">
      <c r="B28">
        <v>2021</v>
      </c>
      <c r="C28" s="21">
        <v>44388</v>
      </c>
      <c r="D28" s="22">
        <v>8435.3229320000009</v>
      </c>
    </row>
    <row r="29" spans="2:4" x14ac:dyDescent="0.25">
      <c r="B29">
        <v>2021</v>
      </c>
      <c r="C29" s="21">
        <v>44395</v>
      </c>
      <c r="D29" s="22">
        <v>8112.5868069999997</v>
      </c>
    </row>
    <row r="30" spans="2:4" x14ac:dyDescent="0.25">
      <c r="B30">
        <v>2021</v>
      </c>
      <c r="C30" s="21">
        <v>44402</v>
      </c>
      <c r="D30" s="22">
        <v>8405.4005099999995</v>
      </c>
    </row>
    <row r="31" spans="2:4" x14ac:dyDescent="0.25">
      <c r="B31">
        <v>2021</v>
      </c>
      <c r="C31" s="21">
        <v>44409</v>
      </c>
      <c r="D31" s="22">
        <v>8461.8455119999999</v>
      </c>
    </row>
    <row r="32" spans="2:4" x14ac:dyDescent="0.25">
      <c r="B32">
        <v>2021</v>
      </c>
      <c r="C32" s="21">
        <v>44416</v>
      </c>
      <c r="D32" s="22">
        <v>8403.5755199999985</v>
      </c>
    </row>
    <row r="33" spans="1:4" x14ac:dyDescent="0.25">
      <c r="B33">
        <v>2021</v>
      </c>
      <c r="C33" s="21">
        <v>44423</v>
      </c>
      <c r="D33" s="22">
        <v>8249.1430589999982</v>
      </c>
    </row>
    <row r="34" spans="1:4" x14ac:dyDescent="0.25">
      <c r="B34">
        <v>2021</v>
      </c>
      <c r="C34" s="21">
        <v>44430</v>
      </c>
      <c r="D34" s="22">
        <v>8242.7614339999982</v>
      </c>
    </row>
    <row r="35" spans="1:4" x14ac:dyDescent="0.25">
      <c r="B35">
        <v>2021</v>
      </c>
      <c r="C35" s="21">
        <v>44437</v>
      </c>
      <c r="D35" s="22">
        <v>8476.3393519999991</v>
      </c>
    </row>
    <row r="36" spans="1:4" x14ac:dyDescent="0.25">
      <c r="B36">
        <v>2021</v>
      </c>
      <c r="C36" s="21">
        <v>44444</v>
      </c>
      <c r="D36" s="22">
        <v>8729.2779329999994</v>
      </c>
    </row>
    <row r="37" spans="1:4" x14ac:dyDescent="0.25">
      <c r="B37">
        <v>2021</v>
      </c>
      <c r="C37" s="21">
        <v>44451</v>
      </c>
      <c r="D37" s="22">
        <v>7993.2550280000005</v>
      </c>
    </row>
    <row r="38" spans="1:4" x14ac:dyDescent="0.25">
      <c r="B38">
        <v>2021</v>
      </c>
      <c r="C38" s="21">
        <v>44458</v>
      </c>
      <c r="D38" s="22">
        <v>8341.6101679999992</v>
      </c>
    </row>
    <row r="39" spans="1:4" x14ac:dyDescent="0.25">
      <c r="B39">
        <v>2021</v>
      </c>
      <c r="C39" s="21">
        <v>44465</v>
      </c>
      <c r="D39" s="22">
        <v>9271.2109459999992</v>
      </c>
    </row>
    <row r="40" spans="1:4" x14ac:dyDescent="0.25">
      <c r="B40">
        <v>2021</v>
      </c>
      <c r="C40" s="21">
        <v>44472</v>
      </c>
      <c r="D40" s="22">
        <v>9728.699373999998</v>
      </c>
    </row>
    <row r="41" spans="1:4" x14ac:dyDescent="0.25">
      <c r="A41" t="s">
        <v>13</v>
      </c>
      <c r="B41">
        <v>2021</v>
      </c>
      <c r="C41" s="21">
        <v>44479</v>
      </c>
      <c r="D41" s="22">
        <v>10679.445367999999</v>
      </c>
    </row>
    <row r="42" spans="1:4" x14ac:dyDescent="0.25">
      <c r="A42" t="s">
        <v>13</v>
      </c>
      <c r="B42">
        <v>2021</v>
      </c>
      <c r="C42" s="21">
        <v>44486</v>
      </c>
      <c r="D42" s="22">
        <v>10541.407136</v>
      </c>
    </row>
    <row r="43" spans="1:4" x14ac:dyDescent="0.25">
      <c r="A43" t="s">
        <v>13</v>
      </c>
      <c r="B43">
        <v>2021</v>
      </c>
      <c r="C43" s="21">
        <v>44493</v>
      </c>
      <c r="D43" s="22">
        <v>10014.439142000001</v>
      </c>
    </row>
    <row r="44" spans="1:4" x14ac:dyDescent="0.25">
      <c r="A44" t="s">
        <v>13</v>
      </c>
      <c r="B44">
        <v>2021</v>
      </c>
      <c r="C44" s="21">
        <v>44500</v>
      </c>
      <c r="D44" s="22">
        <v>9808.5922289999999</v>
      </c>
    </row>
    <row r="45" spans="1:4" x14ac:dyDescent="0.25">
      <c r="A45" t="s">
        <v>13</v>
      </c>
      <c r="B45">
        <v>2021</v>
      </c>
      <c r="C45" s="21">
        <v>44507</v>
      </c>
      <c r="D45" s="22">
        <v>9915.5088830000004</v>
      </c>
    </row>
    <row r="46" spans="1:4" x14ac:dyDescent="0.25">
      <c r="A46" t="s">
        <v>13</v>
      </c>
      <c r="B46">
        <v>2021</v>
      </c>
      <c r="C46" s="21">
        <v>44514</v>
      </c>
      <c r="D46" s="22">
        <v>9672.4104709999992</v>
      </c>
    </row>
    <row r="47" spans="1:4" x14ac:dyDescent="0.25">
      <c r="A47" t="s">
        <v>13</v>
      </c>
      <c r="B47">
        <v>2021</v>
      </c>
      <c r="C47" s="21">
        <v>44521</v>
      </c>
      <c r="D47" s="22">
        <v>9186.3717099999994</v>
      </c>
    </row>
    <row r="48" spans="1:4" x14ac:dyDescent="0.25">
      <c r="A48" t="s">
        <v>13</v>
      </c>
      <c r="B48">
        <v>2021</v>
      </c>
      <c r="C48" s="21">
        <v>44528</v>
      </c>
      <c r="D48" s="22">
        <v>9314.5364069999996</v>
      </c>
    </row>
    <row r="49" spans="1:4" x14ac:dyDescent="0.25">
      <c r="A49" t="s">
        <v>13</v>
      </c>
      <c r="B49">
        <v>2021</v>
      </c>
      <c r="C49" s="21">
        <v>44535</v>
      </c>
      <c r="D49" s="22">
        <v>9562.4595570000001</v>
      </c>
    </row>
    <row r="50" spans="1:4" x14ac:dyDescent="0.25">
      <c r="A50" t="s">
        <v>13</v>
      </c>
      <c r="B50">
        <v>2021</v>
      </c>
      <c r="C50" s="21">
        <v>44542</v>
      </c>
      <c r="D50" s="22">
        <v>8223.9388699999981</v>
      </c>
    </row>
    <row r="51" spans="1:4" x14ac:dyDescent="0.25">
      <c r="A51" t="s">
        <v>13</v>
      </c>
      <c r="B51">
        <v>2021</v>
      </c>
      <c r="C51" s="21">
        <v>44549</v>
      </c>
      <c r="D51" s="22">
        <v>8569.2153870000002</v>
      </c>
    </row>
    <row r="52" spans="1:4" x14ac:dyDescent="0.25">
      <c r="A52" t="s">
        <v>13</v>
      </c>
      <c r="B52">
        <v>2021</v>
      </c>
      <c r="C52" s="21">
        <v>44556</v>
      </c>
      <c r="D52" s="22">
        <v>8648.7551980000007</v>
      </c>
    </row>
    <row r="53" spans="1:4" x14ac:dyDescent="0.25">
      <c r="A53" t="s">
        <v>13</v>
      </c>
      <c r="B53">
        <v>2021</v>
      </c>
      <c r="C53" s="21">
        <v>44563</v>
      </c>
      <c r="D53" s="22">
        <v>5540.9454370000003</v>
      </c>
    </row>
    <row r="54" spans="1:4" x14ac:dyDescent="0.25">
      <c r="B54">
        <v>2022</v>
      </c>
      <c r="C54" s="21">
        <v>44570</v>
      </c>
      <c r="D54" s="22">
        <v>9094.434830000002</v>
      </c>
    </row>
    <row r="55" spans="1:4" x14ac:dyDescent="0.25">
      <c r="B55">
        <v>2022</v>
      </c>
      <c r="C55" s="21">
        <v>44577</v>
      </c>
      <c r="D55" s="22">
        <v>9847.9891909999988</v>
      </c>
    </row>
    <row r="56" spans="1:4" x14ac:dyDescent="0.25">
      <c r="B56">
        <v>2022</v>
      </c>
      <c r="C56" s="21">
        <v>44584</v>
      </c>
      <c r="D56" s="22">
        <v>10859.784981999999</v>
      </c>
    </row>
    <row r="57" spans="1:4" x14ac:dyDescent="0.25">
      <c r="B57">
        <v>2022</v>
      </c>
      <c r="C57" s="21">
        <v>44591</v>
      </c>
      <c r="D57" s="22">
        <v>9296.3477700000003</v>
      </c>
    </row>
    <row r="58" spans="1:4" x14ac:dyDescent="0.25">
      <c r="B58">
        <v>2022</v>
      </c>
      <c r="C58" s="21">
        <v>44598</v>
      </c>
      <c r="D58" s="22">
        <v>9680.063795</v>
      </c>
    </row>
    <row r="59" spans="1:4" x14ac:dyDescent="0.25">
      <c r="B59">
        <v>2022</v>
      </c>
      <c r="C59" s="21">
        <v>44605</v>
      </c>
      <c r="D59" s="22">
        <v>9622.9676090000012</v>
      </c>
    </row>
    <row r="60" spans="1:4" x14ac:dyDescent="0.25">
      <c r="B60">
        <v>2022</v>
      </c>
      <c r="C60" s="21">
        <v>44612</v>
      </c>
      <c r="D60" s="22">
        <v>9458.9438219999993</v>
      </c>
    </row>
    <row r="61" spans="1:4" x14ac:dyDescent="0.25">
      <c r="B61">
        <v>2022</v>
      </c>
      <c r="C61" s="21">
        <v>44619</v>
      </c>
      <c r="D61" s="22">
        <v>10552.217228</v>
      </c>
    </row>
    <row r="62" spans="1:4" x14ac:dyDescent="0.25">
      <c r="B62">
        <v>2022</v>
      </c>
      <c r="C62" s="21">
        <v>44626</v>
      </c>
      <c r="D62" s="22">
        <v>10003.761347000001</v>
      </c>
    </row>
    <row r="63" spans="1:4" x14ac:dyDescent="0.25">
      <c r="B63">
        <v>2022</v>
      </c>
      <c r="C63" s="21">
        <v>44633</v>
      </c>
      <c r="D63" s="22">
        <v>10297.294512</v>
      </c>
    </row>
    <row r="64" spans="1:4" x14ac:dyDescent="0.25">
      <c r="B64">
        <v>2022</v>
      </c>
      <c r="C64" s="21">
        <v>44640</v>
      </c>
      <c r="D64" s="22">
        <v>10874.989299999999</v>
      </c>
    </row>
    <row r="65" spans="1:4" x14ac:dyDescent="0.25">
      <c r="B65">
        <v>2022</v>
      </c>
      <c r="C65" s="21">
        <v>44647</v>
      </c>
      <c r="D65" s="22">
        <v>10896.973700999999</v>
      </c>
    </row>
    <row r="66" spans="1:4" x14ac:dyDescent="0.25">
      <c r="B66">
        <v>2022</v>
      </c>
      <c r="C66" s="21">
        <v>44654</v>
      </c>
      <c r="D66" s="22">
        <v>10384.478562</v>
      </c>
    </row>
    <row r="67" spans="1:4" x14ac:dyDescent="0.25">
      <c r="B67">
        <v>2022</v>
      </c>
      <c r="C67" s="21">
        <v>44661</v>
      </c>
      <c r="D67" s="22">
        <v>9970.1329580000001</v>
      </c>
    </row>
    <row r="68" spans="1:4" x14ac:dyDescent="0.25">
      <c r="B68">
        <v>2022</v>
      </c>
      <c r="C68" s="21">
        <v>44668</v>
      </c>
      <c r="D68" s="22">
        <v>9998.7911260000001</v>
      </c>
    </row>
    <row r="69" spans="1:4" x14ac:dyDescent="0.25">
      <c r="B69">
        <v>2022</v>
      </c>
      <c r="C69" s="21">
        <v>44675</v>
      </c>
      <c r="D69" s="22">
        <v>9057.4508530000003</v>
      </c>
    </row>
    <row r="70" spans="1:4" x14ac:dyDescent="0.25">
      <c r="B70">
        <v>2022</v>
      </c>
      <c r="C70" s="21">
        <v>44682</v>
      </c>
      <c r="D70" s="22">
        <v>9561.3426129999989</v>
      </c>
    </row>
    <row r="71" spans="1:4" x14ac:dyDescent="0.25">
      <c r="B71">
        <v>2022</v>
      </c>
      <c r="C71" s="21">
        <v>44689</v>
      </c>
      <c r="D71" s="22">
        <v>9198.3990329999997</v>
      </c>
    </row>
    <row r="72" spans="1:4" x14ac:dyDescent="0.25">
      <c r="B72">
        <v>2022</v>
      </c>
      <c r="C72" s="21">
        <v>44696</v>
      </c>
      <c r="D72" s="22">
        <v>9052.5910690000001</v>
      </c>
    </row>
    <row r="73" spans="1:4" x14ac:dyDescent="0.25">
      <c r="B73">
        <v>2022</v>
      </c>
      <c r="C73" s="21">
        <v>44703</v>
      </c>
      <c r="D73" s="22">
        <v>8747.6409419999982</v>
      </c>
    </row>
    <row r="74" spans="1:4" x14ac:dyDescent="0.25">
      <c r="B74">
        <v>2022</v>
      </c>
      <c r="C74" s="21">
        <v>44710</v>
      </c>
      <c r="D74" s="22">
        <v>8681.4696650000005</v>
      </c>
    </row>
    <row r="75" spans="1:4" x14ac:dyDescent="0.25">
      <c r="B75">
        <v>2022</v>
      </c>
      <c r="C75" s="21">
        <v>44717</v>
      </c>
      <c r="D75" s="22">
        <v>8632.0044869999983</v>
      </c>
    </row>
    <row r="76" spans="1:4" x14ac:dyDescent="0.25">
      <c r="B76">
        <v>2022</v>
      </c>
      <c r="C76" s="21">
        <v>44724</v>
      </c>
      <c r="D76" s="22">
        <v>8914.5639859999992</v>
      </c>
    </row>
    <row r="77" spans="1:4" x14ac:dyDescent="0.25">
      <c r="B77">
        <v>2022</v>
      </c>
      <c r="C77" s="21">
        <v>44731</v>
      </c>
      <c r="D77" s="22">
        <v>9659.5075020000004</v>
      </c>
    </row>
    <row r="78" spans="1:4" x14ac:dyDescent="0.25">
      <c r="B78">
        <v>2022</v>
      </c>
      <c r="C78" s="21">
        <v>44738</v>
      </c>
      <c r="D78" s="22">
        <v>9289.663532999999</v>
      </c>
    </row>
    <row r="79" spans="1:4" x14ac:dyDescent="0.25">
      <c r="B79">
        <v>2022</v>
      </c>
      <c r="C79" s="21">
        <v>44745</v>
      </c>
      <c r="D79" s="22">
        <v>8863.8561389999977</v>
      </c>
    </row>
    <row r="80" spans="1:4" x14ac:dyDescent="0.25">
      <c r="A80" t="s">
        <v>15</v>
      </c>
      <c r="B80">
        <v>2022</v>
      </c>
      <c r="C80" s="21">
        <v>44752</v>
      </c>
      <c r="D80" s="22">
        <v>8728.9671030000009</v>
      </c>
    </row>
    <row r="81" spans="1:4" x14ac:dyDescent="0.25">
      <c r="A81" t="s">
        <v>15</v>
      </c>
      <c r="B81">
        <v>2022</v>
      </c>
      <c r="C81" s="21">
        <v>44759</v>
      </c>
      <c r="D81" s="22">
        <v>8667.9061100000017</v>
      </c>
    </row>
    <row r="82" spans="1:4" x14ac:dyDescent="0.25">
      <c r="A82" t="s">
        <v>15</v>
      </c>
      <c r="B82">
        <v>2022</v>
      </c>
      <c r="C82" s="21">
        <v>44766</v>
      </c>
      <c r="D82" s="22">
        <v>8014.2858019999994</v>
      </c>
    </row>
    <row r="83" spans="1:4" x14ac:dyDescent="0.25">
      <c r="A83" t="s">
        <v>15</v>
      </c>
      <c r="B83">
        <v>2022</v>
      </c>
      <c r="C83" s="21">
        <v>44773</v>
      </c>
      <c r="D83" s="22">
        <v>7506.1942170000002</v>
      </c>
    </row>
    <row r="84" spans="1:4" x14ac:dyDescent="0.25">
      <c r="A84" t="s">
        <v>15</v>
      </c>
      <c r="B84">
        <v>2022</v>
      </c>
      <c r="C84" s="21">
        <v>44780</v>
      </c>
      <c r="D84" s="22">
        <v>7162.7279829999979</v>
      </c>
    </row>
    <row r="85" spans="1:4" x14ac:dyDescent="0.25">
      <c r="A85" t="s">
        <v>15</v>
      </c>
      <c r="B85">
        <v>2022</v>
      </c>
      <c r="C85" s="21">
        <v>44787</v>
      </c>
      <c r="D85" s="22">
        <v>6894.4896200000003</v>
      </c>
    </row>
    <row r="86" spans="1:4" x14ac:dyDescent="0.25">
      <c r="A86" t="s">
        <v>15</v>
      </c>
      <c r="B86">
        <v>2022</v>
      </c>
      <c r="C86" s="21">
        <v>44794</v>
      </c>
      <c r="D86" s="22">
        <v>6760.365272</v>
      </c>
    </row>
    <row r="87" spans="1:4" x14ac:dyDescent="0.25">
      <c r="A87" t="s">
        <v>15</v>
      </c>
      <c r="B87">
        <v>2022</v>
      </c>
      <c r="C87" s="21">
        <v>44801</v>
      </c>
      <c r="D87" s="22">
        <v>6752.7917760000009</v>
      </c>
    </row>
    <row r="88" spans="1:4" x14ac:dyDescent="0.25">
      <c r="A88" t="s">
        <v>15</v>
      </c>
      <c r="B88">
        <v>2022</v>
      </c>
      <c r="C88" s="21">
        <v>44808</v>
      </c>
      <c r="D88" s="22">
        <v>6612.9058610000011</v>
      </c>
    </row>
    <row r="89" spans="1:4" x14ac:dyDescent="0.25">
      <c r="A89" t="s">
        <v>15</v>
      </c>
      <c r="B89">
        <v>2022</v>
      </c>
      <c r="C89" s="21">
        <v>44815</v>
      </c>
      <c r="D89" s="22">
        <v>6591.9362759999995</v>
      </c>
    </row>
    <row r="90" spans="1:4" x14ac:dyDescent="0.25">
      <c r="A90" t="s">
        <v>15</v>
      </c>
      <c r="B90">
        <v>2022</v>
      </c>
      <c r="C90" s="21">
        <v>44822</v>
      </c>
      <c r="D90" s="22">
        <v>7460.7074499999999</v>
      </c>
    </row>
    <row r="91" spans="1:4" x14ac:dyDescent="0.25">
      <c r="A91" t="s">
        <v>15</v>
      </c>
      <c r="B91">
        <v>2022</v>
      </c>
      <c r="C91" s="21">
        <v>44829</v>
      </c>
      <c r="D91" s="22">
        <v>8307.1408859999992</v>
      </c>
    </row>
    <row r="92" spans="1:4" x14ac:dyDescent="0.25">
      <c r="A92" t="s">
        <v>15</v>
      </c>
      <c r="B92">
        <v>2022</v>
      </c>
      <c r="C92" s="21">
        <v>44836</v>
      </c>
      <c r="D92" s="22">
        <v>9225.1433479999996</v>
      </c>
    </row>
    <row r="93" spans="1:4" x14ac:dyDescent="0.25">
      <c r="A93" t="s">
        <v>14</v>
      </c>
      <c r="B93">
        <v>2022</v>
      </c>
      <c r="C93" s="21">
        <v>44843</v>
      </c>
      <c r="D93" s="22">
        <v>8794.2827449999986</v>
      </c>
    </row>
    <row r="94" spans="1:4" x14ac:dyDescent="0.25">
      <c r="A94" t="s">
        <v>14</v>
      </c>
      <c r="B94">
        <v>2022</v>
      </c>
      <c r="C94" s="21">
        <v>44850</v>
      </c>
      <c r="D94" s="22">
        <v>8742.2680869999986</v>
      </c>
    </row>
    <row r="95" spans="1:4" x14ac:dyDescent="0.25">
      <c r="A95" t="s">
        <v>14</v>
      </c>
      <c r="B95">
        <v>2022</v>
      </c>
      <c r="C95" s="21">
        <v>44857</v>
      </c>
      <c r="D95" s="22">
        <v>8349.7275799999989</v>
      </c>
    </row>
    <row r="96" spans="1:4" x14ac:dyDescent="0.25">
      <c r="A96" t="s">
        <v>14</v>
      </c>
      <c r="B96">
        <v>2022</v>
      </c>
      <c r="C96" s="21">
        <v>44864</v>
      </c>
      <c r="D96" s="22">
        <v>8049.3448859999999</v>
      </c>
    </row>
    <row r="97" spans="1:4" x14ac:dyDescent="0.25">
      <c r="A97" t="s">
        <v>14</v>
      </c>
      <c r="B97">
        <v>2022</v>
      </c>
      <c r="C97" s="21">
        <v>44871</v>
      </c>
      <c r="D97" s="22">
        <v>8219.4283369999994</v>
      </c>
    </row>
    <row r="98" spans="1:4" x14ac:dyDescent="0.25">
      <c r="A98" t="s">
        <v>14</v>
      </c>
      <c r="B98">
        <v>2022</v>
      </c>
      <c r="C98" s="21">
        <v>44878</v>
      </c>
      <c r="D98" s="22">
        <v>8135.2419520000012</v>
      </c>
    </row>
    <row r="99" spans="1:4" x14ac:dyDescent="0.25">
      <c r="A99" t="s">
        <v>14</v>
      </c>
      <c r="B99">
        <v>2022</v>
      </c>
      <c r="C99" s="21">
        <v>44885</v>
      </c>
      <c r="D99" s="22">
        <v>8244.7802900000006</v>
      </c>
    </row>
    <row r="100" spans="1:4" x14ac:dyDescent="0.25">
      <c r="A100" t="s">
        <v>14</v>
      </c>
      <c r="B100">
        <v>2022</v>
      </c>
      <c r="C100" s="21">
        <v>44892</v>
      </c>
      <c r="D100" s="22">
        <v>9068.0374709999996</v>
      </c>
    </row>
    <row r="101" spans="1:4" x14ac:dyDescent="0.25">
      <c r="A101" t="s">
        <v>14</v>
      </c>
      <c r="B101">
        <v>2022</v>
      </c>
      <c r="C101" s="21">
        <v>44899</v>
      </c>
      <c r="D101" s="22">
        <v>9441.6597750000001</v>
      </c>
    </row>
    <row r="102" spans="1:4" x14ac:dyDescent="0.25">
      <c r="A102" t="s">
        <v>14</v>
      </c>
      <c r="B102">
        <v>2022</v>
      </c>
      <c r="C102" s="21">
        <v>44906</v>
      </c>
      <c r="D102" s="22">
        <v>10459.829221</v>
      </c>
    </row>
    <row r="103" spans="1:4" x14ac:dyDescent="0.25">
      <c r="A103" t="s">
        <v>14</v>
      </c>
      <c r="B103">
        <v>2022</v>
      </c>
      <c r="C103" s="21">
        <v>44913</v>
      </c>
      <c r="D103" s="22">
        <v>12032.764492999999</v>
      </c>
    </row>
    <row r="104" spans="1:4" x14ac:dyDescent="0.25">
      <c r="A104" t="s">
        <v>14</v>
      </c>
      <c r="B104">
        <v>2022</v>
      </c>
      <c r="C104" s="21">
        <v>44920</v>
      </c>
      <c r="D104" s="22">
        <v>13012.121580999999</v>
      </c>
    </row>
    <row r="105" spans="1:4" x14ac:dyDescent="0.25">
      <c r="A105" t="s">
        <v>14</v>
      </c>
      <c r="B105">
        <v>2022</v>
      </c>
      <c r="C105" s="21">
        <v>44927</v>
      </c>
      <c r="D105" s="22">
        <v>9279.2826949999999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Margin n Shipment</vt:lpstr>
      <vt:lpstr>Margin n Shipment (2)</vt:lpstr>
      <vt:lpstr>Sheet1</vt:lpstr>
    </vt:vector>
  </TitlesOfParts>
  <Company>Kimberly-Clark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Escudero, Wilder E</dc:creator>
  <cp:lastModifiedBy>Kavya Bhat</cp:lastModifiedBy>
  <dcterms:created xsi:type="dcterms:W3CDTF">2016-09-12T13:41:59Z</dcterms:created>
  <dcterms:modified xsi:type="dcterms:W3CDTF">2023-03-23T07:41:43Z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QPDocumentId">
    <vt:lpwstr>c1aaba86-0a73-4b41-9b42-85ad44724ce2</vt:lpwstr>
  </property>
  <property fmtid="{D5CDD505-2E9C-101B-9397-08002B2CF9AE}" pid="3" name="_SIProp12DataClass+0e79dc17-d442-4caf-8049-d1b311d1bcb2">
    <vt:lpwstr>v=1.2&gt;I=0e79dc17-d442-4caf-8049-d1b311d1bcb2&amp;N=None&amp;V=1.3&amp;U=System&amp;D=System&amp;A=Associated&amp;H=False</vt:lpwstr>
  </property>
  <property fmtid="{D5CDD505-2E9C-101B-9397-08002B2CF9AE}" pid="4" name="Classification">
    <vt:lpwstr>None|K-C Confidential</vt:lpwstr>
  </property>
  <property fmtid="{D5CDD505-2E9C-101B-9397-08002B2CF9AE}" pid="5" name="_SIProp12DataClass+6f4e5cfd-8bfd-4f87-b6b0-292adf18b808">
    <vt:lpwstr>v=1.2&gt;I=6f4e5cfd-8bfd-4f87-b6b0-292adf18b808&amp;N=K-C+Confidential&amp;V=1.3&amp;U=S-1-5-21-73153925-784800294-903097961-9819404&amp;D=Brown%2c+Dave&amp;A=Associated&amp;H=False</vt:lpwstr>
  </property>
  <property fmtid="{D5CDD505-2E9C-101B-9397-08002B2CF9AE}" pid="6" name="MSIP_Label_918bc842-2070-4ed0-9e20-472452689642_Enabled">
    <vt:lpwstr>True</vt:lpwstr>
  </property>
  <property fmtid="{D5CDD505-2E9C-101B-9397-08002B2CF9AE}" pid="7" name="MSIP_Label_918bc842-2070-4ed0-9e20-472452689642_SiteId">
    <vt:lpwstr>fee2180b-69b6-4afe-9f14-ccd70bd4c737</vt:lpwstr>
  </property>
  <property fmtid="{D5CDD505-2E9C-101B-9397-08002B2CF9AE}" pid="8" name="MSIP_Label_918bc842-2070-4ed0-9e20-472452689642_Owner">
    <vt:lpwstr>dave.brown@kcc.com</vt:lpwstr>
  </property>
  <property fmtid="{D5CDD505-2E9C-101B-9397-08002B2CF9AE}" pid="9" name="MSIP_Label_918bc842-2070-4ed0-9e20-472452689642_SetDate">
    <vt:lpwstr>2019-01-24T11:58:29.8330080Z</vt:lpwstr>
  </property>
  <property fmtid="{D5CDD505-2E9C-101B-9397-08002B2CF9AE}" pid="10" name="MSIP_Label_918bc842-2070-4ed0-9e20-472452689642_Name">
    <vt:lpwstr>K-C Confidential</vt:lpwstr>
  </property>
  <property fmtid="{D5CDD505-2E9C-101B-9397-08002B2CF9AE}" pid="11" name="MSIP_Label_918bc842-2070-4ed0-9e20-472452689642_Application">
    <vt:lpwstr>Microsoft Azure Information Protection</vt:lpwstr>
  </property>
  <property fmtid="{D5CDD505-2E9C-101B-9397-08002B2CF9AE}" pid="12" name="MSIP_Label_918bc842-2070-4ed0-9e20-472452689642_Extended_MSFT_Method">
    <vt:lpwstr>Automatic</vt:lpwstr>
  </property>
  <property fmtid="{D5CDD505-2E9C-101B-9397-08002B2CF9AE}" pid="13" name="KCAutoClass">
    <vt:lpwstr>K-C Confidential</vt:lpwstr>
  </property>
</Properties>
</file>