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FD6C8865-BF2B-439F-8EE7-8E7B73C1DF76}" xr6:coauthVersionLast="47" xr6:coauthVersionMax="47" xr10:uidLastSave="{00000000-0000-0000-0000-000000000000}"/>
  <bookViews>
    <workbookView xWindow="-120" yWindow="-120" windowWidth="20730" windowHeight="11040" activeTab="1" xr2:uid="{60FACEAE-1902-42F0-841F-77188F8541C4}"/>
  </bookViews>
  <sheets>
    <sheet name="Sheet1" sheetId="4" r:id="rId1"/>
    <sheet name="Volume share" sheetId="2" r:id="rId2"/>
    <sheet name="Media_NB_AB_EC" sheetId="1" r:id="rId3"/>
    <sheet name="Questionaire" sheetId="3" r:id="rId4"/>
  </sheets>
  <calcPr calcId="191029"/>
  <pivotCaches>
    <pivotCache cacheId="111" r:id="rId5"/>
    <pivotCache cacheId="1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" l="1"/>
  <c r="P10" i="2"/>
  <c r="P12" i="2" s="1"/>
  <c r="N14" i="2" s="1"/>
  <c r="O14" i="2" l="1"/>
  <c r="K14" i="2"/>
  <c r="L14" i="2"/>
  <c r="M14" i="2"/>
  <c r="K13" i="2" l="1"/>
</calcChain>
</file>

<file path=xl/sharedStrings.xml><?xml version="1.0" encoding="utf-8"?>
<sst xmlns="http://schemas.openxmlformats.org/spreadsheetml/2006/main" count="389" uniqueCount="76">
  <si>
    <t>Date</t>
  </si>
  <si>
    <t>Total Volume</t>
  </si>
  <si>
    <t>Vol Share%</t>
  </si>
  <si>
    <t>NB_TV_GRPs</t>
  </si>
  <si>
    <t>NB_TV_Spends</t>
  </si>
  <si>
    <t>AB_TV_GRPs</t>
  </si>
  <si>
    <t>AB_TV_Spends</t>
  </si>
  <si>
    <t>NB_Radio_IMP</t>
  </si>
  <si>
    <t>NB_Radio_Spends</t>
  </si>
  <si>
    <t>AB_Radio_IMP</t>
  </si>
  <si>
    <t>AB_Radio_Spends</t>
  </si>
  <si>
    <t>NB_Print_Spends</t>
  </si>
  <si>
    <t>AB_Print_Spends</t>
  </si>
  <si>
    <t>NB_OOH_Spends</t>
  </si>
  <si>
    <t>AB_OOH_Spends</t>
  </si>
  <si>
    <t>NB_Display_IMP</t>
  </si>
  <si>
    <t>NB_Display_Spends</t>
  </si>
  <si>
    <t>AB_Display_IMP</t>
  </si>
  <si>
    <t>AB_Display_Spends</t>
  </si>
  <si>
    <t>NB_FB_IG_IMP</t>
  </si>
  <si>
    <t>NB_FB_IG_Spends</t>
  </si>
  <si>
    <t>AB_FB_IG_Imp</t>
  </si>
  <si>
    <t>AB_FB_IG_Spends</t>
  </si>
  <si>
    <t>NB_Search_IMP</t>
  </si>
  <si>
    <t>NB_Search_Spends</t>
  </si>
  <si>
    <t>AB_Search_IMP</t>
  </si>
  <si>
    <t>AB_Search_Spends</t>
  </si>
  <si>
    <t>NB_Video_IMP</t>
  </si>
  <si>
    <t>NB_Video_Spends</t>
  </si>
  <si>
    <t>AB_Video_Imps</t>
  </si>
  <si>
    <t>AB_Video_Spends</t>
  </si>
  <si>
    <t>EC_TV_GRPs</t>
  </si>
  <si>
    <t>EC_TV_Spends</t>
  </si>
  <si>
    <t>EC_ Display_Imp</t>
  </si>
  <si>
    <t>EC_ Display_Spends</t>
  </si>
  <si>
    <t>EC_FB_Imps</t>
  </si>
  <si>
    <t>EC_FB_Spends</t>
  </si>
  <si>
    <t>EC_Search_Imps</t>
  </si>
  <si>
    <t>EC_Search_Spends</t>
  </si>
  <si>
    <t>EC_Video_Imps</t>
  </si>
  <si>
    <t>EC_Video_Spends</t>
  </si>
  <si>
    <t>NB_AB_EC</t>
  </si>
  <si>
    <t>Brand</t>
  </si>
  <si>
    <t>MAT</t>
  </si>
  <si>
    <t>MAT 21</t>
  </si>
  <si>
    <t>MAT 22</t>
  </si>
  <si>
    <t>Grand Total</t>
  </si>
  <si>
    <t>Sum of DC_Volume</t>
  </si>
  <si>
    <t>Row Labels</t>
  </si>
  <si>
    <t>Sum of AB_Volume</t>
  </si>
  <si>
    <t>Sum of Gold_Volume</t>
  </si>
  <si>
    <t>Sum of GoldPants_Volume</t>
  </si>
  <si>
    <t>Sum of NB_Volume</t>
  </si>
  <si>
    <t>DC_Vol</t>
  </si>
  <si>
    <t>NB_Vol</t>
  </si>
  <si>
    <t>AB_Vol</t>
  </si>
  <si>
    <t>Gold_Vol</t>
  </si>
  <si>
    <t>GoldPants_Vol</t>
  </si>
  <si>
    <t>Any important organic to be included/ excluded in the mode</t>
  </si>
  <si>
    <t>Dummy variable to be added for spring season, festivals</t>
  </si>
  <si>
    <t>Any specific driver to be added to predict the performance of a variable(media)</t>
  </si>
  <si>
    <t>Any promotions/ promotional activities done for the brand in a particular month.</t>
  </si>
  <si>
    <t>Y1_Q1</t>
  </si>
  <si>
    <t>Y1_Q2</t>
  </si>
  <si>
    <t>Y1_Q3</t>
  </si>
  <si>
    <t>Y1_Q4</t>
  </si>
  <si>
    <t>Y2_Q1</t>
  </si>
  <si>
    <t>Y2_Q2</t>
  </si>
  <si>
    <t>Y2_Q3</t>
  </si>
  <si>
    <t>Y0 _Q4</t>
  </si>
  <si>
    <t>Q</t>
  </si>
  <si>
    <t>Sum of DC_Vol</t>
  </si>
  <si>
    <t>Sum of NB_Vol</t>
  </si>
  <si>
    <t>Sum of AB_Vol</t>
  </si>
  <si>
    <t>Sum of Gold_Vol</t>
  </si>
  <si>
    <t>Sum of GoldPants_Vol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</si>
</sst>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/mm/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1" xfId="1" applyNumberFormat="1" applyFont="1" applyBorder="1" applyAlignment="1">
      <alignment horizontal="right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right"/>
    </xf>
    <xf numFmtId="43" fontId="0" fillId="0" borderId="1" xfId="1" applyFont="1" applyBorder="1" applyAlignment="1">
      <alignment horizontal="left"/>
    </xf>
    <xf numFmtId="165" fontId="0" fillId="2" borderId="1" xfId="1" applyNumberFormat="1" applyFont="1" applyFill="1" applyBorder="1" applyAlignment="1">
      <alignment horizontal="left" vertical="center" wrapText="1"/>
    </xf>
    <xf numFmtId="164" fontId="0" fillId="0" borderId="2" xfId="1" applyNumberFormat="1" applyFont="1" applyFill="1" applyBorder="1" applyAlignment="1">
      <alignment horizontal="right"/>
    </xf>
    <xf numFmtId="0" fontId="0" fillId="0" borderId="1" xfId="1" applyNumberFormat="1" applyFont="1" applyBorder="1" applyAlignment="1">
      <alignment horizontal="left"/>
    </xf>
    <xf numFmtId="0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9" fontId="0" fillId="0" borderId="0" xfId="2" applyFont="1"/>
    <xf numFmtId="164" fontId="0" fillId="0" borderId="0" xfId="1" applyNumberFormat="1" applyFont="1" applyFill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1" xfId="1" applyNumberFormat="1" applyFont="1" applyFill="1" applyBorder="1" applyAlignment="1">
      <alignment horizontal="center" vertical="center"/>
    </xf>
    <xf numFmtId="165" fontId="0" fillId="2" borderId="4" xfId="1" applyNumberFormat="1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3" borderId="0" xfId="0" applyNumberFormat="1" applyFill="1" applyAlignment="1">
      <alignment horizontal="center"/>
    </xf>
    <xf numFmtId="164" fontId="2" fillId="3" borderId="0" xfId="0" applyNumberFormat="1" applyFont="1" applyFill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8">
    <dxf>
      <numFmt numFmtId="3" formatCode="#,##0"/>
    </dxf>
    <dxf>
      <numFmt numFmtId="3" formatCode="#,##0"/>
    </dxf>
    <dxf>
      <numFmt numFmtId="166" formatCode="#,##0.0"/>
    </dxf>
    <dxf>
      <numFmt numFmtId="3" formatCode="#,##0"/>
    </dxf>
    <dxf>
      <numFmt numFmtId="4" formatCode="#,##0.00"/>
    </dxf>
    <dxf>
      <fill>
        <patternFill patternType="solid">
          <bgColor rgb="FFFFFF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shri Munishwar" refreshedDate="44987.385854513886" createdVersion="8" refreshedVersion="8" minRefreshableVersion="3" recordCount="104" xr:uid="{88D2E8B0-5216-4E82-BB74-91B9502844DE}">
  <cacheSource type="worksheet">
    <worksheetSource ref="A1:H105" sheet="Volume share"/>
  </cacheSource>
  <cacheFields count="7">
    <cacheField name="MAT" numFmtId="0">
      <sharedItems count="2">
        <s v="MAT 21"/>
        <s v="MAT 22"/>
      </sharedItems>
    </cacheField>
    <cacheField name="Date" numFmtId="165">
      <sharedItems containsSemiMixedTypes="0" containsNonDate="0" containsDate="1" containsString="0" minDate="2020-10-11T00:00:00" maxDate="2022-10-03T00:00:00"/>
    </cacheField>
    <cacheField name="DC_Volume" numFmtId="164">
      <sharedItems containsSemiMixedTypes="0" containsString="0" containsNumber="1" minValue="2512.94" maxValue="18639.063999999998"/>
    </cacheField>
    <cacheField name="NB_Volume" numFmtId="164">
      <sharedItems containsSemiMixedTypes="0" containsString="0" containsNumber="1" minValue="753.54" maxValue="1905.7560000000001"/>
    </cacheField>
    <cacheField name="AB_Volume" numFmtId="164">
      <sharedItems containsSemiMixedTypes="0" containsString="0" containsNumber="1" minValue="0" maxValue="547.34400000000005"/>
    </cacheField>
    <cacheField name="Gold_Volume" numFmtId="164">
      <sharedItems containsSemiMixedTypes="0" containsString="0" containsNumber="1" minValue="1959.046" maxValue="6752.5720000000001"/>
    </cacheField>
    <cacheField name="GoldPants_Volume" numFmtId="164">
      <sharedItems containsSemiMixedTypes="0" containsString="0" containsNumber="1" minValue="871.52599999999995" maxValue="3265.6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7.74093900463" createdVersion="8" refreshedVersion="8" minRefreshableVersion="3" recordCount="104" xr:uid="{6CEAC05B-BD96-4204-989B-5894B1B1C5BC}">
  <cacheSource type="worksheet">
    <worksheetSource ref="B1:H105" sheet="Volume share"/>
  </cacheSource>
  <cacheFields count="7">
    <cacheField name="Q" numFmtId="0">
      <sharedItems count="8">
        <s v="Y0 _Q4"/>
        <s v="Y1_Q1"/>
        <s v="Y1_Q2"/>
        <s v="Y1_Q3"/>
        <s v="Y1_Q4"/>
        <s v="Y2_Q1"/>
        <s v="Y2_Q2"/>
        <s v="Y2_Q3"/>
      </sharedItems>
    </cacheField>
    <cacheField name="Date" numFmtId="165">
      <sharedItems containsSemiMixedTypes="0" containsNonDate="0" containsDate="1" containsString="0" minDate="2020-10-11T00:00:00" maxDate="2022-10-03T00:00:00"/>
    </cacheField>
    <cacheField name="DC_Vol" numFmtId="164">
      <sharedItems containsSemiMixedTypes="0" containsString="0" containsNumber="1" minValue="2512.94" maxValue="18639.063999999998"/>
    </cacheField>
    <cacheField name="NB_Vol" numFmtId="164">
      <sharedItems containsSemiMixedTypes="0" containsString="0" containsNumber="1" minValue="753.54" maxValue="1905.7560000000001"/>
    </cacheField>
    <cacheField name="AB_Vol" numFmtId="164">
      <sharedItems containsSemiMixedTypes="0" containsString="0" containsNumber="1" minValue="0" maxValue="547.34400000000005"/>
    </cacheField>
    <cacheField name="Gold_Vol" numFmtId="164">
      <sharedItems containsSemiMixedTypes="0" containsString="0" containsNumber="1" minValue="1959.046" maxValue="6752.5720000000001"/>
    </cacheField>
    <cacheField name="GoldPants_Vol" numFmtId="164">
      <sharedItems containsSemiMixedTypes="0" containsString="0" containsNumber="1" minValue="871.52599999999995" maxValue="3265.6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d v="2020-10-11T00:00:00"/>
    <n v="11292.311243370799"/>
    <n v="900.72366700467978"/>
    <n v="0"/>
    <n v="2587.7671321148291"/>
    <n v="2087.3681003278953"/>
  </r>
  <r>
    <x v="0"/>
    <d v="2020-10-18T00:00:00"/>
    <n v="11970.62"/>
    <n v="875.98900000000003"/>
    <n v="0"/>
    <n v="2321.2939999999999"/>
    <n v="1959.0794450321039"/>
  </r>
  <r>
    <x v="0"/>
    <d v="2020-10-25T00:00:00"/>
    <n v="4020.0859999999998"/>
    <n v="965.24300000000005"/>
    <n v="36.956000000000003"/>
    <n v="2630.8359999999998"/>
    <n v="2323.33"/>
  </r>
  <r>
    <x v="0"/>
    <d v="2020-11-01T00:00:00"/>
    <n v="5575.6679999999997"/>
    <n v="1059.912"/>
    <n v="62.475999999999999"/>
    <n v="3071.42"/>
    <n v="3265.634"/>
  </r>
  <r>
    <x v="0"/>
    <d v="2020-11-08T00:00:00"/>
    <n v="6543.1760000000004"/>
    <n v="965.80200000000002"/>
    <n v="40.799999999999997"/>
    <n v="3512.942"/>
    <n v="2748.1219999999998"/>
  </r>
  <r>
    <x v="0"/>
    <d v="2020-11-15T00:00:00"/>
    <n v="3642.7159999999999"/>
    <n v="753.54"/>
    <n v="32.148000000000003"/>
    <n v="2824.444"/>
    <n v="1829.4159999999999"/>
  </r>
  <r>
    <x v="0"/>
    <d v="2020-11-22T00:00:00"/>
    <n v="3332.192"/>
    <n v="796.46400000000006"/>
    <n v="36.996000000000002"/>
    <n v="2402.7840000000001"/>
    <n v="1761.346"/>
  </r>
  <r>
    <x v="0"/>
    <d v="2020-11-29T00:00:00"/>
    <n v="5046.0739999999996"/>
    <n v="1179.739"/>
    <n v="55.384"/>
    <n v="4117.1180000000004"/>
    <n v="2777.4119999999998"/>
  </r>
  <r>
    <x v="0"/>
    <d v="2020-12-06T00:00:00"/>
    <n v="6628.0140000000001"/>
    <n v="1129.8689999999999"/>
    <n v="53.74"/>
    <n v="4102.3239999999996"/>
    <n v="2469.2959999999998"/>
  </r>
  <r>
    <x v="0"/>
    <d v="2020-12-13T00:00:00"/>
    <n v="4129.3819999999996"/>
    <n v="915.06500000000005"/>
    <n v="39.124000000000002"/>
    <n v="2722.13"/>
    <n v="1442.92"/>
  </r>
  <r>
    <x v="0"/>
    <d v="2020-12-20T00:00:00"/>
    <n v="5787.5439999999999"/>
    <n v="1178.085"/>
    <n v="70.736000000000004"/>
    <n v="3786.57"/>
    <n v="1881.88"/>
  </r>
  <r>
    <x v="0"/>
    <d v="2020-12-27T00:00:00"/>
    <n v="6087.518"/>
    <n v="1089.6469999999999"/>
    <n v="52.276000000000003"/>
    <n v="3552.3820000000001"/>
    <n v="1828.248"/>
  </r>
  <r>
    <x v="0"/>
    <d v="2021-01-03T00:00:00"/>
    <n v="5282.5860000000002"/>
    <n v="950.59900000000005"/>
    <n v="32.1"/>
    <n v="3183.84"/>
    <n v="1635.91"/>
  </r>
  <r>
    <x v="0"/>
    <d v="2021-01-10T00:00:00"/>
    <n v="7369.62"/>
    <n v="1128.454"/>
    <n v="34.664000000000001"/>
    <n v="4001.748"/>
    <n v="1912.914"/>
  </r>
  <r>
    <x v="0"/>
    <d v="2021-01-17T00:00:00"/>
    <n v="4280.3779999999997"/>
    <n v="951.67200000000003"/>
    <n v="54.823999999999998"/>
    <n v="3160.56"/>
    <n v="1461.6020000000001"/>
  </r>
  <r>
    <x v="0"/>
    <d v="2021-01-24T00:00:00"/>
    <n v="4373.0879999999997"/>
    <n v="1037.587"/>
    <n v="66.823999999999998"/>
    <n v="3203.8240000000001"/>
    <n v="1592.4639999999999"/>
  </r>
  <r>
    <x v="0"/>
    <d v="2021-01-31T00:00:00"/>
    <n v="8440.0820000000003"/>
    <n v="1497.567"/>
    <n v="94.888000000000005"/>
    <n v="4996.95"/>
    <n v="2175.61"/>
  </r>
  <r>
    <x v="0"/>
    <d v="2021-02-07T00:00:00"/>
    <n v="7995.1440000000002"/>
    <n v="1220.1300000000001"/>
    <n v="69.352000000000004"/>
    <n v="3981.7840000000001"/>
    <n v="1543.39"/>
  </r>
  <r>
    <x v="0"/>
    <d v="2021-02-14T00:00:00"/>
    <n v="4054.5920000000001"/>
    <n v="994.4"/>
    <n v="42.271999999999998"/>
    <n v="2826.8040000000001"/>
    <n v="1100.53"/>
  </r>
  <r>
    <x v="0"/>
    <d v="2021-02-21T00:00:00"/>
    <n v="3857.8879999999999"/>
    <n v="1011.091"/>
    <n v="64.983999999999995"/>
    <n v="2891.1419999999998"/>
    <n v="1248.232"/>
  </r>
  <r>
    <x v="0"/>
    <d v="2021-02-28T00:00:00"/>
    <n v="8306.4959999999992"/>
    <n v="1417.2"/>
    <n v="85.352000000000004"/>
    <n v="5111.652"/>
    <n v="2446.7719999999999"/>
  </r>
  <r>
    <x v="0"/>
    <d v="2021-03-07T00:00:00"/>
    <n v="8649.7260000000006"/>
    <n v="1257.059"/>
    <n v="64.78"/>
    <n v="4612.33"/>
    <n v="2096.2979999999998"/>
  </r>
  <r>
    <x v="0"/>
    <d v="2021-03-14T00:00:00"/>
    <n v="3832.2440000000001"/>
    <n v="840.06899999999996"/>
    <n v="47.968000000000004"/>
    <n v="2397.386"/>
    <n v="1162.27"/>
  </r>
  <r>
    <x v="0"/>
    <d v="2021-03-21T00:00:00"/>
    <n v="4416.0159999999996"/>
    <n v="1012.519"/>
    <n v="69.432000000000002"/>
    <n v="2687.17"/>
    <n v="1398.1559999999999"/>
  </r>
  <r>
    <x v="0"/>
    <d v="2021-03-28T00:00:00"/>
    <n v="8035.1679999999997"/>
    <n v="1365.645"/>
    <n v="100.20399999999999"/>
    <n v="4274.9920000000002"/>
    <n v="1787.114"/>
  </r>
  <r>
    <x v="0"/>
    <d v="2021-04-04T00:00:00"/>
    <n v="7772.8379999999997"/>
    <n v="1269.2"/>
    <n v="95.456000000000003"/>
    <n v="4085.1660000000002"/>
    <n v="1594.0160000000001"/>
  </r>
  <r>
    <x v="0"/>
    <d v="2021-04-11T00:00:00"/>
    <n v="8651.5079999999998"/>
    <n v="1189.95"/>
    <n v="82.483999999999995"/>
    <n v="3358.6819999999998"/>
    <n v="1366.662"/>
  </r>
  <r>
    <x v="0"/>
    <d v="2021-04-18T00:00:00"/>
    <n v="4413.9219999999996"/>
    <n v="1068.895"/>
    <n v="80.256"/>
    <n v="2678.9960000000001"/>
    <n v="1196.944"/>
  </r>
  <r>
    <x v="0"/>
    <d v="2021-04-25T00:00:00"/>
    <n v="5643.1760000000004"/>
    <n v="1201.1569999999999"/>
    <n v="115.024"/>
    <n v="3400.72"/>
    <n v="1458.578"/>
  </r>
  <r>
    <x v="0"/>
    <d v="2021-05-02T00:00:00"/>
    <n v="8118.6639999999998"/>
    <n v="1473.75"/>
    <n v="126.372"/>
    <n v="4397.68"/>
    <n v="1789.7940000000001"/>
  </r>
  <r>
    <x v="0"/>
    <d v="2021-05-09T00:00:00"/>
    <n v="8546.9480000000003"/>
    <n v="1312.452"/>
    <n v="109.48399999999999"/>
    <n v="3715.212"/>
    <n v="1529.9359999999999"/>
  </r>
  <r>
    <x v="0"/>
    <d v="2021-05-16T00:00:00"/>
    <n v="4367.6239999999998"/>
    <n v="1058.9480000000001"/>
    <n v="94.963999999999999"/>
    <n v="2696.002"/>
    <n v="1235.8320000000001"/>
  </r>
  <r>
    <x v="0"/>
    <d v="2021-05-23T00:00:00"/>
    <n v="4160.97"/>
    <n v="1093.7619999999999"/>
    <n v="96.272000000000006"/>
    <n v="2630.2280000000001"/>
    <n v="1243.8119999999999"/>
  </r>
  <r>
    <x v="0"/>
    <d v="2021-05-30T00:00:00"/>
    <n v="8187.8379999999997"/>
    <n v="1670.2139999999999"/>
    <n v="152.86799999999999"/>
    <n v="4827.5600000000004"/>
    <n v="1829.4760000000001"/>
  </r>
  <r>
    <x v="0"/>
    <d v="2021-06-06T00:00:00"/>
    <n v="7038.94"/>
    <n v="1456.0540000000001"/>
    <n v="105.1"/>
    <n v="3659.5079999999998"/>
    <n v="1424.6780000000001"/>
  </r>
  <r>
    <x v="0"/>
    <d v="2021-06-13T00:00:00"/>
    <n v="7140.8540000000003"/>
    <n v="1269.431"/>
    <n v="91.78"/>
    <n v="2944.6280000000002"/>
    <n v="1269.8699999999999"/>
  </r>
  <r>
    <x v="0"/>
    <d v="2021-06-20T00:00:00"/>
    <n v="4351.1880000000001"/>
    <n v="1237.0309999999999"/>
    <n v="110.9"/>
    <n v="2718.424"/>
    <n v="1273.78"/>
  </r>
  <r>
    <x v="0"/>
    <d v="2021-06-27T00:00:00"/>
    <n v="6976.96"/>
    <n v="1477.7639999999999"/>
    <n v="150.80000000000001"/>
    <n v="3807.9520000000002"/>
    <n v="1812.7539999999999"/>
  </r>
  <r>
    <x v="0"/>
    <d v="2021-07-04T00:00:00"/>
    <n v="8429.3539999999994"/>
    <n v="1905.7560000000001"/>
    <n v="150.99199999999999"/>
    <n v="6052.2020000000002"/>
    <n v="1910.7360000000001"/>
  </r>
  <r>
    <x v="0"/>
    <d v="2021-07-11T00:00:00"/>
    <n v="8784.7199999999993"/>
    <n v="1417.711"/>
    <n v="112.992"/>
    <n v="3035.2820000000002"/>
    <n v="1327.076"/>
  </r>
  <r>
    <x v="0"/>
    <d v="2021-07-18T00:00:00"/>
    <n v="4526.9120000000003"/>
    <n v="1250.597"/>
    <n v="152.62799999999999"/>
    <n v="3259.5659999999998"/>
    <n v="1342.5619999999999"/>
  </r>
  <r>
    <x v="0"/>
    <d v="2021-07-25T00:00:00"/>
    <n v="5425.22"/>
    <n v="1235.992"/>
    <n v="141.22399999999999"/>
    <n v="3008.4560000000001"/>
    <n v="1347.0139999999999"/>
  </r>
  <r>
    <x v="0"/>
    <d v="2021-08-01T00:00:00"/>
    <n v="8093.88"/>
    <n v="1507.712"/>
    <n v="143.536"/>
    <n v="3793.5720000000001"/>
    <n v="1719.548"/>
  </r>
  <r>
    <x v="0"/>
    <d v="2021-08-08T00:00:00"/>
    <n v="8846.9339999999993"/>
    <n v="1439.992"/>
    <n v="130.46799999999999"/>
    <n v="3207.3040000000001"/>
    <n v="1569.04"/>
  </r>
  <r>
    <x v="0"/>
    <d v="2021-08-15T00:00:00"/>
    <n v="4429.6559999999999"/>
    <n v="1067.1990000000001"/>
    <n v="117.568"/>
    <n v="2412.8739999999998"/>
    <n v="1044.9659999999999"/>
  </r>
  <r>
    <x v="0"/>
    <d v="2021-08-22T00:00:00"/>
    <n v="6006.7820000000002"/>
    <n v="1105.56"/>
    <n v="125.18"/>
    <n v="2462.9079999999999"/>
    <n v="1059.2159999999999"/>
  </r>
  <r>
    <x v="0"/>
    <d v="2021-08-29T00:00:00"/>
    <n v="9756.4920000000002"/>
    <n v="1779.5909999999999"/>
    <n v="209.74"/>
    <n v="6752.5720000000001"/>
    <n v="1774.9059999999999"/>
  </r>
  <r>
    <x v="0"/>
    <d v="2021-09-05T00:00:00"/>
    <n v="9986.4699999999993"/>
    <n v="1725.232"/>
    <n v="182.69200000000001"/>
    <n v="5259.4120000000003"/>
    <n v="1522.636"/>
  </r>
  <r>
    <x v="0"/>
    <d v="2021-09-12T00:00:00"/>
    <n v="9434.8160000000007"/>
    <n v="1368.069"/>
    <n v="147.292"/>
    <n v="2636.05"/>
    <n v="1448.24"/>
  </r>
  <r>
    <x v="0"/>
    <d v="2021-09-19T00:00:00"/>
    <n v="4615.558"/>
    <n v="1141.1469999999999"/>
    <n v="151.99199999999999"/>
    <n v="2227.402"/>
    <n v="1133.9359999999999"/>
  </r>
  <r>
    <x v="0"/>
    <d v="2021-09-26T00:00:00"/>
    <n v="5794.7920000000004"/>
    <n v="1395.259"/>
    <n v="176.58"/>
    <n v="3198.75"/>
    <n v="1493.3420000000001"/>
  </r>
  <r>
    <x v="0"/>
    <d v="2021-10-03T00:00:00"/>
    <n v="7415.6679999999997"/>
    <n v="1644.453"/>
    <n v="189.72399999999999"/>
    <n v="3963.038"/>
    <n v="1711.722"/>
  </r>
  <r>
    <x v="1"/>
    <d v="2021-10-10T00:00:00"/>
    <n v="8975.2379999999994"/>
    <n v="1496.912"/>
    <n v="147.364"/>
    <n v="3061.5619999999999"/>
    <n v="1436.5940000000001"/>
  </r>
  <r>
    <x v="1"/>
    <d v="2021-10-17T00:00:00"/>
    <n v="4188.9880000000003"/>
    <n v="1146.683"/>
    <n v="132.84"/>
    <n v="2365.348"/>
    <n v="1734.0219999999999"/>
  </r>
  <r>
    <x v="1"/>
    <d v="2021-10-24T00:00:00"/>
    <n v="4413.7"/>
    <n v="1185.423"/>
    <n v="165.376"/>
    <n v="2540.0360000000001"/>
    <n v="1298.99"/>
  </r>
  <r>
    <x v="1"/>
    <d v="2021-10-31T00:00:00"/>
    <n v="8473.0259999999998"/>
    <n v="1711.675"/>
    <n v="258.86"/>
    <n v="4547.4840000000004"/>
    <n v="2082.5700000000002"/>
  </r>
  <r>
    <x v="1"/>
    <d v="2021-11-07T00:00:00"/>
    <n v="7963.826"/>
    <n v="1424.24"/>
    <n v="180.56800000000001"/>
    <n v="3407.5039999999999"/>
    <n v="1556.4760000000001"/>
  </r>
  <r>
    <x v="1"/>
    <d v="2021-11-14T00:00:00"/>
    <n v="4021.43"/>
    <n v="1042.749"/>
    <n v="144.33600000000001"/>
    <n v="2194.422"/>
    <n v="1075.018"/>
  </r>
  <r>
    <x v="1"/>
    <d v="2021-11-21T00:00:00"/>
    <n v="6831.7479999999996"/>
    <n v="1169.356"/>
    <n v="159.608"/>
    <n v="2389.04"/>
    <n v="1336.5920000000001"/>
  </r>
  <r>
    <x v="1"/>
    <d v="2021-11-28T00:00:00"/>
    <n v="10859.008"/>
    <n v="1644.6020000000001"/>
    <n v="231.364"/>
    <n v="4954.5339999999997"/>
    <n v="2107.5540000000001"/>
  </r>
  <r>
    <x v="1"/>
    <d v="2021-12-05T00:00:00"/>
    <n v="7798.7640000000001"/>
    <n v="1558.6510000000001"/>
    <n v="209.49199999999999"/>
    <n v="4218.8339999999998"/>
    <n v="1500.2159999999999"/>
  </r>
  <r>
    <x v="1"/>
    <d v="2021-12-12T00:00:00"/>
    <n v="4558.5720000000001"/>
    <n v="1128.373"/>
    <n v="158.88"/>
    <n v="2577.7939999999999"/>
    <n v="1068.146"/>
  </r>
  <r>
    <x v="1"/>
    <d v="2021-12-19T00:00:00"/>
    <n v="5829.73"/>
    <n v="1422.74"/>
    <n v="207.428"/>
    <n v="3558.4560000000001"/>
    <n v="1604.7"/>
  </r>
  <r>
    <x v="1"/>
    <d v="2021-12-26T00:00:00"/>
    <n v="6669.42"/>
    <n v="1386.7049999999999"/>
    <n v="217.17599999999999"/>
    <n v="3514.4879999999998"/>
    <n v="1869.1079999999999"/>
  </r>
  <r>
    <x v="1"/>
    <d v="2022-01-02T00:00:00"/>
    <n v="5304.31"/>
    <n v="1212.0820000000001"/>
    <n v="182.33600000000001"/>
    <n v="2947.6239999999998"/>
    <n v="1550.7660000000001"/>
  </r>
  <r>
    <x v="1"/>
    <d v="2022-01-09T00:00:00"/>
    <n v="7408.4179999999997"/>
    <n v="1422.518"/>
    <n v="211.82400000000001"/>
    <n v="3469.7359999999999"/>
    <n v="1757.038"/>
  </r>
  <r>
    <x v="1"/>
    <d v="2022-01-16T00:00:00"/>
    <n v="4489.9620000000004"/>
    <n v="1212.193"/>
    <n v="194.12799999999999"/>
    <n v="2891.3020000000001"/>
    <n v="1503.374"/>
  </r>
  <r>
    <x v="1"/>
    <d v="2022-01-23T00:00:00"/>
    <n v="4513.7280000000001"/>
    <n v="1232.9549999999999"/>
    <n v="196.01599999999999"/>
    <n v="2744.4319999999998"/>
    <n v="1437.6120000000001"/>
  </r>
  <r>
    <x v="1"/>
    <d v="2022-01-30T00:00:00"/>
    <n v="7540.9859999999999"/>
    <n v="1861.249"/>
    <n v="307.12799999999999"/>
    <n v="5151.9380000000001"/>
    <n v="2272.1660000000002"/>
  </r>
  <r>
    <x v="1"/>
    <d v="2022-02-06T00:00:00"/>
    <n v="6439.9620000000004"/>
    <n v="1627.5219999999999"/>
    <n v="237.864"/>
    <n v="3904.5340000000001"/>
    <n v="1736.2080000000001"/>
  </r>
  <r>
    <x v="1"/>
    <d v="2022-02-13T00:00:00"/>
    <n v="7077.174"/>
    <n v="1418.6179999999999"/>
    <n v="210.08799999999999"/>
    <n v="3086.3560000000002"/>
    <n v="1576.6780000000001"/>
  </r>
  <r>
    <x v="1"/>
    <d v="2022-02-20T00:00:00"/>
    <n v="4495.6480000000001"/>
    <n v="1304.3679999999999"/>
    <n v="240.34399999999999"/>
    <n v="2642.268"/>
    <n v="1388.1959999999999"/>
  </r>
  <r>
    <x v="1"/>
    <d v="2022-02-27T00:00:00"/>
    <n v="6994.8239999999996"/>
    <n v="1757.796"/>
    <n v="311.24799999999999"/>
    <n v="4414.6019999999999"/>
    <n v="2169.1480000000001"/>
  </r>
  <r>
    <x v="1"/>
    <d v="2022-03-06T00:00:00"/>
    <n v="6765.4679999999998"/>
    <n v="1712.7149999999999"/>
    <n v="235.596"/>
    <n v="4014.8820000000001"/>
    <n v="2208.7020000000002"/>
  </r>
  <r>
    <x v="1"/>
    <d v="2022-03-13T00:00:00"/>
    <n v="5899.2139999999999"/>
    <n v="1413.653"/>
    <n v="180.52799999999999"/>
    <n v="2925.0659999999998"/>
    <n v="1680.348"/>
  </r>
  <r>
    <x v="1"/>
    <d v="2022-03-20T00:00:00"/>
    <n v="3988.7080000000001"/>
    <n v="1323.02"/>
    <n v="227.024"/>
    <n v="2881.194"/>
    <n v="1572.816"/>
  </r>
  <r>
    <x v="1"/>
    <d v="2022-03-27T00:00:00"/>
    <n v="6363.6180000000004"/>
    <n v="1669.1890000000001"/>
    <n v="279.38799999999998"/>
    <n v="4319.174"/>
    <n v="1998.2139999999999"/>
  </r>
  <r>
    <x v="1"/>
    <d v="2022-04-03T00:00:00"/>
    <n v="7194.03"/>
    <n v="1826.7260000000001"/>
    <n v="242"/>
    <n v="4775.0720000000001"/>
    <n v="1922.482"/>
  </r>
  <r>
    <x v="1"/>
    <d v="2022-04-10T00:00:00"/>
    <n v="6309.7120000000004"/>
    <n v="1496.4760000000001"/>
    <n v="141.49600000000001"/>
    <n v="3611.5079999999998"/>
    <n v="1515.2260000000001"/>
  </r>
  <r>
    <x v="1"/>
    <d v="2022-04-17T00:00:00"/>
    <n v="3343.2280000000001"/>
    <n v="1173.4349999999999"/>
    <n v="220.76400000000001"/>
    <n v="2674.6819999999998"/>
    <n v="1238.134"/>
  </r>
  <r>
    <x v="1"/>
    <d v="2022-04-24T00:00:00"/>
    <n v="3842.3339999999998"/>
    <n v="1074.577"/>
    <n v="199.28"/>
    <n v="2643.076"/>
    <n v="1176.3"/>
  </r>
  <r>
    <x v="1"/>
    <d v="2022-05-01T00:00:00"/>
    <n v="6224.8720000000003"/>
    <n v="1577.0609999999999"/>
    <n v="229.524"/>
    <n v="4647.22"/>
    <n v="1723.5139999999999"/>
  </r>
  <r>
    <x v="1"/>
    <d v="2022-05-08T00:00:00"/>
    <n v="5955.8239999999996"/>
    <n v="1410.518"/>
    <n v="155.83600000000001"/>
    <n v="3624.8780000000002"/>
    <n v="1345.0719999999999"/>
  </r>
  <r>
    <x v="1"/>
    <d v="2022-05-15T00:00:00"/>
    <n v="3096.8980000000001"/>
    <n v="1103.6420000000001"/>
    <n v="218.27199999999999"/>
    <n v="2709.08"/>
    <n v="1106.818"/>
  </r>
  <r>
    <x v="1"/>
    <d v="2022-05-22T00:00:00"/>
    <n v="3618.462"/>
    <n v="1054.2159999999999"/>
    <n v="226.172"/>
    <n v="2423.0500000000002"/>
    <n v="1119.3679999999999"/>
  </r>
  <r>
    <x v="1"/>
    <d v="2022-05-29T00:00:00"/>
    <n v="6274.61"/>
    <n v="1546.413"/>
    <n v="370.66399999999999"/>
    <n v="4429.866"/>
    <n v="1729.854"/>
  </r>
  <r>
    <x v="1"/>
    <d v="2022-06-05T00:00:00"/>
    <n v="6006.134"/>
    <n v="1428.229"/>
    <n v="282.64400000000001"/>
    <n v="3871.2559999999999"/>
    <n v="1413.518"/>
  </r>
  <r>
    <x v="1"/>
    <d v="2022-06-12T00:00:00"/>
    <n v="5627.2"/>
    <n v="1228.3910000000001"/>
    <n v="227.38800000000001"/>
    <n v="2859.3159999999998"/>
    <n v="1112.6600000000001"/>
  </r>
  <r>
    <x v="1"/>
    <d v="2022-06-19T00:00:00"/>
    <n v="2672.17"/>
    <n v="1040.277"/>
    <n v="266.17200000000003"/>
    <n v="2343.8539999999998"/>
    <n v="975.99199999999996"/>
  </r>
  <r>
    <x v="1"/>
    <d v="2022-06-26T00:00:00"/>
    <n v="6491.7340000000004"/>
    <n v="1333.518"/>
    <n v="345.62799999999999"/>
    <n v="3611.848"/>
    <n v="1438.05"/>
  </r>
  <r>
    <x v="1"/>
    <d v="2022-07-03T00:00:00"/>
    <n v="7392.4040000000005"/>
    <n v="1550.316"/>
    <n v="338.89600000000002"/>
    <n v="4435.9040000000005"/>
    <n v="1575.4659999999999"/>
  </r>
  <r>
    <x v="1"/>
    <d v="2022-07-10T00:00:00"/>
    <n v="8278.7860000000001"/>
    <n v="1536.931"/>
    <n v="370.55599999999998"/>
    <n v="3944.328"/>
    <n v="1292.02"/>
  </r>
  <r>
    <x v="1"/>
    <d v="2022-07-17T00:00:00"/>
    <n v="4231.5817269999998"/>
    <n v="1098.2"/>
    <n v="285.42"/>
    <n v="2606.6179680000005"/>
    <n v="1027.5459960000001"/>
  </r>
  <r>
    <x v="1"/>
    <d v="2022-07-24T00:00:00"/>
    <n v="3951.1640000000002"/>
    <n v="1165.1079999999999"/>
    <n v="324.70400000000001"/>
    <n v="2849.748"/>
    <n v="1241.884"/>
  </r>
  <r>
    <x v="1"/>
    <d v="2022-07-31T00:00:00"/>
    <n v="6953.64"/>
    <n v="1700.4069999999999"/>
    <n v="473.03199999999998"/>
    <n v="4655.826"/>
    <n v="2075.1219999999998"/>
  </r>
  <r>
    <x v="1"/>
    <d v="2022-08-07T00:00:00"/>
    <n v="5711.8559999999998"/>
    <n v="1472.771"/>
    <n v="326.14800000000002"/>
    <n v="3375.4380000000001"/>
    <n v="1578.126"/>
  </r>
  <r>
    <x v="1"/>
    <d v="2022-08-14T00:00:00"/>
    <n v="2548.8719999999998"/>
    <n v="1044.26"/>
    <n v="273.74"/>
    <n v="2533.192"/>
    <n v="871.52599999999995"/>
  </r>
  <r>
    <x v="1"/>
    <d v="2022-08-21T00:00:00"/>
    <n v="2903.49"/>
    <n v="1118.174"/>
    <n v="325.98"/>
    <n v="2913"/>
    <n v="1048.252"/>
  </r>
  <r>
    <x v="1"/>
    <d v="2022-08-28T00:00:00"/>
    <n v="7019.0940000000001"/>
    <n v="1661.9280000000001"/>
    <n v="547.34400000000005"/>
    <n v="4185.2020000000002"/>
    <n v="1635.4079999999999"/>
  </r>
  <r>
    <x v="1"/>
    <d v="2022-09-04T00:00:00"/>
    <n v="7203.482"/>
    <n v="1678.4960000000001"/>
    <n v="460.12"/>
    <n v="4028.8359999999998"/>
    <n v="1450.6579999999999"/>
  </r>
  <r>
    <x v="1"/>
    <d v="2022-09-11T00:00:00"/>
    <n v="18639.063999999998"/>
    <n v="1406.4559999999999"/>
    <n v="317.88400000000001"/>
    <n v="2985.752"/>
    <n v="1217.414"/>
  </r>
  <r>
    <x v="1"/>
    <d v="2022-09-18T00:00:00"/>
    <n v="2512.94"/>
    <n v="1035.1500000000001"/>
    <n v="332.01600000000002"/>
    <n v="1959.046"/>
    <n v="882.65"/>
  </r>
  <r>
    <x v="1"/>
    <d v="2022-09-25T00:00:00"/>
    <n v="6607.8239999999996"/>
    <n v="1255.1669999999999"/>
    <n v="456.23200000000003"/>
    <n v="3196.3040000000001"/>
    <n v="1252.7239999999999"/>
  </r>
  <r>
    <x v="1"/>
    <d v="2022-10-02T00:00:00"/>
    <n v="6243.4840000000004"/>
    <n v="1692.2809999999999"/>
    <n v="470.86399999999998"/>
    <n v="4436.576"/>
    <n v="1880.8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d v="2020-10-11T00:00:00"/>
    <n v="11292.311243370799"/>
    <n v="900.72366700467978"/>
    <n v="0"/>
    <n v="2587.7671321148291"/>
    <n v="2087.3681003278953"/>
  </r>
  <r>
    <x v="0"/>
    <d v="2020-10-18T00:00:00"/>
    <n v="11970.62"/>
    <n v="875.98900000000003"/>
    <n v="0"/>
    <n v="2321.2939999999999"/>
    <n v="1959.0794450321039"/>
  </r>
  <r>
    <x v="0"/>
    <d v="2020-10-25T00:00:00"/>
    <n v="4020.0859999999998"/>
    <n v="965.24300000000005"/>
    <n v="36.956000000000003"/>
    <n v="2630.8359999999998"/>
    <n v="2323.33"/>
  </r>
  <r>
    <x v="0"/>
    <d v="2020-11-01T00:00:00"/>
    <n v="5575.6679999999997"/>
    <n v="1059.912"/>
    <n v="62.475999999999999"/>
    <n v="3071.42"/>
    <n v="3265.634"/>
  </r>
  <r>
    <x v="0"/>
    <d v="2020-11-08T00:00:00"/>
    <n v="6543.1760000000004"/>
    <n v="965.80200000000002"/>
    <n v="40.799999999999997"/>
    <n v="3512.942"/>
    <n v="2748.1219999999998"/>
  </r>
  <r>
    <x v="0"/>
    <d v="2020-11-15T00:00:00"/>
    <n v="3642.7159999999999"/>
    <n v="753.54"/>
    <n v="32.148000000000003"/>
    <n v="2824.444"/>
    <n v="1829.4159999999999"/>
  </r>
  <r>
    <x v="0"/>
    <d v="2020-11-22T00:00:00"/>
    <n v="3332.192"/>
    <n v="796.46400000000006"/>
    <n v="36.996000000000002"/>
    <n v="2402.7840000000001"/>
    <n v="1761.346"/>
  </r>
  <r>
    <x v="0"/>
    <d v="2020-11-29T00:00:00"/>
    <n v="5046.0739999999996"/>
    <n v="1179.739"/>
    <n v="55.384"/>
    <n v="4117.1180000000004"/>
    <n v="2777.4119999999998"/>
  </r>
  <r>
    <x v="0"/>
    <d v="2020-12-06T00:00:00"/>
    <n v="6628.0140000000001"/>
    <n v="1129.8689999999999"/>
    <n v="53.74"/>
    <n v="4102.3239999999996"/>
    <n v="2469.2959999999998"/>
  </r>
  <r>
    <x v="0"/>
    <d v="2020-12-13T00:00:00"/>
    <n v="4129.3819999999996"/>
    <n v="915.06500000000005"/>
    <n v="39.124000000000002"/>
    <n v="2722.13"/>
    <n v="1442.92"/>
  </r>
  <r>
    <x v="0"/>
    <d v="2020-12-20T00:00:00"/>
    <n v="5787.5439999999999"/>
    <n v="1178.085"/>
    <n v="70.736000000000004"/>
    <n v="3786.57"/>
    <n v="1881.88"/>
  </r>
  <r>
    <x v="0"/>
    <d v="2020-12-27T00:00:00"/>
    <n v="6087.518"/>
    <n v="1089.6469999999999"/>
    <n v="52.276000000000003"/>
    <n v="3552.3820000000001"/>
    <n v="1828.248"/>
  </r>
  <r>
    <x v="0"/>
    <d v="2021-01-03T00:00:00"/>
    <n v="5282.5860000000002"/>
    <n v="950.59900000000005"/>
    <n v="32.1"/>
    <n v="3183.84"/>
    <n v="1635.91"/>
  </r>
  <r>
    <x v="1"/>
    <d v="2021-01-10T00:00:00"/>
    <n v="7369.62"/>
    <n v="1128.454"/>
    <n v="34.664000000000001"/>
    <n v="4001.748"/>
    <n v="1912.914"/>
  </r>
  <r>
    <x v="1"/>
    <d v="2021-01-17T00:00:00"/>
    <n v="4280.3779999999997"/>
    <n v="951.67200000000003"/>
    <n v="54.823999999999998"/>
    <n v="3160.56"/>
    <n v="1461.6020000000001"/>
  </r>
  <r>
    <x v="1"/>
    <d v="2021-01-24T00:00:00"/>
    <n v="4373.0879999999997"/>
    <n v="1037.587"/>
    <n v="66.823999999999998"/>
    <n v="3203.8240000000001"/>
    <n v="1592.4639999999999"/>
  </r>
  <r>
    <x v="1"/>
    <d v="2021-01-31T00:00:00"/>
    <n v="8440.0820000000003"/>
    <n v="1497.567"/>
    <n v="94.888000000000005"/>
    <n v="4996.95"/>
    <n v="2175.61"/>
  </r>
  <r>
    <x v="1"/>
    <d v="2021-02-07T00:00:00"/>
    <n v="7995.1440000000002"/>
    <n v="1220.1300000000001"/>
    <n v="69.352000000000004"/>
    <n v="3981.7840000000001"/>
    <n v="1543.39"/>
  </r>
  <r>
    <x v="1"/>
    <d v="2021-02-14T00:00:00"/>
    <n v="4054.5920000000001"/>
    <n v="994.4"/>
    <n v="42.271999999999998"/>
    <n v="2826.8040000000001"/>
    <n v="1100.53"/>
  </r>
  <r>
    <x v="1"/>
    <d v="2021-02-21T00:00:00"/>
    <n v="3857.8879999999999"/>
    <n v="1011.091"/>
    <n v="64.983999999999995"/>
    <n v="2891.1419999999998"/>
    <n v="1248.232"/>
  </r>
  <r>
    <x v="1"/>
    <d v="2021-02-28T00:00:00"/>
    <n v="8306.4959999999992"/>
    <n v="1417.2"/>
    <n v="85.352000000000004"/>
    <n v="5111.652"/>
    <n v="2446.7719999999999"/>
  </r>
  <r>
    <x v="1"/>
    <d v="2021-03-07T00:00:00"/>
    <n v="8649.7260000000006"/>
    <n v="1257.059"/>
    <n v="64.78"/>
    <n v="4612.33"/>
    <n v="2096.2979999999998"/>
  </r>
  <r>
    <x v="1"/>
    <d v="2021-03-14T00:00:00"/>
    <n v="3832.2440000000001"/>
    <n v="840.06899999999996"/>
    <n v="47.968000000000004"/>
    <n v="2397.386"/>
    <n v="1162.27"/>
  </r>
  <r>
    <x v="1"/>
    <d v="2021-03-21T00:00:00"/>
    <n v="4416.0159999999996"/>
    <n v="1012.519"/>
    <n v="69.432000000000002"/>
    <n v="2687.17"/>
    <n v="1398.1559999999999"/>
  </r>
  <r>
    <x v="1"/>
    <d v="2021-03-28T00:00:00"/>
    <n v="8035.1679999999997"/>
    <n v="1365.645"/>
    <n v="100.20399999999999"/>
    <n v="4274.9920000000002"/>
    <n v="1787.114"/>
  </r>
  <r>
    <x v="1"/>
    <d v="2021-04-04T00:00:00"/>
    <n v="7772.8379999999997"/>
    <n v="1269.2"/>
    <n v="95.456000000000003"/>
    <n v="4085.1660000000002"/>
    <n v="1594.0160000000001"/>
  </r>
  <r>
    <x v="2"/>
    <d v="2021-04-11T00:00:00"/>
    <n v="8651.5079999999998"/>
    <n v="1189.95"/>
    <n v="82.483999999999995"/>
    <n v="3358.6819999999998"/>
    <n v="1366.662"/>
  </r>
  <r>
    <x v="2"/>
    <d v="2021-04-18T00:00:00"/>
    <n v="4413.9219999999996"/>
    <n v="1068.895"/>
    <n v="80.256"/>
    <n v="2678.9960000000001"/>
    <n v="1196.944"/>
  </r>
  <r>
    <x v="2"/>
    <d v="2021-04-25T00:00:00"/>
    <n v="5643.1760000000004"/>
    <n v="1201.1569999999999"/>
    <n v="115.024"/>
    <n v="3400.72"/>
    <n v="1458.578"/>
  </r>
  <r>
    <x v="2"/>
    <d v="2021-05-02T00:00:00"/>
    <n v="8118.6639999999998"/>
    <n v="1473.75"/>
    <n v="126.372"/>
    <n v="4397.68"/>
    <n v="1789.7940000000001"/>
  </r>
  <r>
    <x v="2"/>
    <d v="2021-05-09T00:00:00"/>
    <n v="8546.9480000000003"/>
    <n v="1312.452"/>
    <n v="109.48399999999999"/>
    <n v="3715.212"/>
    <n v="1529.9359999999999"/>
  </r>
  <r>
    <x v="2"/>
    <d v="2021-05-16T00:00:00"/>
    <n v="4367.6239999999998"/>
    <n v="1058.9480000000001"/>
    <n v="94.963999999999999"/>
    <n v="2696.002"/>
    <n v="1235.8320000000001"/>
  </r>
  <r>
    <x v="2"/>
    <d v="2021-05-23T00:00:00"/>
    <n v="4160.97"/>
    <n v="1093.7619999999999"/>
    <n v="96.272000000000006"/>
    <n v="2630.2280000000001"/>
    <n v="1243.8119999999999"/>
  </r>
  <r>
    <x v="2"/>
    <d v="2021-05-30T00:00:00"/>
    <n v="8187.8379999999997"/>
    <n v="1670.2139999999999"/>
    <n v="152.86799999999999"/>
    <n v="4827.5600000000004"/>
    <n v="1829.4760000000001"/>
  </r>
  <r>
    <x v="2"/>
    <d v="2021-06-06T00:00:00"/>
    <n v="7038.94"/>
    <n v="1456.0540000000001"/>
    <n v="105.1"/>
    <n v="3659.5079999999998"/>
    <n v="1424.6780000000001"/>
  </r>
  <r>
    <x v="2"/>
    <d v="2021-06-13T00:00:00"/>
    <n v="7140.8540000000003"/>
    <n v="1269.431"/>
    <n v="91.78"/>
    <n v="2944.6280000000002"/>
    <n v="1269.8699999999999"/>
  </r>
  <r>
    <x v="2"/>
    <d v="2021-06-20T00:00:00"/>
    <n v="4351.1880000000001"/>
    <n v="1237.0309999999999"/>
    <n v="110.9"/>
    <n v="2718.424"/>
    <n v="1273.78"/>
  </r>
  <r>
    <x v="2"/>
    <d v="2021-06-27T00:00:00"/>
    <n v="6976.96"/>
    <n v="1477.7639999999999"/>
    <n v="150.80000000000001"/>
    <n v="3807.9520000000002"/>
    <n v="1812.7539999999999"/>
  </r>
  <r>
    <x v="2"/>
    <d v="2021-07-04T00:00:00"/>
    <n v="8429.3539999999994"/>
    <n v="1905.7560000000001"/>
    <n v="150.99199999999999"/>
    <n v="6052.2020000000002"/>
    <n v="1910.7360000000001"/>
  </r>
  <r>
    <x v="3"/>
    <d v="2021-07-11T00:00:00"/>
    <n v="8784.7199999999993"/>
    <n v="1417.711"/>
    <n v="112.992"/>
    <n v="3035.2820000000002"/>
    <n v="1327.076"/>
  </r>
  <r>
    <x v="3"/>
    <d v="2021-07-18T00:00:00"/>
    <n v="4526.9120000000003"/>
    <n v="1250.597"/>
    <n v="152.62799999999999"/>
    <n v="3259.5659999999998"/>
    <n v="1342.5619999999999"/>
  </r>
  <r>
    <x v="3"/>
    <d v="2021-07-25T00:00:00"/>
    <n v="5425.22"/>
    <n v="1235.992"/>
    <n v="141.22399999999999"/>
    <n v="3008.4560000000001"/>
    <n v="1347.0139999999999"/>
  </r>
  <r>
    <x v="3"/>
    <d v="2021-08-01T00:00:00"/>
    <n v="8093.88"/>
    <n v="1507.712"/>
    <n v="143.536"/>
    <n v="3793.5720000000001"/>
    <n v="1719.548"/>
  </r>
  <r>
    <x v="3"/>
    <d v="2021-08-08T00:00:00"/>
    <n v="8846.9339999999993"/>
    <n v="1439.992"/>
    <n v="130.46799999999999"/>
    <n v="3207.3040000000001"/>
    <n v="1569.04"/>
  </r>
  <r>
    <x v="3"/>
    <d v="2021-08-15T00:00:00"/>
    <n v="4429.6559999999999"/>
    <n v="1067.1990000000001"/>
    <n v="117.568"/>
    <n v="2412.8739999999998"/>
    <n v="1044.9659999999999"/>
  </r>
  <r>
    <x v="3"/>
    <d v="2021-08-22T00:00:00"/>
    <n v="6006.7820000000002"/>
    <n v="1105.56"/>
    <n v="125.18"/>
    <n v="2462.9079999999999"/>
    <n v="1059.2159999999999"/>
  </r>
  <r>
    <x v="3"/>
    <d v="2021-08-29T00:00:00"/>
    <n v="9756.4920000000002"/>
    <n v="1779.5909999999999"/>
    <n v="209.74"/>
    <n v="6752.5720000000001"/>
    <n v="1774.9059999999999"/>
  </r>
  <r>
    <x v="3"/>
    <d v="2021-09-05T00:00:00"/>
    <n v="9986.4699999999993"/>
    <n v="1725.232"/>
    <n v="182.69200000000001"/>
    <n v="5259.4120000000003"/>
    <n v="1522.636"/>
  </r>
  <r>
    <x v="3"/>
    <d v="2021-09-12T00:00:00"/>
    <n v="9434.8160000000007"/>
    <n v="1368.069"/>
    <n v="147.292"/>
    <n v="2636.05"/>
    <n v="1448.24"/>
  </r>
  <r>
    <x v="3"/>
    <d v="2021-09-19T00:00:00"/>
    <n v="4615.558"/>
    <n v="1141.1469999999999"/>
    <n v="151.99199999999999"/>
    <n v="2227.402"/>
    <n v="1133.9359999999999"/>
  </r>
  <r>
    <x v="3"/>
    <d v="2021-09-26T00:00:00"/>
    <n v="5794.7920000000004"/>
    <n v="1395.259"/>
    <n v="176.58"/>
    <n v="3198.75"/>
    <n v="1493.3420000000001"/>
  </r>
  <r>
    <x v="3"/>
    <d v="2021-10-03T00:00:00"/>
    <n v="7415.6679999999997"/>
    <n v="1644.453"/>
    <n v="189.72399999999999"/>
    <n v="3963.038"/>
    <n v="1711.722"/>
  </r>
  <r>
    <x v="4"/>
    <d v="2021-10-10T00:00:00"/>
    <n v="8975.2379999999994"/>
    <n v="1496.912"/>
    <n v="147.364"/>
    <n v="3061.5619999999999"/>
    <n v="1436.5940000000001"/>
  </r>
  <r>
    <x v="4"/>
    <d v="2021-10-17T00:00:00"/>
    <n v="4188.9880000000003"/>
    <n v="1146.683"/>
    <n v="132.84"/>
    <n v="2365.348"/>
    <n v="1734.0219999999999"/>
  </r>
  <r>
    <x v="4"/>
    <d v="2021-10-24T00:00:00"/>
    <n v="4413.7"/>
    <n v="1185.423"/>
    <n v="165.376"/>
    <n v="2540.0360000000001"/>
    <n v="1298.99"/>
  </r>
  <r>
    <x v="4"/>
    <d v="2021-10-31T00:00:00"/>
    <n v="8473.0259999999998"/>
    <n v="1711.675"/>
    <n v="258.86"/>
    <n v="4547.4840000000004"/>
    <n v="2082.5700000000002"/>
  </r>
  <r>
    <x v="4"/>
    <d v="2021-11-07T00:00:00"/>
    <n v="7963.826"/>
    <n v="1424.24"/>
    <n v="180.56800000000001"/>
    <n v="3407.5039999999999"/>
    <n v="1556.4760000000001"/>
  </r>
  <r>
    <x v="4"/>
    <d v="2021-11-14T00:00:00"/>
    <n v="4021.43"/>
    <n v="1042.749"/>
    <n v="144.33600000000001"/>
    <n v="2194.422"/>
    <n v="1075.018"/>
  </r>
  <r>
    <x v="4"/>
    <d v="2021-11-21T00:00:00"/>
    <n v="6831.7479999999996"/>
    <n v="1169.356"/>
    <n v="159.608"/>
    <n v="2389.04"/>
    <n v="1336.5920000000001"/>
  </r>
  <r>
    <x v="4"/>
    <d v="2021-11-28T00:00:00"/>
    <n v="10859.008"/>
    <n v="1644.6020000000001"/>
    <n v="231.364"/>
    <n v="4954.5339999999997"/>
    <n v="2107.5540000000001"/>
  </r>
  <r>
    <x v="4"/>
    <d v="2021-12-05T00:00:00"/>
    <n v="7798.7640000000001"/>
    <n v="1558.6510000000001"/>
    <n v="209.49199999999999"/>
    <n v="4218.8339999999998"/>
    <n v="1500.2159999999999"/>
  </r>
  <r>
    <x v="4"/>
    <d v="2021-12-12T00:00:00"/>
    <n v="4558.5720000000001"/>
    <n v="1128.373"/>
    <n v="158.88"/>
    <n v="2577.7939999999999"/>
    <n v="1068.146"/>
  </r>
  <r>
    <x v="4"/>
    <d v="2021-12-19T00:00:00"/>
    <n v="5829.73"/>
    <n v="1422.74"/>
    <n v="207.428"/>
    <n v="3558.4560000000001"/>
    <n v="1604.7"/>
  </r>
  <r>
    <x v="4"/>
    <d v="2021-12-26T00:00:00"/>
    <n v="6669.42"/>
    <n v="1386.7049999999999"/>
    <n v="217.17599999999999"/>
    <n v="3514.4879999999998"/>
    <n v="1869.1079999999999"/>
  </r>
  <r>
    <x v="4"/>
    <d v="2022-01-02T00:00:00"/>
    <n v="5304.31"/>
    <n v="1212.0820000000001"/>
    <n v="182.33600000000001"/>
    <n v="2947.6239999999998"/>
    <n v="1550.7660000000001"/>
  </r>
  <r>
    <x v="5"/>
    <d v="2022-01-09T00:00:00"/>
    <n v="7408.4179999999997"/>
    <n v="1422.518"/>
    <n v="211.82400000000001"/>
    <n v="3469.7359999999999"/>
    <n v="1757.038"/>
  </r>
  <r>
    <x v="5"/>
    <d v="2022-01-16T00:00:00"/>
    <n v="4489.9620000000004"/>
    <n v="1212.193"/>
    <n v="194.12799999999999"/>
    <n v="2891.3020000000001"/>
    <n v="1503.374"/>
  </r>
  <r>
    <x v="5"/>
    <d v="2022-01-23T00:00:00"/>
    <n v="4513.7280000000001"/>
    <n v="1232.9549999999999"/>
    <n v="196.01599999999999"/>
    <n v="2744.4319999999998"/>
    <n v="1437.6120000000001"/>
  </r>
  <r>
    <x v="5"/>
    <d v="2022-01-30T00:00:00"/>
    <n v="7540.9859999999999"/>
    <n v="1861.249"/>
    <n v="307.12799999999999"/>
    <n v="5151.9380000000001"/>
    <n v="2272.1660000000002"/>
  </r>
  <r>
    <x v="5"/>
    <d v="2022-02-06T00:00:00"/>
    <n v="6439.9620000000004"/>
    <n v="1627.5219999999999"/>
    <n v="237.864"/>
    <n v="3904.5340000000001"/>
    <n v="1736.2080000000001"/>
  </r>
  <r>
    <x v="5"/>
    <d v="2022-02-13T00:00:00"/>
    <n v="7077.174"/>
    <n v="1418.6179999999999"/>
    <n v="210.08799999999999"/>
    <n v="3086.3560000000002"/>
    <n v="1576.6780000000001"/>
  </r>
  <r>
    <x v="5"/>
    <d v="2022-02-20T00:00:00"/>
    <n v="4495.6480000000001"/>
    <n v="1304.3679999999999"/>
    <n v="240.34399999999999"/>
    <n v="2642.268"/>
    <n v="1388.1959999999999"/>
  </r>
  <r>
    <x v="5"/>
    <d v="2022-02-27T00:00:00"/>
    <n v="6994.8239999999996"/>
    <n v="1757.796"/>
    <n v="311.24799999999999"/>
    <n v="4414.6019999999999"/>
    <n v="2169.1480000000001"/>
  </r>
  <r>
    <x v="5"/>
    <d v="2022-03-06T00:00:00"/>
    <n v="6765.4679999999998"/>
    <n v="1712.7149999999999"/>
    <n v="235.596"/>
    <n v="4014.8820000000001"/>
    <n v="2208.7020000000002"/>
  </r>
  <r>
    <x v="5"/>
    <d v="2022-03-13T00:00:00"/>
    <n v="5899.2139999999999"/>
    <n v="1413.653"/>
    <n v="180.52799999999999"/>
    <n v="2925.0659999999998"/>
    <n v="1680.348"/>
  </r>
  <r>
    <x v="5"/>
    <d v="2022-03-20T00:00:00"/>
    <n v="3988.7080000000001"/>
    <n v="1323.02"/>
    <n v="227.024"/>
    <n v="2881.194"/>
    <n v="1572.816"/>
  </r>
  <r>
    <x v="5"/>
    <d v="2022-03-27T00:00:00"/>
    <n v="6363.6180000000004"/>
    <n v="1669.1890000000001"/>
    <n v="279.38799999999998"/>
    <n v="4319.174"/>
    <n v="1998.2139999999999"/>
  </r>
  <r>
    <x v="5"/>
    <d v="2022-04-03T00:00:00"/>
    <n v="7194.03"/>
    <n v="1826.7260000000001"/>
    <n v="242"/>
    <n v="4775.0720000000001"/>
    <n v="1922.482"/>
  </r>
  <r>
    <x v="6"/>
    <d v="2022-04-10T00:00:00"/>
    <n v="6309.7120000000004"/>
    <n v="1496.4760000000001"/>
    <n v="141.49600000000001"/>
    <n v="3611.5079999999998"/>
    <n v="1515.2260000000001"/>
  </r>
  <r>
    <x v="6"/>
    <d v="2022-04-17T00:00:00"/>
    <n v="3343.2280000000001"/>
    <n v="1173.4349999999999"/>
    <n v="220.76400000000001"/>
    <n v="2674.6819999999998"/>
    <n v="1238.134"/>
  </r>
  <r>
    <x v="6"/>
    <d v="2022-04-24T00:00:00"/>
    <n v="3842.3339999999998"/>
    <n v="1074.577"/>
    <n v="199.28"/>
    <n v="2643.076"/>
    <n v="1176.3"/>
  </r>
  <r>
    <x v="6"/>
    <d v="2022-05-01T00:00:00"/>
    <n v="6224.8720000000003"/>
    <n v="1577.0609999999999"/>
    <n v="229.524"/>
    <n v="4647.22"/>
    <n v="1723.5139999999999"/>
  </r>
  <r>
    <x v="6"/>
    <d v="2022-05-08T00:00:00"/>
    <n v="5955.8239999999996"/>
    <n v="1410.518"/>
    <n v="155.83600000000001"/>
    <n v="3624.8780000000002"/>
    <n v="1345.0719999999999"/>
  </r>
  <r>
    <x v="6"/>
    <d v="2022-05-15T00:00:00"/>
    <n v="3096.8980000000001"/>
    <n v="1103.6420000000001"/>
    <n v="218.27199999999999"/>
    <n v="2709.08"/>
    <n v="1106.818"/>
  </r>
  <r>
    <x v="6"/>
    <d v="2022-05-22T00:00:00"/>
    <n v="3618.462"/>
    <n v="1054.2159999999999"/>
    <n v="226.172"/>
    <n v="2423.0500000000002"/>
    <n v="1119.3679999999999"/>
  </r>
  <r>
    <x v="6"/>
    <d v="2022-05-29T00:00:00"/>
    <n v="6274.61"/>
    <n v="1546.413"/>
    <n v="370.66399999999999"/>
    <n v="4429.866"/>
    <n v="1729.854"/>
  </r>
  <r>
    <x v="6"/>
    <d v="2022-06-05T00:00:00"/>
    <n v="6006.134"/>
    <n v="1428.229"/>
    <n v="282.64400000000001"/>
    <n v="3871.2559999999999"/>
    <n v="1413.518"/>
  </r>
  <r>
    <x v="6"/>
    <d v="2022-06-12T00:00:00"/>
    <n v="5627.2"/>
    <n v="1228.3910000000001"/>
    <n v="227.38800000000001"/>
    <n v="2859.3159999999998"/>
    <n v="1112.6600000000001"/>
  </r>
  <r>
    <x v="6"/>
    <d v="2022-06-19T00:00:00"/>
    <n v="2672.17"/>
    <n v="1040.277"/>
    <n v="266.17200000000003"/>
    <n v="2343.8539999999998"/>
    <n v="975.99199999999996"/>
  </r>
  <r>
    <x v="6"/>
    <d v="2022-06-26T00:00:00"/>
    <n v="6491.7340000000004"/>
    <n v="1333.518"/>
    <n v="345.62799999999999"/>
    <n v="3611.848"/>
    <n v="1438.05"/>
  </r>
  <r>
    <x v="6"/>
    <d v="2022-07-03T00:00:00"/>
    <n v="7392.4040000000005"/>
    <n v="1550.316"/>
    <n v="338.89600000000002"/>
    <n v="4435.9040000000005"/>
    <n v="1575.4659999999999"/>
  </r>
  <r>
    <x v="7"/>
    <d v="2022-07-10T00:00:00"/>
    <n v="8278.7860000000001"/>
    <n v="1536.931"/>
    <n v="370.55599999999998"/>
    <n v="3944.328"/>
    <n v="1292.02"/>
  </r>
  <r>
    <x v="7"/>
    <d v="2022-07-17T00:00:00"/>
    <n v="4231.5817269999998"/>
    <n v="1098.2"/>
    <n v="285.42"/>
    <n v="2606.6179680000005"/>
    <n v="1027.5459960000001"/>
  </r>
  <r>
    <x v="7"/>
    <d v="2022-07-24T00:00:00"/>
    <n v="3951.1640000000002"/>
    <n v="1165.1079999999999"/>
    <n v="324.70400000000001"/>
    <n v="2849.748"/>
    <n v="1241.884"/>
  </r>
  <r>
    <x v="7"/>
    <d v="2022-07-31T00:00:00"/>
    <n v="6953.64"/>
    <n v="1700.4069999999999"/>
    <n v="473.03199999999998"/>
    <n v="4655.826"/>
    <n v="2075.1219999999998"/>
  </r>
  <r>
    <x v="7"/>
    <d v="2022-08-07T00:00:00"/>
    <n v="5711.8559999999998"/>
    <n v="1472.771"/>
    <n v="326.14800000000002"/>
    <n v="3375.4380000000001"/>
    <n v="1578.126"/>
  </r>
  <r>
    <x v="7"/>
    <d v="2022-08-14T00:00:00"/>
    <n v="2548.8719999999998"/>
    <n v="1044.26"/>
    <n v="273.74"/>
    <n v="2533.192"/>
    <n v="871.52599999999995"/>
  </r>
  <r>
    <x v="7"/>
    <d v="2022-08-21T00:00:00"/>
    <n v="2903.49"/>
    <n v="1118.174"/>
    <n v="325.98"/>
    <n v="2913"/>
    <n v="1048.252"/>
  </r>
  <r>
    <x v="7"/>
    <d v="2022-08-28T00:00:00"/>
    <n v="7019.0940000000001"/>
    <n v="1661.9280000000001"/>
    <n v="547.34400000000005"/>
    <n v="4185.2020000000002"/>
    <n v="1635.4079999999999"/>
  </r>
  <r>
    <x v="7"/>
    <d v="2022-09-04T00:00:00"/>
    <n v="7203.482"/>
    <n v="1678.4960000000001"/>
    <n v="460.12"/>
    <n v="4028.8359999999998"/>
    <n v="1450.6579999999999"/>
  </r>
  <r>
    <x v="7"/>
    <d v="2022-09-11T00:00:00"/>
    <n v="18639.063999999998"/>
    <n v="1406.4559999999999"/>
    <n v="317.88400000000001"/>
    <n v="2985.752"/>
    <n v="1217.414"/>
  </r>
  <r>
    <x v="7"/>
    <d v="2022-09-18T00:00:00"/>
    <n v="2512.94"/>
    <n v="1035.1500000000001"/>
    <n v="332.01600000000002"/>
    <n v="1959.046"/>
    <n v="882.65"/>
  </r>
  <r>
    <x v="7"/>
    <d v="2022-09-25T00:00:00"/>
    <n v="6607.8239999999996"/>
    <n v="1255.1669999999999"/>
    <n v="456.23200000000003"/>
    <n v="3196.3040000000001"/>
    <n v="1252.7239999999999"/>
  </r>
  <r>
    <x v="7"/>
    <d v="2022-10-02T00:00:00"/>
    <n v="6243.4840000000004"/>
    <n v="1692.2809999999999"/>
    <n v="470.86399999999998"/>
    <n v="4436.576"/>
    <n v="1880.8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34336-9BC4-4620-981E-A0EEC7B86533}" name="PivotTable23" cacheId="1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F11" firstHeaderRow="0" firstDataRow="1" firstDataCol="1"/>
  <pivotFields count="7"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numFmtId="165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C_Vol" fld="2" baseField="0" baseItem="0"/>
    <dataField name="Sum of NB_Vol" fld="3" baseField="0" baseItem="0"/>
    <dataField name="Sum of AB_Vol" fld="4" baseField="0" baseItem="0"/>
    <dataField name="Sum of Gold_Vol" fld="5" baseField="0" baseItem="0"/>
    <dataField name="Sum of GoldPants_Vol" fld="6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04D29-864F-4A65-BBEA-1F20487183D3}" name="PivotTable2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9:O12" firstHeaderRow="0" firstDataRow="1" firstDataCol="1"/>
  <pivotFields count="7">
    <pivotField axis="axisRow" showAll="0">
      <items count="3">
        <item x="0"/>
        <item x="1"/>
        <item t="default"/>
      </items>
    </pivotField>
    <pivotField numFmtId="165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C_Volume" fld="2" baseField="0" baseItem="0"/>
    <dataField name="Sum of NB_Volume" fld="3" baseField="0" baseItem="0"/>
    <dataField name="Sum of AB_Volume" fld="4" baseField="0" baseItem="0"/>
    <dataField name="Sum of Gold_Volume" fld="5" baseField="0" baseItem="0"/>
    <dataField name="Sum of GoldPants_Volume" fld="6" baseField="0" baseItem="0"/>
  </dataFields>
  <formats count="3">
    <format dxfId="7">
      <pivotArea grandRow="1" outline="0" collapsedLevelsAreSubtotals="1" fieldPosition="0"/>
    </format>
    <format dxfId="6">
      <pivotArea collapsedLevelsAreSubtotals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E1FF-04AD-4660-90C0-1B18BDF1ED2C}">
  <dimension ref="A3:F11"/>
  <sheetViews>
    <sheetView workbookViewId="0">
      <selection activeCell="F4" sqref="F4:F11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4.28515625" bestFit="1" customWidth="1"/>
    <col min="4" max="4" width="14.140625" bestFit="1" customWidth="1"/>
    <col min="5" max="5" width="16" bestFit="1" customWidth="1"/>
    <col min="6" max="6" width="21" bestFit="1" customWidth="1"/>
  </cols>
  <sheetData>
    <row r="3" spans="1:6" x14ac:dyDescent="0.25">
      <c r="A3" s="19" t="s">
        <v>48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1:6" x14ac:dyDescent="0.25">
      <c r="A4" s="20" t="s">
        <v>69</v>
      </c>
      <c r="B4" s="25">
        <v>79337.887243370787</v>
      </c>
      <c r="C4" s="25">
        <v>12760.67766700468</v>
      </c>
      <c r="D4" s="25">
        <v>512.73599999999999</v>
      </c>
      <c r="E4" s="25">
        <v>40815.851132114825</v>
      </c>
      <c r="F4" s="25">
        <v>28009.961545359998</v>
      </c>
    </row>
    <row r="5" spans="1:6" x14ac:dyDescent="0.25">
      <c r="A5" s="20" t="s">
        <v>62</v>
      </c>
      <c r="B5" s="25">
        <v>81383.28</v>
      </c>
      <c r="C5" s="25">
        <v>15002.593000000001</v>
      </c>
      <c r="D5" s="25">
        <v>890.99999999999989</v>
      </c>
      <c r="E5" s="25">
        <v>48231.507999999994</v>
      </c>
      <c r="F5" s="25">
        <v>21519.367999999999</v>
      </c>
    </row>
    <row r="6" spans="1:6" x14ac:dyDescent="0.25">
      <c r="A6" s="20" t="s">
        <v>63</v>
      </c>
      <c r="B6" s="25">
        <v>86027.946000000025</v>
      </c>
      <c r="C6" s="25">
        <v>17415.164000000001</v>
      </c>
      <c r="D6" s="25">
        <v>1467.2960000000003</v>
      </c>
      <c r="E6" s="25">
        <v>46887.793999999994</v>
      </c>
      <c r="F6" s="25">
        <v>19342.851999999999</v>
      </c>
    </row>
    <row r="7" spans="1:6" x14ac:dyDescent="0.25">
      <c r="A7" s="20" t="s">
        <v>64</v>
      </c>
      <c r="B7" s="25">
        <v>93117.900000000009</v>
      </c>
      <c r="C7" s="25">
        <v>18078.514000000003</v>
      </c>
      <c r="D7" s="25">
        <v>1981.6159999999998</v>
      </c>
      <c r="E7" s="25">
        <v>45217.186000000002</v>
      </c>
      <c r="F7" s="25">
        <v>18494.204000000002</v>
      </c>
    </row>
    <row r="8" spans="1:6" x14ac:dyDescent="0.25">
      <c r="A8" s="20" t="s">
        <v>65</v>
      </c>
      <c r="B8" s="25">
        <v>85887.76</v>
      </c>
      <c r="C8" s="25">
        <v>17530.190999999999</v>
      </c>
      <c r="D8" s="25">
        <v>2395.6279999999997</v>
      </c>
      <c r="E8" s="25">
        <v>42277.125999999989</v>
      </c>
      <c r="F8" s="25">
        <v>20220.752</v>
      </c>
    </row>
    <row r="9" spans="1:6" x14ac:dyDescent="0.25">
      <c r="A9" s="20" t="s">
        <v>66</v>
      </c>
      <c r="B9" s="25">
        <v>79171.740000000005</v>
      </c>
      <c r="C9" s="25">
        <v>19782.522000000001</v>
      </c>
      <c r="D9" s="25">
        <v>3073.1759999999995</v>
      </c>
      <c r="E9" s="25">
        <v>47220.556000000004</v>
      </c>
      <c r="F9" s="25">
        <v>23222.982</v>
      </c>
    </row>
    <row r="10" spans="1:6" x14ac:dyDescent="0.25">
      <c r="A10" s="20" t="s">
        <v>67</v>
      </c>
      <c r="B10" s="25">
        <v>66855.581999999995</v>
      </c>
      <c r="C10" s="25">
        <v>17017.069</v>
      </c>
      <c r="D10" s="25">
        <v>3222.7360000000003</v>
      </c>
      <c r="E10" s="25">
        <v>43885.538</v>
      </c>
      <c r="F10" s="25">
        <v>17469.971999999998</v>
      </c>
    </row>
    <row r="11" spans="1:6" x14ac:dyDescent="0.25">
      <c r="A11" s="20" t="s">
        <v>68</v>
      </c>
      <c r="B11" s="25">
        <v>82805.277726999993</v>
      </c>
      <c r="C11" s="25">
        <v>17865.329000000002</v>
      </c>
      <c r="D11" s="25">
        <v>4964.04</v>
      </c>
      <c r="E11" s="25">
        <v>43669.865967999998</v>
      </c>
      <c r="F11" s="25">
        <v>17454.157996000002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34F2-8633-42EF-9898-9800F13FEBF7}">
  <dimension ref="A1:P105"/>
  <sheetViews>
    <sheetView tabSelected="1" zoomScale="94" workbookViewId="0">
      <selection activeCell="B1" sqref="B1:H105"/>
    </sheetView>
  </sheetViews>
  <sheetFormatPr defaultRowHeight="15" x14ac:dyDescent="0.25"/>
  <cols>
    <col min="1" max="1" width="7.85546875" bestFit="1" customWidth="1"/>
    <col min="2" max="2" width="7.85546875" customWidth="1"/>
    <col min="3" max="4" width="11.42578125" bestFit="1" customWidth="1"/>
    <col min="5" max="5" width="8.140625" bestFit="1" customWidth="1"/>
    <col min="6" max="6" width="7.85546875" bestFit="1" customWidth="1"/>
    <col min="8" max="8" width="15.42578125" bestFit="1" customWidth="1"/>
    <col min="10" max="10" width="13.140625" bestFit="1" customWidth="1"/>
    <col min="11" max="11" width="18.28515625" bestFit="1" customWidth="1"/>
    <col min="12" max="12" width="18.42578125" bestFit="1" customWidth="1"/>
    <col min="13" max="13" width="18.28515625" bestFit="1" customWidth="1"/>
    <col min="14" max="14" width="20.140625" bestFit="1" customWidth="1"/>
    <col min="15" max="19" width="25.140625" bestFit="1" customWidth="1"/>
    <col min="20" max="20" width="23.28515625" bestFit="1" customWidth="1"/>
    <col min="21" max="21" width="23.42578125" bestFit="1" customWidth="1"/>
    <col min="22" max="22" width="23.28515625" bestFit="1" customWidth="1"/>
    <col min="23" max="23" width="25.140625" bestFit="1" customWidth="1"/>
    <col min="24" max="24" width="30.28515625" bestFit="1" customWidth="1"/>
    <col min="25" max="25" width="23.28515625" bestFit="1" customWidth="1"/>
    <col min="26" max="26" width="25.140625" bestFit="1" customWidth="1"/>
    <col min="27" max="27" width="30.28515625" bestFit="1" customWidth="1"/>
  </cols>
  <sheetData>
    <row r="1" spans="1:16" x14ac:dyDescent="0.25">
      <c r="A1" t="s">
        <v>43</v>
      </c>
      <c r="B1" t="s">
        <v>70</v>
      </c>
      <c r="C1" s="4" t="s">
        <v>0</v>
      </c>
      <c r="D1" s="7" t="s">
        <v>53</v>
      </c>
      <c r="E1" s="7" t="s">
        <v>54</v>
      </c>
      <c r="F1" s="8" t="s">
        <v>55</v>
      </c>
      <c r="G1" s="10" t="s">
        <v>56</v>
      </c>
      <c r="H1" s="7" t="s">
        <v>57</v>
      </c>
    </row>
    <row r="2" spans="1:16" x14ac:dyDescent="0.25">
      <c r="A2" t="s">
        <v>44</v>
      </c>
      <c r="B2" s="12" t="s">
        <v>69</v>
      </c>
      <c r="C2" s="5">
        <v>44115</v>
      </c>
      <c r="D2" s="9">
        <v>11292.311243370799</v>
      </c>
      <c r="E2" s="9">
        <v>900.72366700467978</v>
      </c>
      <c r="F2" s="9">
        <v>0</v>
      </c>
      <c r="G2" s="9">
        <v>2587.7671321148291</v>
      </c>
      <c r="H2" s="9">
        <v>2087.3681003278953</v>
      </c>
    </row>
    <row r="3" spans="1:16" x14ac:dyDescent="0.25">
      <c r="A3" t="s">
        <v>44</v>
      </c>
      <c r="B3" s="12" t="s">
        <v>69</v>
      </c>
      <c r="C3" s="5">
        <v>44122</v>
      </c>
      <c r="D3" s="9">
        <v>11970.62</v>
      </c>
      <c r="E3" s="9">
        <v>875.98900000000003</v>
      </c>
      <c r="F3" s="9">
        <v>0</v>
      </c>
      <c r="G3" s="9">
        <v>2321.2939999999999</v>
      </c>
      <c r="H3" s="9">
        <v>1959.0794450321039</v>
      </c>
    </row>
    <row r="4" spans="1:16" x14ac:dyDescent="0.25">
      <c r="A4" t="s">
        <v>44</v>
      </c>
      <c r="B4" s="12" t="s">
        <v>69</v>
      </c>
      <c r="C4" s="5">
        <v>44129</v>
      </c>
      <c r="D4" s="9">
        <v>4020.0859999999998</v>
      </c>
      <c r="E4" s="9">
        <v>965.24300000000005</v>
      </c>
      <c r="F4" s="9">
        <v>36.956000000000003</v>
      </c>
      <c r="G4" s="9">
        <v>2630.8359999999998</v>
      </c>
      <c r="H4" s="9">
        <v>2323.33</v>
      </c>
    </row>
    <row r="5" spans="1:16" x14ac:dyDescent="0.25">
      <c r="A5" t="s">
        <v>44</v>
      </c>
      <c r="B5" s="12" t="s">
        <v>69</v>
      </c>
      <c r="C5" s="5">
        <v>44136</v>
      </c>
      <c r="D5" s="9">
        <v>5575.6679999999997</v>
      </c>
      <c r="E5" s="9">
        <v>1059.912</v>
      </c>
      <c r="F5" s="9">
        <v>62.475999999999999</v>
      </c>
      <c r="G5" s="9">
        <v>3071.42</v>
      </c>
      <c r="H5" s="9">
        <v>3265.634</v>
      </c>
    </row>
    <row r="6" spans="1:16" x14ac:dyDescent="0.25">
      <c r="A6" t="s">
        <v>44</v>
      </c>
      <c r="B6" s="12" t="s">
        <v>69</v>
      </c>
      <c r="C6" s="5">
        <v>44143</v>
      </c>
      <c r="D6" s="9">
        <v>6543.1760000000004</v>
      </c>
      <c r="E6" s="9">
        <v>965.80200000000002</v>
      </c>
      <c r="F6" s="9">
        <v>40.799999999999997</v>
      </c>
      <c r="G6" s="9">
        <v>3512.942</v>
      </c>
      <c r="H6" s="9">
        <v>2748.1219999999998</v>
      </c>
    </row>
    <row r="7" spans="1:16" x14ac:dyDescent="0.25">
      <c r="A7" t="s">
        <v>44</v>
      </c>
      <c r="B7" s="12" t="s">
        <v>69</v>
      </c>
      <c r="C7" s="5">
        <v>44150</v>
      </c>
      <c r="D7" s="9">
        <v>3642.7159999999999</v>
      </c>
      <c r="E7" s="9">
        <v>753.54</v>
      </c>
      <c r="F7" s="9">
        <v>32.148000000000003</v>
      </c>
      <c r="G7" s="9">
        <v>2824.444</v>
      </c>
      <c r="H7" s="9">
        <v>1829.4159999999999</v>
      </c>
    </row>
    <row r="8" spans="1:16" x14ac:dyDescent="0.25">
      <c r="A8" t="s">
        <v>44</v>
      </c>
      <c r="B8" s="12" t="s">
        <v>69</v>
      </c>
      <c r="C8" s="5">
        <v>44157</v>
      </c>
      <c r="D8" s="9">
        <v>3332.192</v>
      </c>
      <c r="E8" s="9">
        <v>796.46400000000006</v>
      </c>
      <c r="F8" s="9">
        <v>36.996000000000002</v>
      </c>
      <c r="G8" s="9">
        <v>2402.7840000000001</v>
      </c>
      <c r="H8" s="9">
        <v>1761.346</v>
      </c>
    </row>
    <row r="9" spans="1:16" x14ac:dyDescent="0.25">
      <c r="A9" t="s">
        <v>44</v>
      </c>
      <c r="B9" s="12" t="s">
        <v>69</v>
      </c>
      <c r="C9" s="5">
        <v>44164</v>
      </c>
      <c r="D9" s="9">
        <v>5046.0739999999996</v>
      </c>
      <c r="E9" s="9">
        <v>1179.739</v>
      </c>
      <c r="F9" s="9">
        <v>55.384</v>
      </c>
      <c r="G9" s="9">
        <v>4117.1180000000004</v>
      </c>
      <c r="H9" s="9">
        <v>2777.4119999999998</v>
      </c>
      <c r="J9" s="19" t="s">
        <v>48</v>
      </c>
      <c r="K9" t="s">
        <v>47</v>
      </c>
      <c r="L9" t="s">
        <v>52</v>
      </c>
      <c r="M9" t="s">
        <v>49</v>
      </c>
      <c r="N9" t="s">
        <v>50</v>
      </c>
      <c r="O9" t="s">
        <v>51</v>
      </c>
      <c r="P9" s="23" t="s">
        <v>1</v>
      </c>
    </row>
    <row r="10" spans="1:16" x14ac:dyDescent="0.25">
      <c r="A10" t="s">
        <v>44</v>
      </c>
      <c r="B10" s="12" t="s">
        <v>69</v>
      </c>
      <c r="C10" s="5">
        <v>44171</v>
      </c>
      <c r="D10" s="9">
        <v>6628.0140000000001</v>
      </c>
      <c r="E10" s="9">
        <v>1129.8689999999999</v>
      </c>
      <c r="F10" s="9">
        <v>53.74</v>
      </c>
      <c r="G10" s="9">
        <v>4102.3239999999996</v>
      </c>
      <c r="H10" s="9">
        <v>2469.2959999999998</v>
      </c>
      <c r="J10" s="24" t="s">
        <v>44</v>
      </c>
      <c r="K10" s="11">
        <v>339867.01324337081</v>
      </c>
      <c r="L10" s="11">
        <v>63256.94866700469</v>
      </c>
      <c r="M10" s="11">
        <v>4852.648000000002</v>
      </c>
      <c r="N10" s="11">
        <v>181152.33913211484</v>
      </c>
      <c r="O10" s="11">
        <v>87366.385545360012</v>
      </c>
      <c r="P10" s="21">
        <f>SUM(K10:O10)</f>
        <v>676495.33458785038</v>
      </c>
    </row>
    <row r="11" spans="1:16" x14ac:dyDescent="0.25">
      <c r="A11" t="s">
        <v>44</v>
      </c>
      <c r="B11" s="12" t="s">
        <v>69</v>
      </c>
      <c r="C11" s="5">
        <v>44178</v>
      </c>
      <c r="D11" s="9">
        <v>4129.3819999999996</v>
      </c>
      <c r="E11" s="9">
        <v>915.06500000000005</v>
      </c>
      <c r="F11" s="9">
        <v>39.124000000000002</v>
      </c>
      <c r="G11" s="9">
        <v>2722.13</v>
      </c>
      <c r="H11" s="9">
        <v>1442.92</v>
      </c>
      <c r="J11" s="24" t="s">
        <v>45</v>
      </c>
      <c r="K11" s="11">
        <v>314720.359727</v>
      </c>
      <c r="L11" s="11">
        <v>72195.11099999999</v>
      </c>
      <c r="M11" s="11">
        <v>13655.58</v>
      </c>
      <c r="N11" s="11">
        <v>177053.08596800003</v>
      </c>
      <c r="O11" s="11">
        <v>78367.863995999985</v>
      </c>
      <c r="P11" s="21">
        <f>SUM(K11:O11)</f>
        <v>655992.00069100002</v>
      </c>
    </row>
    <row r="12" spans="1:16" x14ac:dyDescent="0.25">
      <c r="A12" t="s">
        <v>44</v>
      </c>
      <c r="B12" s="12" t="s">
        <v>69</v>
      </c>
      <c r="C12" s="5">
        <v>44185</v>
      </c>
      <c r="D12" s="9">
        <v>5787.5439999999999</v>
      </c>
      <c r="E12" s="9">
        <v>1178.085</v>
      </c>
      <c r="F12" s="9">
        <v>70.736000000000004</v>
      </c>
      <c r="G12" s="9">
        <v>3786.57</v>
      </c>
      <c r="H12" s="9">
        <v>1881.88</v>
      </c>
      <c r="J12" s="20" t="s">
        <v>46</v>
      </c>
      <c r="K12" s="11">
        <v>654587.37297037081</v>
      </c>
      <c r="L12" s="11">
        <v>135452.05966700468</v>
      </c>
      <c r="M12" s="11">
        <v>18508.228000000003</v>
      </c>
      <c r="N12" s="11">
        <v>358205.4251001149</v>
      </c>
      <c r="O12" s="11">
        <v>165734.24954136001</v>
      </c>
      <c r="P12" s="22">
        <f>SUM(P10:P11)</f>
        <v>1332487.3352788505</v>
      </c>
    </row>
    <row r="13" spans="1:16" x14ac:dyDescent="0.25">
      <c r="A13" t="s">
        <v>44</v>
      </c>
      <c r="B13" s="12" t="s">
        <v>69</v>
      </c>
      <c r="C13" s="5">
        <v>44192</v>
      </c>
      <c r="D13" s="9">
        <v>6087.518</v>
      </c>
      <c r="E13" s="9">
        <v>1089.6469999999999</v>
      </c>
      <c r="F13" s="9">
        <v>52.276000000000003</v>
      </c>
      <c r="G13" s="9">
        <v>3552.3820000000001</v>
      </c>
      <c r="H13" s="9">
        <v>1828.248</v>
      </c>
      <c r="K13" s="11" t="e">
        <f>SUM(#REF!)</f>
        <v>#REF!</v>
      </c>
    </row>
    <row r="14" spans="1:16" x14ac:dyDescent="0.25">
      <c r="A14" t="s">
        <v>44</v>
      </c>
      <c r="B14" s="12" t="s">
        <v>69</v>
      </c>
      <c r="C14" s="5">
        <v>44199</v>
      </c>
      <c r="D14" s="9">
        <v>5282.5860000000002</v>
      </c>
      <c r="E14" s="9">
        <v>950.59900000000005</v>
      </c>
      <c r="F14" s="9">
        <v>32.1</v>
      </c>
      <c r="G14" s="9">
        <v>3183.84</v>
      </c>
      <c r="H14" s="9">
        <v>1635.91</v>
      </c>
      <c r="J14" t="s">
        <v>2</v>
      </c>
      <c r="K14" s="14">
        <f>K12/P12</f>
        <v>0.49125222854998835</v>
      </c>
      <c r="L14" s="14">
        <f>L12/P12</f>
        <v>0.10165354377545249</v>
      </c>
      <c r="M14" s="14">
        <f>M12/P12</f>
        <v>1.3889984174691441E-2</v>
      </c>
      <c r="N14" s="14">
        <f>N12/P12</f>
        <v>0.26882463766543269</v>
      </c>
      <c r="O14" s="14">
        <f>O12/P12</f>
        <v>0.12437960583443496</v>
      </c>
    </row>
    <row r="15" spans="1:16" x14ac:dyDescent="0.25">
      <c r="A15" t="s">
        <v>44</v>
      </c>
      <c r="B15" s="12" t="s">
        <v>62</v>
      </c>
      <c r="C15" s="5">
        <v>44206</v>
      </c>
      <c r="D15" s="9">
        <v>7369.62</v>
      </c>
      <c r="E15" s="9">
        <v>1128.454</v>
      </c>
      <c r="F15" s="9">
        <v>34.664000000000001</v>
      </c>
      <c r="G15" s="9">
        <v>4001.748</v>
      </c>
      <c r="H15" s="9">
        <v>1912.914</v>
      </c>
    </row>
    <row r="16" spans="1:16" x14ac:dyDescent="0.25">
      <c r="A16" t="s">
        <v>44</v>
      </c>
      <c r="B16" s="12" t="s">
        <v>62</v>
      </c>
      <c r="C16" s="5">
        <v>44213</v>
      </c>
      <c r="D16" s="9">
        <v>4280.3779999999997</v>
      </c>
      <c r="E16" s="9">
        <v>951.67200000000003</v>
      </c>
      <c r="F16" s="9">
        <v>54.823999999999998</v>
      </c>
      <c r="G16" s="9">
        <v>3160.56</v>
      </c>
      <c r="H16" s="9">
        <v>1461.6020000000001</v>
      </c>
    </row>
    <row r="17" spans="1:8" x14ac:dyDescent="0.25">
      <c r="A17" t="s">
        <v>44</v>
      </c>
      <c r="B17" s="12" t="s">
        <v>62</v>
      </c>
      <c r="C17" s="5">
        <v>44220</v>
      </c>
      <c r="D17" s="9">
        <v>4373.0879999999997</v>
      </c>
      <c r="E17" s="9">
        <v>1037.587</v>
      </c>
      <c r="F17" s="9">
        <v>66.823999999999998</v>
      </c>
      <c r="G17" s="9">
        <v>3203.8240000000001</v>
      </c>
      <c r="H17" s="9">
        <v>1592.4639999999999</v>
      </c>
    </row>
    <row r="18" spans="1:8" x14ac:dyDescent="0.25">
      <c r="A18" t="s">
        <v>44</v>
      </c>
      <c r="B18" s="12" t="s">
        <v>62</v>
      </c>
      <c r="C18" s="5">
        <v>44227</v>
      </c>
      <c r="D18" s="9">
        <v>8440.0820000000003</v>
      </c>
      <c r="E18" s="9">
        <v>1497.567</v>
      </c>
      <c r="F18" s="9">
        <v>94.888000000000005</v>
      </c>
      <c r="G18" s="9">
        <v>4996.95</v>
      </c>
      <c r="H18" s="9">
        <v>2175.61</v>
      </c>
    </row>
    <row r="19" spans="1:8" x14ac:dyDescent="0.25">
      <c r="A19" t="s">
        <v>44</v>
      </c>
      <c r="B19" s="12" t="s">
        <v>62</v>
      </c>
      <c r="C19" s="5">
        <v>44234</v>
      </c>
      <c r="D19" s="9">
        <v>7995.1440000000002</v>
      </c>
      <c r="E19" s="9">
        <v>1220.1300000000001</v>
      </c>
      <c r="F19" s="9">
        <v>69.352000000000004</v>
      </c>
      <c r="G19" s="9">
        <v>3981.7840000000001</v>
      </c>
      <c r="H19" s="9">
        <v>1543.39</v>
      </c>
    </row>
    <row r="20" spans="1:8" x14ac:dyDescent="0.25">
      <c r="A20" t="s">
        <v>44</v>
      </c>
      <c r="B20" s="12" t="s">
        <v>62</v>
      </c>
      <c r="C20" s="5">
        <v>44241</v>
      </c>
      <c r="D20" s="9">
        <v>4054.5920000000001</v>
      </c>
      <c r="E20" s="9">
        <v>994.4</v>
      </c>
      <c r="F20" s="9">
        <v>42.271999999999998</v>
      </c>
      <c r="G20" s="9">
        <v>2826.8040000000001</v>
      </c>
      <c r="H20" s="9">
        <v>1100.53</v>
      </c>
    </row>
    <row r="21" spans="1:8" x14ac:dyDescent="0.25">
      <c r="A21" t="s">
        <v>44</v>
      </c>
      <c r="B21" s="12" t="s">
        <v>62</v>
      </c>
      <c r="C21" s="5">
        <v>44248</v>
      </c>
      <c r="D21" s="9">
        <v>3857.8879999999999</v>
      </c>
      <c r="E21" s="9">
        <v>1011.091</v>
      </c>
      <c r="F21" s="9">
        <v>64.983999999999995</v>
      </c>
      <c r="G21" s="9">
        <v>2891.1419999999998</v>
      </c>
      <c r="H21" s="9">
        <v>1248.232</v>
      </c>
    </row>
    <row r="22" spans="1:8" x14ac:dyDescent="0.25">
      <c r="A22" t="s">
        <v>44</v>
      </c>
      <c r="B22" s="12" t="s">
        <v>62</v>
      </c>
      <c r="C22" s="5">
        <v>44255</v>
      </c>
      <c r="D22" s="9">
        <v>8306.4959999999992</v>
      </c>
      <c r="E22" s="9">
        <v>1417.2</v>
      </c>
      <c r="F22" s="9">
        <v>85.352000000000004</v>
      </c>
      <c r="G22" s="9">
        <v>5111.652</v>
      </c>
      <c r="H22" s="9">
        <v>2446.7719999999999</v>
      </c>
    </row>
    <row r="23" spans="1:8" x14ac:dyDescent="0.25">
      <c r="A23" t="s">
        <v>44</v>
      </c>
      <c r="B23" s="12" t="s">
        <v>62</v>
      </c>
      <c r="C23" s="5">
        <v>44262</v>
      </c>
      <c r="D23" s="9">
        <v>8649.7260000000006</v>
      </c>
      <c r="E23" s="9">
        <v>1257.059</v>
      </c>
      <c r="F23" s="9">
        <v>64.78</v>
      </c>
      <c r="G23" s="9">
        <v>4612.33</v>
      </c>
      <c r="H23" s="9">
        <v>2096.2979999999998</v>
      </c>
    </row>
    <row r="24" spans="1:8" x14ac:dyDescent="0.25">
      <c r="A24" t="s">
        <v>44</v>
      </c>
      <c r="B24" s="12" t="s">
        <v>62</v>
      </c>
      <c r="C24" s="5">
        <v>44269</v>
      </c>
      <c r="D24" s="9">
        <v>3832.2440000000001</v>
      </c>
      <c r="E24" s="9">
        <v>840.06899999999996</v>
      </c>
      <c r="F24" s="9">
        <v>47.968000000000004</v>
      </c>
      <c r="G24" s="9">
        <v>2397.386</v>
      </c>
      <c r="H24" s="9">
        <v>1162.27</v>
      </c>
    </row>
    <row r="25" spans="1:8" x14ac:dyDescent="0.25">
      <c r="A25" t="s">
        <v>44</v>
      </c>
      <c r="B25" s="12" t="s">
        <v>62</v>
      </c>
      <c r="C25" s="5">
        <v>44276</v>
      </c>
      <c r="D25" s="9">
        <v>4416.0159999999996</v>
      </c>
      <c r="E25" s="9">
        <v>1012.519</v>
      </c>
      <c r="F25" s="9">
        <v>69.432000000000002</v>
      </c>
      <c r="G25" s="9">
        <v>2687.17</v>
      </c>
      <c r="H25" s="9">
        <v>1398.1559999999999</v>
      </c>
    </row>
    <row r="26" spans="1:8" x14ac:dyDescent="0.25">
      <c r="A26" t="s">
        <v>44</v>
      </c>
      <c r="B26" s="12" t="s">
        <v>62</v>
      </c>
      <c r="C26" s="5">
        <v>44283</v>
      </c>
      <c r="D26" s="9">
        <v>8035.1679999999997</v>
      </c>
      <c r="E26" s="9">
        <v>1365.645</v>
      </c>
      <c r="F26" s="9">
        <v>100.20399999999999</v>
      </c>
      <c r="G26" s="9">
        <v>4274.9920000000002</v>
      </c>
      <c r="H26" s="9">
        <v>1787.114</v>
      </c>
    </row>
    <row r="27" spans="1:8" x14ac:dyDescent="0.25">
      <c r="A27" t="s">
        <v>44</v>
      </c>
      <c r="B27" s="12" t="s">
        <v>62</v>
      </c>
      <c r="C27" s="5">
        <v>44290</v>
      </c>
      <c r="D27" s="9">
        <v>7772.8379999999997</v>
      </c>
      <c r="E27" s="9">
        <v>1269.2</v>
      </c>
      <c r="F27" s="9">
        <v>95.456000000000003</v>
      </c>
      <c r="G27" s="9">
        <v>4085.1660000000002</v>
      </c>
      <c r="H27" s="9">
        <v>1594.0160000000001</v>
      </c>
    </row>
    <row r="28" spans="1:8" x14ac:dyDescent="0.25">
      <c r="A28" t="s">
        <v>44</v>
      </c>
      <c r="B28" s="12" t="s">
        <v>63</v>
      </c>
      <c r="C28" s="5">
        <v>44297</v>
      </c>
      <c r="D28" s="9">
        <v>8651.5079999999998</v>
      </c>
      <c r="E28" s="9">
        <v>1189.95</v>
      </c>
      <c r="F28" s="9">
        <v>82.483999999999995</v>
      </c>
      <c r="G28" s="9">
        <v>3358.6819999999998</v>
      </c>
      <c r="H28" s="9">
        <v>1366.662</v>
      </c>
    </row>
    <row r="29" spans="1:8" x14ac:dyDescent="0.25">
      <c r="A29" t="s">
        <v>44</v>
      </c>
      <c r="B29" s="12" t="s">
        <v>63</v>
      </c>
      <c r="C29" s="5">
        <v>44304</v>
      </c>
      <c r="D29" s="9">
        <v>4413.9219999999996</v>
      </c>
      <c r="E29" s="9">
        <v>1068.895</v>
      </c>
      <c r="F29" s="9">
        <v>80.256</v>
      </c>
      <c r="G29" s="9">
        <v>2678.9960000000001</v>
      </c>
      <c r="H29" s="9">
        <v>1196.944</v>
      </c>
    </row>
    <row r="30" spans="1:8" x14ac:dyDescent="0.25">
      <c r="A30" t="s">
        <v>44</v>
      </c>
      <c r="B30" s="12" t="s">
        <v>63</v>
      </c>
      <c r="C30" s="5">
        <v>44311</v>
      </c>
      <c r="D30" s="9">
        <v>5643.1760000000004</v>
      </c>
      <c r="E30" s="9">
        <v>1201.1569999999999</v>
      </c>
      <c r="F30" s="9">
        <v>115.024</v>
      </c>
      <c r="G30" s="9">
        <v>3400.72</v>
      </c>
      <c r="H30" s="9">
        <v>1458.578</v>
      </c>
    </row>
    <row r="31" spans="1:8" x14ac:dyDescent="0.25">
      <c r="A31" t="s">
        <v>44</v>
      </c>
      <c r="B31" s="12" t="s">
        <v>63</v>
      </c>
      <c r="C31" s="5">
        <v>44318</v>
      </c>
      <c r="D31" s="9">
        <v>8118.6639999999998</v>
      </c>
      <c r="E31" s="9">
        <v>1473.75</v>
      </c>
      <c r="F31" s="9">
        <v>126.372</v>
      </c>
      <c r="G31" s="9">
        <v>4397.68</v>
      </c>
      <c r="H31" s="9">
        <v>1789.7940000000001</v>
      </c>
    </row>
    <row r="32" spans="1:8" x14ac:dyDescent="0.25">
      <c r="A32" t="s">
        <v>44</v>
      </c>
      <c r="B32" s="12" t="s">
        <v>63</v>
      </c>
      <c r="C32" s="5">
        <v>44325</v>
      </c>
      <c r="D32" s="9">
        <v>8546.9480000000003</v>
      </c>
      <c r="E32" s="9">
        <v>1312.452</v>
      </c>
      <c r="F32" s="9">
        <v>109.48399999999999</v>
      </c>
      <c r="G32" s="9">
        <v>3715.212</v>
      </c>
      <c r="H32" s="9">
        <v>1529.9359999999999</v>
      </c>
    </row>
    <row r="33" spans="1:8" x14ac:dyDescent="0.25">
      <c r="A33" t="s">
        <v>44</v>
      </c>
      <c r="B33" s="12" t="s">
        <v>63</v>
      </c>
      <c r="C33" s="5">
        <v>44332</v>
      </c>
      <c r="D33" s="9">
        <v>4367.6239999999998</v>
      </c>
      <c r="E33" s="9">
        <v>1058.9480000000001</v>
      </c>
      <c r="F33" s="9">
        <v>94.963999999999999</v>
      </c>
      <c r="G33" s="9">
        <v>2696.002</v>
      </c>
      <c r="H33" s="9">
        <v>1235.8320000000001</v>
      </c>
    </row>
    <row r="34" spans="1:8" x14ac:dyDescent="0.25">
      <c r="A34" t="s">
        <v>44</v>
      </c>
      <c r="B34" s="12" t="s">
        <v>63</v>
      </c>
      <c r="C34" s="5">
        <v>44339</v>
      </c>
      <c r="D34" s="9">
        <v>4160.97</v>
      </c>
      <c r="E34" s="9">
        <v>1093.7619999999999</v>
      </c>
      <c r="F34" s="9">
        <v>96.272000000000006</v>
      </c>
      <c r="G34" s="9">
        <v>2630.2280000000001</v>
      </c>
      <c r="H34" s="9">
        <v>1243.8119999999999</v>
      </c>
    </row>
    <row r="35" spans="1:8" x14ac:dyDescent="0.25">
      <c r="A35" t="s">
        <v>44</v>
      </c>
      <c r="B35" s="12" t="s">
        <v>63</v>
      </c>
      <c r="C35" s="5">
        <v>44346</v>
      </c>
      <c r="D35" s="9">
        <v>8187.8379999999997</v>
      </c>
      <c r="E35" s="9">
        <v>1670.2139999999999</v>
      </c>
      <c r="F35" s="9">
        <v>152.86799999999999</v>
      </c>
      <c r="G35" s="9">
        <v>4827.5600000000004</v>
      </c>
      <c r="H35" s="9">
        <v>1829.4760000000001</v>
      </c>
    </row>
    <row r="36" spans="1:8" x14ac:dyDescent="0.25">
      <c r="A36" t="s">
        <v>44</v>
      </c>
      <c r="B36" s="12" t="s">
        <v>63</v>
      </c>
      <c r="C36" s="5">
        <v>44353</v>
      </c>
      <c r="D36" s="9">
        <v>7038.94</v>
      </c>
      <c r="E36" s="9">
        <v>1456.0540000000001</v>
      </c>
      <c r="F36" s="9">
        <v>105.1</v>
      </c>
      <c r="G36" s="9">
        <v>3659.5079999999998</v>
      </c>
      <c r="H36" s="9">
        <v>1424.6780000000001</v>
      </c>
    </row>
    <row r="37" spans="1:8" x14ac:dyDescent="0.25">
      <c r="A37" t="s">
        <v>44</v>
      </c>
      <c r="B37" s="12" t="s">
        <v>63</v>
      </c>
      <c r="C37" s="5">
        <v>44360</v>
      </c>
      <c r="D37" s="9">
        <v>7140.8540000000003</v>
      </c>
      <c r="E37" s="9">
        <v>1269.431</v>
      </c>
      <c r="F37" s="9">
        <v>91.78</v>
      </c>
      <c r="G37" s="9">
        <v>2944.6280000000002</v>
      </c>
      <c r="H37" s="9">
        <v>1269.8699999999999</v>
      </c>
    </row>
    <row r="38" spans="1:8" x14ac:dyDescent="0.25">
      <c r="A38" t="s">
        <v>44</v>
      </c>
      <c r="B38" s="12" t="s">
        <v>63</v>
      </c>
      <c r="C38" s="5">
        <v>44367</v>
      </c>
      <c r="D38" s="9">
        <v>4351.1880000000001</v>
      </c>
      <c r="E38" s="9">
        <v>1237.0309999999999</v>
      </c>
      <c r="F38" s="9">
        <v>110.9</v>
      </c>
      <c r="G38" s="9">
        <v>2718.424</v>
      </c>
      <c r="H38" s="9">
        <v>1273.78</v>
      </c>
    </row>
    <row r="39" spans="1:8" x14ac:dyDescent="0.25">
      <c r="A39" t="s">
        <v>44</v>
      </c>
      <c r="B39" s="12" t="s">
        <v>63</v>
      </c>
      <c r="C39" s="5">
        <v>44374</v>
      </c>
      <c r="D39" s="9">
        <v>6976.96</v>
      </c>
      <c r="E39" s="9">
        <v>1477.7639999999999</v>
      </c>
      <c r="F39" s="9">
        <v>150.80000000000001</v>
      </c>
      <c r="G39" s="9">
        <v>3807.9520000000002</v>
      </c>
      <c r="H39" s="9">
        <v>1812.7539999999999</v>
      </c>
    </row>
    <row r="40" spans="1:8" x14ac:dyDescent="0.25">
      <c r="A40" t="s">
        <v>44</v>
      </c>
      <c r="B40" s="12" t="s">
        <v>63</v>
      </c>
      <c r="C40" s="5">
        <v>44381</v>
      </c>
      <c r="D40" s="9">
        <v>8429.3539999999994</v>
      </c>
      <c r="E40" s="9">
        <v>1905.7560000000001</v>
      </c>
      <c r="F40" s="9">
        <v>150.99199999999999</v>
      </c>
      <c r="G40" s="9">
        <v>6052.2020000000002</v>
      </c>
      <c r="H40" s="9">
        <v>1910.7360000000001</v>
      </c>
    </row>
    <row r="41" spans="1:8" x14ac:dyDescent="0.25">
      <c r="A41" t="s">
        <v>44</v>
      </c>
      <c r="B41" s="12" t="s">
        <v>64</v>
      </c>
      <c r="C41" s="5">
        <v>44388</v>
      </c>
      <c r="D41" s="9">
        <v>8784.7199999999993</v>
      </c>
      <c r="E41" s="9">
        <v>1417.711</v>
      </c>
      <c r="F41" s="9">
        <v>112.992</v>
      </c>
      <c r="G41" s="9">
        <v>3035.2820000000002</v>
      </c>
      <c r="H41" s="9">
        <v>1327.076</v>
      </c>
    </row>
    <row r="42" spans="1:8" x14ac:dyDescent="0.25">
      <c r="A42" t="s">
        <v>44</v>
      </c>
      <c r="B42" s="12" t="s">
        <v>64</v>
      </c>
      <c r="C42" s="5">
        <v>44395</v>
      </c>
      <c r="D42" s="9">
        <v>4526.9120000000003</v>
      </c>
      <c r="E42" s="9">
        <v>1250.597</v>
      </c>
      <c r="F42" s="9">
        <v>152.62799999999999</v>
      </c>
      <c r="G42" s="9">
        <v>3259.5659999999998</v>
      </c>
      <c r="H42" s="9">
        <v>1342.5619999999999</v>
      </c>
    </row>
    <row r="43" spans="1:8" x14ac:dyDescent="0.25">
      <c r="A43" t="s">
        <v>44</v>
      </c>
      <c r="B43" s="12" t="s">
        <v>64</v>
      </c>
      <c r="C43" s="5">
        <v>44402</v>
      </c>
      <c r="D43" s="9">
        <v>5425.22</v>
      </c>
      <c r="E43" s="9">
        <v>1235.992</v>
      </c>
      <c r="F43" s="9">
        <v>141.22399999999999</v>
      </c>
      <c r="G43" s="9">
        <v>3008.4560000000001</v>
      </c>
      <c r="H43" s="9">
        <v>1347.0139999999999</v>
      </c>
    </row>
    <row r="44" spans="1:8" x14ac:dyDescent="0.25">
      <c r="A44" t="s">
        <v>44</v>
      </c>
      <c r="B44" s="12" t="s">
        <v>64</v>
      </c>
      <c r="C44" s="5">
        <v>44409</v>
      </c>
      <c r="D44" s="9">
        <v>8093.88</v>
      </c>
      <c r="E44" s="9">
        <v>1507.712</v>
      </c>
      <c r="F44" s="9">
        <v>143.536</v>
      </c>
      <c r="G44" s="9">
        <v>3793.5720000000001</v>
      </c>
      <c r="H44" s="9">
        <v>1719.548</v>
      </c>
    </row>
    <row r="45" spans="1:8" x14ac:dyDescent="0.25">
      <c r="A45" t="s">
        <v>44</v>
      </c>
      <c r="B45" s="12" t="s">
        <v>64</v>
      </c>
      <c r="C45" s="5">
        <v>44416</v>
      </c>
      <c r="D45" s="9">
        <v>8846.9339999999993</v>
      </c>
      <c r="E45" s="9">
        <v>1439.992</v>
      </c>
      <c r="F45" s="9">
        <v>130.46799999999999</v>
      </c>
      <c r="G45" s="9">
        <v>3207.3040000000001</v>
      </c>
      <c r="H45" s="9">
        <v>1569.04</v>
      </c>
    </row>
    <row r="46" spans="1:8" x14ac:dyDescent="0.25">
      <c r="A46" t="s">
        <v>44</v>
      </c>
      <c r="B46" s="12" t="s">
        <v>64</v>
      </c>
      <c r="C46" s="5">
        <v>44423</v>
      </c>
      <c r="D46" s="9">
        <v>4429.6559999999999</v>
      </c>
      <c r="E46" s="9">
        <v>1067.1990000000001</v>
      </c>
      <c r="F46" s="9">
        <v>117.568</v>
      </c>
      <c r="G46" s="9">
        <v>2412.8739999999998</v>
      </c>
      <c r="H46" s="9">
        <v>1044.9659999999999</v>
      </c>
    </row>
    <row r="47" spans="1:8" x14ac:dyDescent="0.25">
      <c r="A47" t="s">
        <v>44</v>
      </c>
      <c r="B47" s="12" t="s">
        <v>64</v>
      </c>
      <c r="C47" s="5">
        <v>44430</v>
      </c>
      <c r="D47" s="9">
        <v>6006.7820000000002</v>
      </c>
      <c r="E47" s="9">
        <v>1105.56</v>
      </c>
      <c r="F47" s="9">
        <v>125.18</v>
      </c>
      <c r="G47" s="9">
        <v>2462.9079999999999</v>
      </c>
      <c r="H47" s="9">
        <v>1059.2159999999999</v>
      </c>
    </row>
    <row r="48" spans="1:8" x14ac:dyDescent="0.25">
      <c r="A48" t="s">
        <v>44</v>
      </c>
      <c r="B48" s="12" t="s">
        <v>64</v>
      </c>
      <c r="C48" s="5">
        <v>44437</v>
      </c>
      <c r="D48" s="9">
        <v>9756.4920000000002</v>
      </c>
      <c r="E48" s="9">
        <v>1779.5909999999999</v>
      </c>
      <c r="F48" s="9">
        <v>209.74</v>
      </c>
      <c r="G48" s="9">
        <v>6752.5720000000001</v>
      </c>
      <c r="H48" s="9">
        <v>1774.9059999999999</v>
      </c>
    </row>
    <row r="49" spans="1:8" x14ac:dyDescent="0.25">
      <c r="A49" t="s">
        <v>44</v>
      </c>
      <c r="B49" s="12" t="s">
        <v>64</v>
      </c>
      <c r="C49" s="5">
        <v>44444</v>
      </c>
      <c r="D49" s="9">
        <v>9986.4699999999993</v>
      </c>
      <c r="E49" s="9">
        <v>1725.232</v>
      </c>
      <c r="F49" s="9">
        <v>182.69200000000001</v>
      </c>
      <c r="G49" s="9">
        <v>5259.4120000000003</v>
      </c>
      <c r="H49" s="9">
        <v>1522.636</v>
      </c>
    </row>
    <row r="50" spans="1:8" x14ac:dyDescent="0.25">
      <c r="A50" t="s">
        <v>44</v>
      </c>
      <c r="B50" s="12" t="s">
        <v>64</v>
      </c>
      <c r="C50" s="5">
        <v>44451</v>
      </c>
      <c r="D50" s="9">
        <v>9434.8160000000007</v>
      </c>
      <c r="E50" s="9">
        <v>1368.069</v>
      </c>
      <c r="F50" s="9">
        <v>147.292</v>
      </c>
      <c r="G50" s="9">
        <v>2636.05</v>
      </c>
      <c r="H50" s="9">
        <v>1448.24</v>
      </c>
    </row>
    <row r="51" spans="1:8" x14ac:dyDescent="0.25">
      <c r="A51" t="s">
        <v>44</v>
      </c>
      <c r="B51" s="12" t="s">
        <v>64</v>
      </c>
      <c r="C51" s="5">
        <v>44458</v>
      </c>
      <c r="D51" s="9">
        <v>4615.558</v>
      </c>
      <c r="E51" s="9">
        <v>1141.1469999999999</v>
      </c>
      <c r="F51" s="9">
        <v>151.99199999999999</v>
      </c>
      <c r="G51" s="9">
        <v>2227.402</v>
      </c>
      <c r="H51" s="9">
        <v>1133.9359999999999</v>
      </c>
    </row>
    <row r="52" spans="1:8" x14ac:dyDescent="0.25">
      <c r="A52" t="s">
        <v>44</v>
      </c>
      <c r="B52" s="12" t="s">
        <v>64</v>
      </c>
      <c r="C52" s="5">
        <v>44465</v>
      </c>
      <c r="D52" s="9">
        <v>5794.7920000000004</v>
      </c>
      <c r="E52" s="9">
        <v>1395.259</v>
      </c>
      <c r="F52" s="9">
        <v>176.58</v>
      </c>
      <c r="G52" s="9">
        <v>3198.75</v>
      </c>
      <c r="H52" s="9">
        <v>1493.3420000000001</v>
      </c>
    </row>
    <row r="53" spans="1:8" x14ac:dyDescent="0.25">
      <c r="A53" t="s">
        <v>44</v>
      </c>
      <c r="B53" s="12" t="s">
        <v>64</v>
      </c>
      <c r="C53" s="5">
        <v>44472</v>
      </c>
      <c r="D53" s="9">
        <v>7415.6679999999997</v>
      </c>
      <c r="E53" s="9">
        <v>1644.453</v>
      </c>
      <c r="F53" s="9">
        <v>189.72399999999999</v>
      </c>
      <c r="G53" s="9">
        <v>3963.038</v>
      </c>
      <c r="H53" s="9">
        <v>1711.722</v>
      </c>
    </row>
    <row r="54" spans="1:8" x14ac:dyDescent="0.25">
      <c r="A54" t="s">
        <v>45</v>
      </c>
      <c r="B54" s="12" t="s">
        <v>65</v>
      </c>
      <c r="C54" s="5">
        <v>44479</v>
      </c>
      <c r="D54" s="9">
        <v>8975.2379999999994</v>
      </c>
      <c r="E54" s="9">
        <v>1496.912</v>
      </c>
      <c r="F54" s="9">
        <v>147.364</v>
      </c>
      <c r="G54" s="9">
        <v>3061.5619999999999</v>
      </c>
      <c r="H54" s="9">
        <v>1436.5940000000001</v>
      </c>
    </row>
    <row r="55" spans="1:8" x14ac:dyDescent="0.25">
      <c r="A55" t="s">
        <v>45</v>
      </c>
      <c r="B55" s="12" t="s">
        <v>65</v>
      </c>
      <c r="C55" s="5">
        <v>44486</v>
      </c>
      <c r="D55" s="9">
        <v>4188.9880000000003</v>
      </c>
      <c r="E55" s="9">
        <v>1146.683</v>
      </c>
      <c r="F55" s="9">
        <v>132.84</v>
      </c>
      <c r="G55" s="9">
        <v>2365.348</v>
      </c>
      <c r="H55" s="9">
        <v>1734.0219999999999</v>
      </c>
    </row>
    <row r="56" spans="1:8" x14ac:dyDescent="0.25">
      <c r="A56" t="s">
        <v>45</v>
      </c>
      <c r="B56" s="12" t="s">
        <v>65</v>
      </c>
      <c r="C56" s="5">
        <v>44493</v>
      </c>
      <c r="D56" s="9">
        <v>4413.7</v>
      </c>
      <c r="E56" s="9">
        <v>1185.423</v>
      </c>
      <c r="F56" s="9">
        <v>165.376</v>
      </c>
      <c r="G56" s="9">
        <v>2540.0360000000001</v>
      </c>
      <c r="H56" s="9">
        <v>1298.99</v>
      </c>
    </row>
    <row r="57" spans="1:8" x14ac:dyDescent="0.25">
      <c r="A57" t="s">
        <v>45</v>
      </c>
      <c r="B57" s="12" t="s">
        <v>65</v>
      </c>
      <c r="C57" s="5">
        <v>44500</v>
      </c>
      <c r="D57" s="9">
        <v>8473.0259999999998</v>
      </c>
      <c r="E57" s="9">
        <v>1711.675</v>
      </c>
      <c r="F57" s="9">
        <v>258.86</v>
      </c>
      <c r="G57" s="9">
        <v>4547.4840000000004</v>
      </c>
      <c r="H57" s="9">
        <v>2082.5700000000002</v>
      </c>
    </row>
    <row r="58" spans="1:8" x14ac:dyDescent="0.25">
      <c r="A58" t="s">
        <v>45</v>
      </c>
      <c r="B58" s="12" t="s">
        <v>65</v>
      </c>
      <c r="C58" s="5">
        <v>44507</v>
      </c>
      <c r="D58" s="9">
        <v>7963.826</v>
      </c>
      <c r="E58" s="9">
        <v>1424.24</v>
      </c>
      <c r="F58" s="9">
        <v>180.56800000000001</v>
      </c>
      <c r="G58" s="9">
        <v>3407.5039999999999</v>
      </c>
      <c r="H58" s="9">
        <v>1556.4760000000001</v>
      </c>
    </row>
    <row r="59" spans="1:8" x14ac:dyDescent="0.25">
      <c r="A59" t="s">
        <v>45</v>
      </c>
      <c r="B59" s="12" t="s">
        <v>65</v>
      </c>
      <c r="C59" s="5">
        <v>44514</v>
      </c>
      <c r="D59" s="9">
        <v>4021.43</v>
      </c>
      <c r="E59" s="9">
        <v>1042.749</v>
      </c>
      <c r="F59" s="9">
        <v>144.33600000000001</v>
      </c>
      <c r="G59" s="9">
        <v>2194.422</v>
      </c>
      <c r="H59" s="9">
        <v>1075.018</v>
      </c>
    </row>
    <row r="60" spans="1:8" x14ac:dyDescent="0.25">
      <c r="A60" t="s">
        <v>45</v>
      </c>
      <c r="B60" s="12" t="s">
        <v>65</v>
      </c>
      <c r="C60" s="5">
        <v>44521</v>
      </c>
      <c r="D60" s="9">
        <v>6831.7479999999996</v>
      </c>
      <c r="E60" s="9">
        <v>1169.356</v>
      </c>
      <c r="F60" s="9">
        <v>159.608</v>
      </c>
      <c r="G60" s="9">
        <v>2389.04</v>
      </c>
      <c r="H60" s="9">
        <v>1336.5920000000001</v>
      </c>
    </row>
    <row r="61" spans="1:8" x14ac:dyDescent="0.25">
      <c r="A61" t="s">
        <v>45</v>
      </c>
      <c r="B61" s="12" t="s">
        <v>65</v>
      </c>
      <c r="C61" s="5">
        <v>44528</v>
      </c>
      <c r="D61" s="9">
        <v>10859.008</v>
      </c>
      <c r="E61" s="9">
        <v>1644.6020000000001</v>
      </c>
      <c r="F61" s="9">
        <v>231.364</v>
      </c>
      <c r="G61" s="9">
        <v>4954.5339999999997</v>
      </c>
      <c r="H61" s="9">
        <v>2107.5540000000001</v>
      </c>
    </row>
    <row r="62" spans="1:8" x14ac:dyDescent="0.25">
      <c r="A62" t="s">
        <v>45</v>
      </c>
      <c r="B62" s="12" t="s">
        <v>65</v>
      </c>
      <c r="C62" s="5">
        <v>44535</v>
      </c>
      <c r="D62" s="9">
        <v>7798.7640000000001</v>
      </c>
      <c r="E62" s="9">
        <v>1558.6510000000001</v>
      </c>
      <c r="F62" s="9">
        <v>209.49199999999999</v>
      </c>
      <c r="G62" s="9">
        <v>4218.8339999999998</v>
      </c>
      <c r="H62" s="9">
        <v>1500.2159999999999</v>
      </c>
    </row>
    <row r="63" spans="1:8" x14ac:dyDescent="0.25">
      <c r="A63" t="s">
        <v>45</v>
      </c>
      <c r="B63" s="12" t="s">
        <v>65</v>
      </c>
      <c r="C63" s="5">
        <v>44542</v>
      </c>
      <c r="D63" s="9">
        <v>4558.5720000000001</v>
      </c>
      <c r="E63" s="9">
        <v>1128.373</v>
      </c>
      <c r="F63" s="9">
        <v>158.88</v>
      </c>
      <c r="G63" s="9">
        <v>2577.7939999999999</v>
      </c>
      <c r="H63" s="9">
        <v>1068.146</v>
      </c>
    </row>
    <row r="64" spans="1:8" x14ac:dyDescent="0.25">
      <c r="A64" t="s">
        <v>45</v>
      </c>
      <c r="B64" s="12" t="s">
        <v>65</v>
      </c>
      <c r="C64" s="5">
        <v>44549</v>
      </c>
      <c r="D64" s="9">
        <v>5829.73</v>
      </c>
      <c r="E64" s="9">
        <v>1422.74</v>
      </c>
      <c r="F64" s="9">
        <v>207.428</v>
      </c>
      <c r="G64" s="9">
        <v>3558.4560000000001</v>
      </c>
      <c r="H64" s="9">
        <v>1604.7</v>
      </c>
    </row>
    <row r="65" spans="1:8" x14ac:dyDescent="0.25">
      <c r="A65" t="s">
        <v>45</v>
      </c>
      <c r="B65" s="12" t="s">
        <v>65</v>
      </c>
      <c r="C65" s="5">
        <v>44556</v>
      </c>
      <c r="D65" s="9">
        <v>6669.42</v>
      </c>
      <c r="E65" s="9">
        <v>1386.7049999999999</v>
      </c>
      <c r="F65" s="9">
        <v>217.17599999999999</v>
      </c>
      <c r="G65" s="9">
        <v>3514.4879999999998</v>
      </c>
      <c r="H65" s="9">
        <v>1869.1079999999999</v>
      </c>
    </row>
    <row r="66" spans="1:8" x14ac:dyDescent="0.25">
      <c r="A66" t="s">
        <v>45</v>
      </c>
      <c r="B66" s="12" t="s">
        <v>65</v>
      </c>
      <c r="C66" s="5">
        <v>44563</v>
      </c>
      <c r="D66" s="9">
        <v>5304.31</v>
      </c>
      <c r="E66" s="9">
        <v>1212.0820000000001</v>
      </c>
      <c r="F66" s="9">
        <v>182.33600000000001</v>
      </c>
      <c r="G66" s="9">
        <v>2947.6239999999998</v>
      </c>
      <c r="H66" s="9">
        <v>1550.7660000000001</v>
      </c>
    </row>
    <row r="67" spans="1:8" x14ac:dyDescent="0.25">
      <c r="A67" t="s">
        <v>45</v>
      </c>
      <c r="B67" s="12" t="s">
        <v>66</v>
      </c>
      <c r="C67" s="5">
        <v>44570</v>
      </c>
      <c r="D67" s="9">
        <v>7408.4179999999997</v>
      </c>
      <c r="E67" s="9">
        <v>1422.518</v>
      </c>
      <c r="F67" s="9">
        <v>211.82400000000001</v>
      </c>
      <c r="G67" s="9">
        <v>3469.7359999999999</v>
      </c>
      <c r="H67" s="9">
        <v>1757.038</v>
      </c>
    </row>
    <row r="68" spans="1:8" x14ac:dyDescent="0.25">
      <c r="A68" t="s">
        <v>45</v>
      </c>
      <c r="B68" s="12" t="s">
        <v>66</v>
      </c>
      <c r="C68" s="5">
        <v>44577</v>
      </c>
      <c r="D68" s="9">
        <v>4489.9620000000004</v>
      </c>
      <c r="E68" s="9">
        <v>1212.193</v>
      </c>
      <c r="F68" s="9">
        <v>194.12799999999999</v>
      </c>
      <c r="G68" s="9">
        <v>2891.3020000000001</v>
      </c>
      <c r="H68" s="9">
        <v>1503.374</v>
      </c>
    </row>
    <row r="69" spans="1:8" x14ac:dyDescent="0.25">
      <c r="A69" t="s">
        <v>45</v>
      </c>
      <c r="B69" s="12" t="s">
        <v>66</v>
      </c>
      <c r="C69" s="5">
        <v>44584</v>
      </c>
      <c r="D69" s="9">
        <v>4513.7280000000001</v>
      </c>
      <c r="E69" s="9">
        <v>1232.9549999999999</v>
      </c>
      <c r="F69" s="9">
        <v>196.01599999999999</v>
      </c>
      <c r="G69" s="9">
        <v>2744.4319999999998</v>
      </c>
      <c r="H69" s="9">
        <v>1437.6120000000001</v>
      </c>
    </row>
    <row r="70" spans="1:8" x14ac:dyDescent="0.25">
      <c r="A70" t="s">
        <v>45</v>
      </c>
      <c r="B70" s="12" t="s">
        <v>66</v>
      </c>
      <c r="C70" s="5">
        <v>44591</v>
      </c>
      <c r="D70" s="9">
        <v>7540.9859999999999</v>
      </c>
      <c r="E70" s="9">
        <v>1861.249</v>
      </c>
      <c r="F70" s="9">
        <v>307.12799999999999</v>
      </c>
      <c r="G70" s="9">
        <v>5151.9380000000001</v>
      </c>
      <c r="H70" s="9">
        <v>2272.1660000000002</v>
      </c>
    </row>
    <row r="71" spans="1:8" x14ac:dyDescent="0.25">
      <c r="A71" t="s">
        <v>45</v>
      </c>
      <c r="B71" s="12" t="s">
        <v>66</v>
      </c>
      <c r="C71" s="5">
        <v>44598</v>
      </c>
      <c r="D71" s="9">
        <v>6439.9620000000004</v>
      </c>
      <c r="E71" s="9">
        <v>1627.5219999999999</v>
      </c>
      <c r="F71" s="9">
        <v>237.864</v>
      </c>
      <c r="G71" s="9">
        <v>3904.5340000000001</v>
      </c>
      <c r="H71" s="9">
        <v>1736.2080000000001</v>
      </c>
    </row>
    <row r="72" spans="1:8" x14ac:dyDescent="0.25">
      <c r="A72" t="s">
        <v>45</v>
      </c>
      <c r="B72" s="12" t="s">
        <v>66</v>
      </c>
      <c r="C72" s="5">
        <v>44605</v>
      </c>
      <c r="D72" s="9">
        <v>7077.174</v>
      </c>
      <c r="E72" s="9">
        <v>1418.6179999999999</v>
      </c>
      <c r="F72" s="9">
        <v>210.08799999999999</v>
      </c>
      <c r="G72" s="9">
        <v>3086.3560000000002</v>
      </c>
      <c r="H72" s="9">
        <v>1576.6780000000001</v>
      </c>
    </row>
    <row r="73" spans="1:8" x14ac:dyDescent="0.25">
      <c r="A73" t="s">
        <v>45</v>
      </c>
      <c r="B73" s="12" t="s">
        <v>66</v>
      </c>
      <c r="C73" s="5">
        <v>44612</v>
      </c>
      <c r="D73" s="9">
        <v>4495.6480000000001</v>
      </c>
      <c r="E73" s="9">
        <v>1304.3679999999999</v>
      </c>
      <c r="F73" s="9">
        <v>240.34399999999999</v>
      </c>
      <c r="G73" s="9">
        <v>2642.268</v>
      </c>
      <c r="H73" s="9">
        <v>1388.1959999999999</v>
      </c>
    </row>
    <row r="74" spans="1:8" x14ac:dyDescent="0.25">
      <c r="A74" t="s">
        <v>45</v>
      </c>
      <c r="B74" s="12" t="s">
        <v>66</v>
      </c>
      <c r="C74" s="5">
        <v>44619</v>
      </c>
      <c r="D74" s="9">
        <v>6994.8239999999996</v>
      </c>
      <c r="E74" s="9">
        <v>1757.796</v>
      </c>
      <c r="F74" s="9">
        <v>311.24799999999999</v>
      </c>
      <c r="G74" s="9">
        <v>4414.6019999999999</v>
      </c>
      <c r="H74" s="9">
        <v>2169.1480000000001</v>
      </c>
    </row>
    <row r="75" spans="1:8" x14ac:dyDescent="0.25">
      <c r="A75" t="s">
        <v>45</v>
      </c>
      <c r="B75" s="12" t="s">
        <v>66</v>
      </c>
      <c r="C75" s="5">
        <v>44626</v>
      </c>
      <c r="D75" s="9">
        <v>6765.4679999999998</v>
      </c>
      <c r="E75" s="9">
        <v>1712.7149999999999</v>
      </c>
      <c r="F75" s="9">
        <v>235.596</v>
      </c>
      <c r="G75" s="9">
        <v>4014.8820000000001</v>
      </c>
      <c r="H75" s="9">
        <v>2208.7020000000002</v>
      </c>
    </row>
    <row r="76" spans="1:8" x14ac:dyDescent="0.25">
      <c r="A76" t="s">
        <v>45</v>
      </c>
      <c r="B76" s="12" t="s">
        <v>66</v>
      </c>
      <c r="C76" s="5">
        <v>44633</v>
      </c>
      <c r="D76" s="9">
        <v>5899.2139999999999</v>
      </c>
      <c r="E76" s="9">
        <v>1413.653</v>
      </c>
      <c r="F76" s="9">
        <v>180.52799999999999</v>
      </c>
      <c r="G76" s="9">
        <v>2925.0659999999998</v>
      </c>
      <c r="H76" s="9">
        <v>1680.348</v>
      </c>
    </row>
    <row r="77" spans="1:8" x14ac:dyDescent="0.25">
      <c r="A77" t="s">
        <v>45</v>
      </c>
      <c r="B77" s="12" t="s">
        <v>66</v>
      </c>
      <c r="C77" s="5">
        <v>44640</v>
      </c>
      <c r="D77" s="9">
        <v>3988.7080000000001</v>
      </c>
      <c r="E77" s="9">
        <v>1323.02</v>
      </c>
      <c r="F77" s="9">
        <v>227.024</v>
      </c>
      <c r="G77" s="9">
        <v>2881.194</v>
      </c>
      <c r="H77" s="9">
        <v>1572.816</v>
      </c>
    </row>
    <row r="78" spans="1:8" x14ac:dyDescent="0.25">
      <c r="A78" t="s">
        <v>45</v>
      </c>
      <c r="B78" s="12" t="s">
        <v>66</v>
      </c>
      <c r="C78" s="5">
        <v>44647</v>
      </c>
      <c r="D78" s="9">
        <v>6363.6180000000004</v>
      </c>
      <c r="E78" s="9">
        <v>1669.1890000000001</v>
      </c>
      <c r="F78" s="9">
        <v>279.38799999999998</v>
      </c>
      <c r="G78" s="9">
        <v>4319.174</v>
      </c>
      <c r="H78" s="9">
        <v>1998.2139999999999</v>
      </c>
    </row>
    <row r="79" spans="1:8" x14ac:dyDescent="0.25">
      <c r="A79" t="s">
        <v>45</v>
      </c>
      <c r="B79" s="12" t="s">
        <v>66</v>
      </c>
      <c r="C79" s="5">
        <v>44654</v>
      </c>
      <c r="D79" s="9">
        <v>7194.03</v>
      </c>
      <c r="E79" s="9">
        <v>1826.7260000000001</v>
      </c>
      <c r="F79" s="9">
        <v>242</v>
      </c>
      <c r="G79" s="9">
        <v>4775.0720000000001</v>
      </c>
      <c r="H79" s="9">
        <v>1922.482</v>
      </c>
    </row>
    <row r="80" spans="1:8" x14ac:dyDescent="0.25">
      <c r="A80" t="s">
        <v>45</v>
      </c>
      <c r="B80" s="12" t="s">
        <v>67</v>
      </c>
      <c r="C80" s="5">
        <v>44661</v>
      </c>
      <c r="D80" s="9">
        <v>6309.7120000000004</v>
      </c>
      <c r="E80" s="9">
        <v>1496.4760000000001</v>
      </c>
      <c r="F80" s="9">
        <v>141.49600000000001</v>
      </c>
      <c r="G80" s="9">
        <v>3611.5079999999998</v>
      </c>
      <c r="H80" s="9">
        <v>1515.2260000000001</v>
      </c>
    </row>
    <row r="81" spans="1:8" x14ac:dyDescent="0.25">
      <c r="A81" t="s">
        <v>45</v>
      </c>
      <c r="B81" s="12" t="s">
        <v>67</v>
      </c>
      <c r="C81" s="5">
        <v>44668</v>
      </c>
      <c r="D81" s="9">
        <v>3343.2280000000001</v>
      </c>
      <c r="E81" s="9">
        <v>1173.4349999999999</v>
      </c>
      <c r="F81" s="9">
        <v>220.76400000000001</v>
      </c>
      <c r="G81" s="9">
        <v>2674.6819999999998</v>
      </c>
      <c r="H81" s="9">
        <v>1238.134</v>
      </c>
    </row>
    <row r="82" spans="1:8" x14ac:dyDescent="0.25">
      <c r="A82" t="s">
        <v>45</v>
      </c>
      <c r="B82" s="12" t="s">
        <v>67</v>
      </c>
      <c r="C82" s="5">
        <v>44675</v>
      </c>
      <c r="D82" s="9">
        <v>3842.3339999999998</v>
      </c>
      <c r="E82" s="9">
        <v>1074.577</v>
      </c>
      <c r="F82" s="9">
        <v>199.28</v>
      </c>
      <c r="G82" s="9">
        <v>2643.076</v>
      </c>
      <c r="H82" s="9">
        <v>1176.3</v>
      </c>
    </row>
    <row r="83" spans="1:8" x14ac:dyDescent="0.25">
      <c r="A83" t="s">
        <v>45</v>
      </c>
      <c r="B83" s="12" t="s">
        <v>67</v>
      </c>
      <c r="C83" s="5">
        <v>44682</v>
      </c>
      <c r="D83" s="9">
        <v>6224.8720000000003</v>
      </c>
      <c r="E83" s="9">
        <v>1577.0609999999999</v>
      </c>
      <c r="F83" s="9">
        <v>229.524</v>
      </c>
      <c r="G83" s="9">
        <v>4647.22</v>
      </c>
      <c r="H83" s="9">
        <v>1723.5139999999999</v>
      </c>
    </row>
    <row r="84" spans="1:8" x14ac:dyDescent="0.25">
      <c r="A84" t="s">
        <v>45</v>
      </c>
      <c r="B84" s="12" t="s">
        <v>67</v>
      </c>
      <c r="C84" s="5">
        <v>44689</v>
      </c>
      <c r="D84" s="9">
        <v>5955.8239999999996</v>
      </c>
      <c r="E84" s="9">
        <v>1410.518</v>
      </c>
      <c r="F84" s="9">
        <v>155.83600000000001</v>
      </c>
      <c r="G84" s="9">
        <v>3624.8780000000002</v>
      </c>
      <c r="H84" s="9">
        <v>1345.0719999999999</v>
      </c>
    </row>
    <row r="85" spans="1:8" x14ac:dyDescent="0.25">
      <c r="A85" t="s">
        <v>45</v>
      </c>
      <c r="B85" s="12" t="s">
        <v>67</v>
      </c>
      <c r="C85" s="5">
        <v>44696</v>
      </c>
      <c r="D85" s="9">
        <v>3096.8980000000001</v>
      </c>
      <c r="E85" s="9">
        <v>1103.6420000000001</v>
      </c>
      <c r="F85" s="9">
        <v>218.27199999999999</v>
      </c>
      <c r="G85" s="9">
        <v>2709.08</v>
      </c>
      <c r="H85" s="9">
        <v>1106.818</v>
      </c>
    </row>
    <row r="86" spans="1:8" x14ac:dyDescent="0.25">
      <c r="A86" t="s">
        <v>45</v>
      </c>
      <c r="B86" s="12" t="s">
        <v>67</v>
      </c>
      <c r="C86" s="5">
        <v>44703</v>
      </c>
      <c r="D86" s="9">
        <v>3618.462</v>
      </c>
      <c r="E86" s="9">
        <v>1054.2159999999999</v>
      </c>
      <c r="F86" s="9">
        <v>226.172</v>
      </c>
      <c r="G86" s="9">
        <v>2423.0500000000002</v>
      </c>
      <c r="H86" s="9">
        <v>1119.3679999999999</v>
      </c>
    </row>
    <row r="87" spans="1:8" x14ac:dyDescent="0.25">
      <c r="A87" t="s">
        <v>45</v>
      </c>
      <c r="B87" s="12" t="s">
        <v>67</v>
      </c>
      <c r="C87" s="5">
        <v>44710</v>
      </c>
      <c r="D87" s="9">
        <v>6274.61</v>
      </c>
      <c r="E87" s="9">
        <v>1546.413</v>
      </c>
      <c r="F87" s="9">
        <v>370.66399999999999</v>
      </c>
      <c r="G87" s="9">
        <v>4429.866</v>
      </c>
      <c r="H87" s="9">
        <v>1729.854</v>
      </c>
    </row>
    <row r="88" spans="1:8" x14ac:dyDescent="0.25">
      <c r="A88" t="s">
        <v>45</v>
      </c>
      <c r="B88" s="12" t="s">
        <v>67</v>
      </c>
      <c r="C88" s="5">
        <v>44717</v>
      </c>
      <c r="D88" s="9">
        <v>6006.134</v>
      </c>
      <c r="E88" s="9">
        <v>1428.229</v>
      </c>
      <c r="F88" s="9">
        <v>282.64400000000001</v>
      </c>
      <c r="G88" s="9">
        <v>3871.2559999999999</v>
      </c>
      <c r="H88" s="9">
        <v>1413.518</v>
      </c>
    </row>
    <row r="89" spans="1:8" x14ac:dyDescent="0.25">
      <c r="A89" t="s">
        <v>45</v>
      </c>
      <c r="B89" s="12" t="s">
        <v>67</v>
      </c>
      <c r="C89" s="5">
        <v>44724</v>
      </c>
      <c r="D89" s="9">
        <v>5627.2</v>
      </c>
      <c r="E89" s="9">
        <v>1228.3910000000001</v>
      </c>
      <c r="F89" s="9">
        <v>227.38800000000001</v>
      </c>
      <c r="G89" s="9">
        <v>2859.3159999999998</v>
      </c>
      <c r="H89" s="9">
        <v>1112.6600000000001</v>
      </c>
    </row>
    <row r="90" spans="1:8" x14ac:dyDescent="0.25">
      <c r="A90" t="s">
        <v>45</v>
      </c>
      <c r="B90" s="12" t="s">
        <v>67</v>
      </c>
      <c r="C90" s="5">
        <v>44731</v>
      </c>
      <c r="D90" s="9">
        <v>2672.17</v>
      </c>
      <c r="E90" s="9">
        <v>1040.277</v>
      </c>
      <c r="F90" s="9">
        <v>266.17200000000003</v>
      </c>
      <c r="G90" s="9">
        <v>2343.8539999999998</v>
      </c>
      <c r="H90" s="9">
        <v>975.99199999999996</v>
      </c>
    </row>
    <row r="91" spans="1:8" x14ac:dyDescent="0.25">
      <c r="A91" t="s">
        <v>45</v>
      </c>
      <c r="B91" s="12" t="s">
        <v>67</v>
      </c>
      <c r="C91" s="5">
        <v>44738</v>
      </c>
      <c r="D91" s="9">
        <v>6491.7340000000004</v>
      </c>
      <c r="E91" s="9">
        <v>1333.518</v>
      </c>
      <c r="F91" s="9">
        <v>345.62799999999999</v>
      </c>
      <c r="G91" s="9">
        <v>3611.848</v>
      </c>
      <c r="H91" s="9">
        <v>1438.05</v>
      </c>
    </row>
    <row r="92" spans="1:8" x14ac:dyDescent="0.25">
      <c r="A92" t="s">
        <v>45</v>
      </c>
      <c r="B92" s="12" t="s">
        <v>67</v>
      </c>
      <c r="C92" s="5">
        <v>44745</v>
      </c>
      <c r="D92" s="9">
        <v>7392.4040000000005</v>
      </c>
      <c r="E92" s="9">
        <v>1550.316</v>
      </c>
      <c r="F92" s="9">
        <v>338.89600000000002</v>
      </c>
      <c r="G92" s="9">
        <v>4435.9040000000005</v>
      </c>
      <c r="H92" s="9">
        <v>1575.4659999999999</v>
      </c>
    </row>
    <row r="93" spans="1:8" x14ac:dyDescent="0.25">
      <c r="A93" t="s">
        <v>45</v>
      </c>
      <c r="B93" s="12" t="s">
        <v>68</v>
      </c>
      <c r="C93" s="5">
        <v>44752</v>
      </c>
      <c r="D93" s="9">
        <v>8278.7860000000001</v>
      </c>
      <c r="E93" s="9">
        <v>1536.931</v>
      </c>
      <c r="F93" s="9">
        <v>370.55599999999998</v>
      </c>
      <c r="G93" s="9">
        <v>3944.328</v>
      </c>
      <c r="H93" s="9">
        <v>1292.02</v>
      </c>
    </row>
    <row r="94" spans="1:8" x14ac:dyDescent="0.25">
      <c r="A94" t="s">
        <v>45</v>
      </c>
      <c r="B94" s="12" t="s">
        <v>68</v>
      </c>
      <c r="C94" s="5">
        <v>44759</v>
      </c>
      <c r="D94" s="9">
        <v>4231.5817269999998</v>
      </c>
      <c r="E94" s="9">
        <v>1098.2</v>
      </c>
      <c r="F94" s="9">
        <v>285.42</v>
      </c>
      <c r="G94" s="9">
        <v>2606.6179680000005</v>
      </c>
      <c r="H94" s="9">
        <v>1027.5459960000001</v>
      </c>
    </row>
    <row r="95" spans="1:8" x14ac:dyDescent="0.25">
      <c r="A95" t="s">
        <v>45</v>
      </c>
      <c r="B95" s="12" t="s">
        <v>68</v>
      </c>
      <c r="C95" s="5">
        <v>44766</v>
      </c>
      <c r="D95" s="9">
        <v>3951.1640000000002</v>
      </c>
      <c r="E95" s="9">
        <v>1165.1079999999999</v>
      </c>
      <c r="F95" s="9">
        <v>324.70400000000001</v>
      </c>
      <c r="G95" s="9">
        <v>2849.748</v>
      </c>
      <c r="H95" s="9">
        <v>1241.884</v>
      </c>
    </row>
    <row r="96" spans="1:8" x14ac:dyDescent="0.25">
      <c r="A96" t="s">
        <v>45</v>
      </c>
      <c r="B96" s="12" t="s">
        <v>68</v>
      </c>
      <c r="C96" s="5">
        <v>44773</v>
      </c>
      <c r="D96" s="9">
        <v>6953.64</v>
      </c>
      <c r="E96" s="9">
        <v>1700.4069999999999</v>
      </c>
      <c r="F96" s="9">
        <v>473.03199999999998</v>
      </c>
      <c r="G96" s="9">
        <v>4655.826</v>
      </c>
      <c r="H96" s="9">
        <v>2075.1219999999998</v>
      </c>
    </row>
    <row r="97" spans="1:8" x14ac:dyDescent="0.25">
      <c r="A97" t="s">
        <v>45</v>
      </c>
      <c r="B97" s="12" t="s">
        <v>68</v>
      </c>
      <c r="C97" s="5">
        <v>44780</v>
      </c>
      <c r="D97" s="9">
        <v>5711.8559999999998</v>
      </c>
      <c r="E97" s="9">
        <v>1472.771</v>
      </c>
      <c r="F97" s="9">
        <v>326.14800000000002</v>
      </c>
      <c r="G97" s="9">
        <v>3375.4380000000001</v>
      </c>
      <c r="H97" s="9">
        <v>1578.126</v>
      </c>
    </row>
    <row r="98" spans="1:8" x14ac:dyDescent="0.25">
      <c r="A98" t="s">
        <v>45</v>
      </c>
      <c r="B98" s="12" t="s">
        <v>68</v>
      </c>
      <c r="C98" s="5">
        <v>44787</v>
      </c>
      <c r="D98" s="9">
        <v>2548.8719999999998</v>
      </c>
      <c r="E98" s="9">
        <v>1044.26</v>
      </c>
      <c r="F98" s="9">
        <v>273.74</v>
      </c>
      <c r="G98" s="9">
        <v>2533.192</v>
      </c>
      <c r="H98" s="9">
        <v>871.52599999999995</v>
      </c>
    </row>
    <row r="99" spans="1:8" x14ac:dyDescent="0.25">
      <c r="A99" t="s">
        <v>45</v>
      </c>
      <c r="B99" s="12" t="s">
        <v>68</v>
      </c>
      <c r="C99" s="5">
        <v>44794</v>
      </c>
      <c r="D99" s="9">
        <v>2903.49</v>
      </c>
      <c r="E99" s="9">
        <v>1118.174</v>
      </c>
      <c r="F99" s="9">
        <v>325.98</v>
      </c>
      <c r="G99" s="9">
        <v>2913</v>
      </c>
      <c r="H99" s="9">
        <v>1048.252</v>
      </c>
    </row>
    <row r="100" spans="1:8" x14ac:dyDescent="0.25">
      <c r="A100" t="s">
        <v>45</v>
      </c>
      <c r="B100" s="12" t="s">
        <v>68</v>
      </c>
      <c r="C100" s="5">
        <v>44801</v>
      </c>
      <c r="D100" s="9">
        <v>7019.0940000000001</v>
      </c>
      <c r="E100" s="9">
        <v>1661.9280000000001</v>
      </c>
      <c r="F100" s="9">
        <v>547.34400000000005</v>
      </c>
      <c r="G100" s="9">
        <v>4185.2020000000002</v>
      </c>
      <c r="H100" s="9">
        <v>1635.4079999999999</v>
      </c>
    </row>
    <row r="101" spans="1:8" x14ac:dyDescent="0.25">
      <c r="A101" t="s">
        <v>45</v>
      </c>
      <c r="B101" s="12" t="s">
        <v>68</v>
      </c>
      <c r="C101" s="5">
        <v>44808</v>
      </c>
      <c r="D101" s="9">
        <v>7203.482</v>
      </c>
      <c r="E101" s="9">
        <v>1678.4960000000001</v>
      </c>
      <c r="F101" s="9">
        <v>460.12</v>
      </c>
      <c r="G101" s="9">
        <v>4028.8359999999998</v>
      </c>
      <c r="H101" s="9">
        <v>1450.6579999999999</v>
      </c>
    </row>
    <row r="102" spans="1:8" x14ac:dyDescent="0.25">
      <c r="A102" t="s">
        <v>45</v>
      </c>
      <c r="B102" s="12" t="s">
        <v>68</v>
      </c>
      <c r="C102" s="5">
        <v>44815</v>
      </c>
      <c r="D102" s="9">
        <v>18639.063999999998</v>
      </c>
      <c r="E102" s="9">
        <v>1406.4559999999999</v>
      </c>
      <c r="F102" s="9">
        <v>317.88400000000001</v>
      </c>
      <c r="G102" s="9">
        <v>2985.752</v>
      </c>
      <c r="H102" s="9">
        <v>1217.414</v>
      </c>
    </row>
    <row r="103" spans="1:8" x14ac:dyDescent="0.25">
      <c r="A103" t="s">
        <v>45</v>
      </c>
      <c r="B103" s="12" t="s">
        <v>68</v>
      </c>
      <c r="C103" s="5">
        <v>44822</v>
      </c>
      <c r="D103" s="9">
        <v>2512.94</v>
      </c>
      <c r="E103" s="9">
        <v>1035.1500000000001</v>
      </c>
      <c r="F103" s="9">
        <v>332.01600000000002</v>
      </c>
      <c r="G103" s="9">
        <v>1959.046</v>
      </c>
      <c r="H103" s="9">
        <v>882.65</v>
      </c>
    </row>
    <row r="104" spans="1:8" x14ac:dyDescent="0.25">
      <c r="A104" t="s">
        <v>45</v>
      </c>
      <c r="B104" s="12" t="s">
        <v>68</v>
      </c>
      <c r="C104" s="5">
        <v>44829</v>
      </c>
      <c r="D104" s="9">
        <v>6607.8239999999996</v>
      </c>
      <c r="E104" s="9">
        <v>1255.1669999999999</v>
      </c>
      <c r="F104" s="9">
        <v>456.23200000000003</v>
      </c>
      <c r="G104" s="9">
        <v>3196.3040000000001</v>
      </c>
      <c r="H104" s="9">
        <v>1252.7239999999999</v>
      </c>
    </row>
    <row r="105" spans="1:8" x14ac:dyDescent="0.25">
      <c r="A105" t="s">
        <v>45</v>
      </c>
      <c r="B105" s="12" t="s">
        <v>68</v>
      </c>
      <c r="C105" s="5">
        <v>44836</v>
      </c>
      <c r="D105" s="9">
        <v>6243.4840000000004</v>
      </c>
      <c r="E105" s="9">
        <v>1692.2809999999999</v>
      </c>
      <c r="F105" s="9">
        <v>470.86399999999998</v>
      </c>
      <c r="G105" s="9">
        <v>4436.576</v>
      </c>
      <c r="H105" s="9">
        <v>1880.828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3A83-0505-473D-8FFC-6A15862EBCF8}">
  <dimension ref="A1:AN105"/>
  <sheetViews>
    <sheetView zoomScaleNormal="100" workbookViewId="0">
      <selection activeCell="AD105" sqref="AD105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5.85546875" bestFit="1" customWidth="1"/>
    <col min="4" max="4" width="13.28515625" bestFit="1" customWidth="1"/>
    <col min="5" max="5" width="9.28515625" bestFit="1" customWidth="1"/>
    <col min="6" max="6" width="13.28515625" bestFit="1" customWidth="1"/>
    <col min="7" max="10" width="9.28515625" bestFit="1" customWidth="1"/>
    <col min="11" max="11" width="11.5703125" bestFit="1" customWidth="1"/>
    <col min="12" max="12" width="16.85546875" bestFit="1" customWidth="1"/>
    <col min="13" max="13" width="11.5703125" bestFit="1" customWidth="1"/>
    <col min="14" max="14" width="16.7109375" bestFit="1" customWidth="1"/>
    <col min="15" max="15" width="13.28515625" bestFit="1" customWidth="1"/>
    <col min="16" max="16" width="10.5703125" bestFit="1" customWidth="1"/>
    <col min="17" max="17" width="13.28515625" bestFit="1" customWidth="1"/>
    <col min="18" max="18" width="10.5703125" bestFit="1" customWidth="1"/>
    <col min="19" max="19" width="13.28515625" bestFit="1" customWidth="1"/>
    <col min="20" max="20" width="10.5703125" bestFit="1" customWidth="1"/>
    <col min="21" max="21" width="13.28515625" bestFit="1" customWidth="1"/>
    <col min="22" max="22" width="11.5703125" bestFit="1" customWidth="1"/>
    <col min="23" max="24" width="10.5703125" bestFit="1" customWidth="1"/>
    <col min="25" max="25" width="11.5703125" bestFit="1" customWidth="1"/>
    <col min="26" max="26" width="10.5703125" bestFit="1" customWidth="1"/>
    <col min="27" max="28" width="11.5703125" bestFit="1" customWidth="1"/>
    <col min="29" max="29" width="13.28515625" bestFit="1" customWidth="1"/>
    <col min="30" max="30" width="10.5703125" bestFit="1" customWidth="1"/>
    <col min="31" max="31" width="9.28515625" bestFit="1" customWidth="1"/>
    <col min="32" max="32" width="11.5703125" bestFit="1" customWidth="1"/>
    <col min="33" max="33" width="15.7109375" bestFit="1" customWidth="1"/>
    <col min="34" max="34" width="18.85546875" bestFit="1" customWidth="1"/>
    <col min="35" max="35" width="13.28515625" bestFit="1" customWidth="1"/>
    <col min="36" max="36" width="15.42578125" bestFit="1" customWidth="1"/>
    <col min="37" max="37" width="13.28515625" bestFit="1" customWidth="1"/>
    <col min="38" max="38" width="10.5703125" bestFit="1" customWidth="1"/>
    <col min="39" max="39" width="13.28515625" bestFit="1" customWidth="1"/>
    <col min="40" max="40" width="10.5703125" bestFit="1" customWidth="1"/>
  </cols>
  <sheetData>
    <row r="1" spans="1:40" x14ac:dyDescent="0.25">
      <c r="A1" s="4" t="s">
        <v>0</v>
      </c>
      <c r="B1" s="12" t="s">
        <v>42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17</v>
      </c>
      <c r="R1" s="16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t="s">
        <v>33</v>
      </c>
      <c r="AH1" t="s">
        <v>34</v>
      </c>
      <c r="AI1" s="15" t="s">
        <v>35</v>
      </c>
      <c r="AJ1" s="15" t="s">
        <v>36</v>
      </c>
      <c r="AK1" s="15" t="s">
        <v>37</v>
      </c>
      <c r="AL1" s="15" t="s">
        <v>38</v>
      </c>
      <c r="AM1" s="6" t="s">
        <v>39</v>
      </c>
      <c r="AN1" s="6" t="s">
        <v>40</v>
      </c>
    </row>
    <row r="2" spans="1:40" x14ac:dyDescent="0.25">
      <c r="A2" s="18">
        <v>44115</v>
      </c>
      <c r="B2" s="12" t="s">
        <v>41</v>
      </c>
      <c r="C2" s="13">
        <v>73.299999999999983</v>
      </c>
      <c r="D2" s="13">
        <v>852500</v>
      </c>
      <c r="E2" s="13">
        <v>111.49999999999997</v>
      </c>
      <c r="F2" s="13">
        <v>1361500</v>
      </c>
      <c r="G2" s="1">
        <v>0</v>
      </c>
      <c r="H2" s="1">
        <v>0</v>
      </c>
      <c r="I2" s="9">
        <v>0</v>
      </c>
      <c r="J2" s="9">
        <v>0</v>
      </c>
      <c r="K2" s="1">
        <v>0</v>
      </c>
      <c r="L2" s="9">
        <v>0</v>
      </c>
      <c r="M2" s="2">
        <v>0</v>
      </c>
      <c r="N2" s="2">
        <v>0</v>
      </c>
      <c r="O2" s="2">
        <v>220877</v>
      </c>
      <c r="P2" s="2">
        <v>706</v>
      </c>
      <c r="Q2" s="2">
        <v>63932</v>
      </c>
      <c r="R2" s="2">
        <v>186</v>
      </c>
      <c r="S2" s="13">
        <v>0</v>
      </c>
      <c r="T2" s="13">
        <v>0</v>
      </c>
      <c r="U2" s="13">
        <v>11375.451612903225</v>
      </c>
      <c r="V2" s="13">
        <v>252.8083870967746</v>
      </c>
      <c r="W2" s="2">
        <v>39560.161290322598</v>
      </c>
      <c r="X2" s="2">
        <v>30807.919032258102</v>
      </c>
      <c r="Y2" s="2">
        <v>2105.4193548387102</v>
      </c>
      <c r="Z2" s="2">
        <v>3067.3277419354799</v>
      </c>
      <c r="AA2" s="1">
        <v>38972.612903225752</v>
      </c>
      <c r="AB2" s="1">
        <v>2272.8498278387137</v>
      </c>
      <c r="AC2" s="13">
        <v>393787.48387096758</v>
      </c>
      <c r="AD2" s="13">
        <v>43214.725806451606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</row>
    <row r="3" spans="1:40" x14ac:dyDescent="0.25">
      <c r="A3" s="5">
        <v>44122</v>
      </c>
      <c r="B3" s="12" t="s">
        <v>41</v>
      </c>
      <c r="C3" s="13">
        <v>0</v>
      </c>
      <c r="D3" s="13">
        <v>0</v>
      </c>
      <c r="E3" s="13">
        <v>0</v>
      </c>
      <c r="F3" s="13">
        <v>0</v>
      </c>
      <c r="G3" s="1">
        <v>0</v>
      </c>
      <c r="H3" s="1">
        <v>0</v>
      </c>
      <c r="I3" s="9">
        <v>0</v>
      </c>
      <c r="J3" s="9">
        <v>0</v>
      </c>
      <c r="K3" s="1">
        <v>0</v>
      </c>
      <c r="L3" s="9">
        <v>0</v>
      </c>
      <c r="M3" s="2">
        <v>0</v>
      </c>
      <c r="N3" s="2">
        <v>0</v>
      </c>
      <c r="O3" s="2">
        <v>220877</v>
      </c>
      <c r="P3" s="2">
        <v>706</v>
      </c>
      <c r="Q3" s="2">
        <v>63932</v>
      </c>
      <c r="R3" s="2">
        <v>186</v>
      </c>
      <c r="S3" s="13">
        <v>0</v>
      </c>
      <c r="T3" s="13">
        <v>0</v>
      </c>
      <c r="U3" s="13">
        <v>11375.451612903225</v>
      </c>
      <c r="V3" s="13">
        <v>252.8083870967746</v>
      </c>
      <c r="W3" s="2">
        <v>39560.161290322598</v>
      </c>
      <c r="X3" s="2">
        <v>30807.919032258102</v>
      </c>
      <c r="Y3" s="2">
        <v>2105.4193548387102</v>
      </c>
      <c r="Z3" s="2">
        <v>3067.3277419354799</v>
      </c>
      <c r="AA3" s="1">
        <v>38972.612903225752</v>
      </c>
      <c r="AB3" s="1">
        <v>2272.8498278387137</v>
      </c>
      <c r="AC3" s="13">
        <v>393787.48387096758</v>
      </c>
      <c r="AD3" s="13">
        <v>43214.725806451606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</row>
    <row r="4" spans="1:40" x14ac:dyDescent="0.25">
      <c r="A4" s="5">
        <v>44129</v>
      </c>
      <c r="B4" s="12" t="s">
        <v>41</v>
      </c>
      <c r="C4" s="13">
        <v>0</v>
      </c>
      <c r="D4" s="13">
        <v>0</v>
      </c>
      <c r="E4" s="13">
        <v>0</v>
      </c>
      <c r="F4" s="13">
        <v>0</v>
      </c>
      <c r="G4" s="1">
        <v>0</v>
      </c>
      <c r="H4" s="1">
        <v>0</v>
      </c>
      <c r="I4" s="9">
        <v>0</v>
      </c>
      <c r="J4" s="9">
        <v>0</v>
      </c>
      <c r="K4" s="1">
        <v>0</v>
      </c>
      <c r="L4" s="9">
        <v>0</v>
      </c>
      <c r="M4" s="2">
        <v>0</v>
      </c>
      <c r="N4" s="2">
        <v>0</v>
      </c>
      <c r="O4" s="2">
        <v>220877</v>
      </c>
      <c r="P4" s="2">
        <v>706</v>
      </c>
      <c r="Q4" s="2">
        <v>63932</v>
      </c>
      <c r="R4" s="2">
        <v>186</v>
      </c>
      <c r="S4" s="13">
        <v>0</v>
      </c>
      <c r="T4" s="13">
        <v>0</v>
      </c>
      <c r="U4" s="13">
        <v>11375.451612903225</v>
      </c>
      <c r="V4" s="13">
        <v>252.8083870967746</v>
      </c>
      <c r="W4" s="2">
        <v>39560.161290322598</v>
      </c>
      <c r="X4" s="2">
        <v>30807.919032258102</v>
      </c>
      <c r="Y4" s="2">
        <v>2105.4193548387102</v>
      </c>
      <c r="Z4" s="2">
        <v>3067.3277419354799</v>
      </c>
      <c r="AA4" s="1">
        <v>38972.612903225752</v>
      </c>
      <c r="AB4" s="1">
        <v>2272.8498278387137</v>
      </c>
      <c r="AC4" s="13">
        <v>393787.48387096758</v>
      </c>
      <c r="AD4" s="13">
        <v>43214.725806451606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</row>
    <row r="5" spans="1:40" x14ac:dyDescent="0.25">
      <c r="A5" s="5">
        <v>44136</v>
      </c>
      <c r="B5" s="12" t="s">
        <v>41</v>
      </c>
      <c r="C5" s="13">
        <v>0</v>
      </c>
      <c r="D5" s="13">
        <v>0</v>
      </c>
      <c r="E5" s="13">
        <v>0</v>
      </c>
      <c r="F5" s="13">
        <v>0</v>
      </c>
      <c r="G5" s="1">
        <v>0</v>
      </c>
      <c r="H5" s="1">
        <v>0</v>
      </c>
      <c r="I5" s="9">
        <v>0</v>
      </c>
      <c r="J5" s="9">
        <v>0</v>
      </c>
      <c r="K5" s="1">
        <v>0</v>
      </c>
      <c r="L5" s="9">
        <v>0</v>
      </c>
      <c r="M5" s="2">
        <v>187799</v>
      </c>
      <c r="N5" s="2">
        <v>0</v>
      </c>
      <c r="O5" s="2">
        <v>290929</v>
      </c>
      <c r="P5" s="2">
        <v>881</v>
      </c>
      <c r="Q5" s="2">
        <v>294507</v>
      </c>
      <c r="R5" s="2">
        <v>3017</v>
      </c>
      <c r="S5" s="13">
        <v>191393.20000000007</v>
      </c>
      <c r="T5" s="13">
        <v>2952.9623333333366</v>
      </c>
      <c r="U5" s="13">
        <v>133293.95376344078</v>
      </c>
      <c r="V5" s="13">
        <v>5444.9515698924733</v>
      </c>
      <c r="W5" s="2">
        <v>39043.909677419397</v>
      </c>
      <c r="X5" s="2">
        <v>30794.617075268801</v>
      </c>
      <c r="Y5" s="2">
        <v>2083.5118279569901</v>
      </c>
      <c r="Z5" s="2">
        <v>2970.7037311827999</v>
      </c>
      <c r="AA5" s="1">
        <v>67766.530107526924</v>
      </c>
      <c r="AB5" s="1">
        <v>9183.600667190316</v>
      </c>
      <c r="AC5" s="13">
        <v>498957.22903225833</v>
      </c>
      <c r="AD5" s="13">
        <v>47695.192301920441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</row>
    <row r="6" spans="1:40" x14ac:dyDescent="0.25">
      <c r="A6" s="5">
        <v>44143</v>
      </c>
      <c r="B6" s="12" t="s">
        <v>41</v>
      </c>
      <c r="C6" s="13">
        <v>0</v>
      </c>
      <c r="D6" s="13">
        <v>0</v>
      </c>
      <c r="E6" s="13">
        <v>0</v>
      </c>
      <c r="F6" s="13">
        <v>0</v>
      </c>
      <c r="G6" s="1">
        <v>0</v>
      </c>
      <c r="H6" s="1">
        <v>0</v>
      </c>
      <c r="I6" s="9">
        <v>0</v>
      </c>
      <c r="J6" s="9">
        <v>0</v>
      </c>
      <c r="K6" s="1">
        <v>0</v>
      </c>
      <c r="L6" s="9">
        <v>0</v>
      </c>
      <c r="M6" s="2">
        <v>0</v>
      </c>
      <c r="N6" s="2">
        <v>0</v>
      </c>
      <c r="O6" s="2">
        <v>711245</v>
      </c>
      <c r="P6" s="2">
        <v>1933</v>
      </c>
      <c r="Q6" s="2">
        <v>1677957</v>
      </c>
      <c r="R6" s="2">
        <v>20004</v>
      </c>
      <c r="S6" s="13">
        <v>1339752.4000000004</v>
      </c>
      <c r="T6" s="13">
        <v>20670.736333333334</v>
      </c>
      <c r="U6" s="13">
        <v>864804.96666666609</v>
      </c>
      <c r="V6" s="13">
        <v>36597.810666666643</v>
      </c>
      <c r="W6" s="2">
        <v>35946.400000000001</v>
      </c>
      <c r="X6" s="2">
        <v>30714.805333333301</v>
      </c>
      <c r="Y6" s="2">
        <v>1952.06666666667</v>
      </c>
      <c r="Z6" s="2">
        <v>2390.9596666666698</v>
      </c>
      <c r="AA6" s="1">
        <v>240530.03333333333</v>
      </c>
      <c r="AB6" s="1">
        <v>50648.105703299996</v>
      </c>
      <c r="AC6" s="13">
        <v>1129975.6999999993</v>
      </c>
      <c r="AD6" s="13">
        <v>74577.991274733402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</row>
    <row r="7" spans="1:40" x14ac:dyDescent="0.25">
      <c r="A7" s="5">
        <v>44150</v>
      </c>
      <c r="B7" s="12" t="s">
        <v>41</v>
      </c>
      <c r="C7" s="13">
        <v>0</v>
      </c>
      <c r="D7" s="13">
        <v>0</v>
      </c>
      <c r="E7" s="13">
        <v>0</v>
      </c>
      <c r="F7" s="13">
        <v>0</v>
      </c>
      <c r="G7" s="1">
        <v>0</v>
      </c>
      <c r="H7" s="1">
        <v>0</v>
      </c>
      <c r="I7" s="9">
        <v>0</v>
      </c>
      <c r="J7" s="9">
        <v>0</v>
      </c>
      <c r="K7" s="1">
        <v>0</v>
      </c>
      <c r="L7" s="9">
        <v>0</v>
      </c>
      <c r="M7" s="2">
        <v>0</v>
      </c>
      <c r="N7" s="2">
        <v>0</v>
      </c>
      <c r="O7" s="2">
        <v>711245</v>
      </c>
      <c r="P7" s="2">
        <v>1933</v>
      </c>
      <c r="Q7" s="2">
        <v>1677957</v>
      </c>
      <c r="R7" s="2">
        <v>20004</v>
      </c>
      <c r="S7" s="13">
        <v>1339752.4000000004</v>
      </c>
      <c r="T7" s="13">
        <v>20670.736333333334</v>
      </c>
      <c r="U7" s="13">
        <v>864804.96666666609</v>
      </c>
      <c r="V7" s="13">
        <v>36597.810666666643</v>
      </c>
      <c r="W7" s="2">
        <v>35946.400000000001</v>
      </c>
      <c r="X7" s="2">
        <v>30714.805333333301</v>
      </c>
      <c r="Y7" s="2">
        <v>1952.06666666667</v>
      </c>
      <c r="Z7" s="2">
        <v>2390.9596666666698</v>
      </c>
      <c r="AA7" s="1">
        <v>240530.03333333333</v>
      </c>
      <c r="AB7" s="1">
        <v>50648.105703299996</v>
      </c>
      <c r="AC7" s="13">
        <v>1129975.6999999993</v>
      </c>
      <c r="AD7" s="13">
        <v>74577.991274733402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</row>
    <row r="8" spans="1:40" x14ac:dyDescent="0.25">
      <c r="A8" s="5">
        <v>44157</v>
      </c>
      <c r="B8" s="12" t="s">
        <v>41</v>
      </c>
      <c r="C8" s="13">
        <v>32.299999999999997</v>
      </c>
      <c r="D8" s="13">
        <v>138000</v>
      </c>
      <c r="E8" s="13">
        <v>0</v>
      </c>
      <c r="F8" s="13">
        <v>0</v>
      </c>
      <c r="G8" s="1">
        <v>0</v>
      </c>
      <c r="H8" s="1">
        <v>0</v>
      </c>
      <c r="I8" s="9">
        <v>0</v>
      </c>
      <c r="J8" s="9">
        <v>0</v>
      </c>
      <c r="K8" s="1">
        <v>0</v>
      </c>
      <c r="L8" s="9">
        <v>0</v>
      </c>
      <c r="M8" s="2">
        <v>0</v>
      </c>
      <c r="N8" s="2">
        <v>0</v>
      </c>
      <c r="O8" s="2">
        <v>711245</v>
      </c>
      <c r="P8" s="2">
        <v>1933</v>
      </c>
      <c r="Q8" s="2">
        <v>1677957</v>
      </c>
      <c r="R8" s="2">
        <v>20004</v>
      </c>
      <c r="S8" s="13">
        <v>1339752.4000000004</v>
      </c>
      <c r="T8" s="13">
        <v>20670.736333333334</v>
      </c>
      <c r="U8" s="13">
        <v>864804.96666666609</v>
      </c>
      <c r="V8" s="13">
        <v>36597.810666666643</v>
      </c>
      <c r="W8" s="2">
        <v>35946.400000000001</v>
      </c>
      <c r="X8" s="2">
        <v>30714.805333333301</v>
      </c>
      <c r="Y8" s="2">
        <v>1952.06666666667</v>
      </c>
      <c r="Z8" s="2">
        <v>2390.9596666666698</v>
      </c>
      <c r="AA8" s="1">
        <v>240530.03333333333</v>
      </c>
      <c r="AB8" s="1">
        <v>108648.1057033</v>
      </c>
      <c r="AC8" s="13">
        <v>1129975.6999999993</v>
      </c>
      <c r="AD8" s="13">
        <v>74577.991274733402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</row>
    <row r="9" spans="1:40" x14ac:dyDescent="0.25">
      <c r="A9" s="5">
        <v>44164</v>
      </c>
      <c r="B9" s="12" t="s">
        <v>41</v>
      </c>
      <c r="C9" s="13">
        <v>108.10000000000001</v>
      </c>
      <c r="D9" s="13">
        <v>601000</v>
      </c>
      <c r="E9" s="13">
        <v>0</v>
      </c>
      <c r="F9" s="13">
        <v>0</v>
      </c>
      <c r="G9" s="1">
        <v>0</v>
      </c>
      <c r="H9" s="1">
        <v>0</v>
      </c>
      <c r="I9" s="9">
        <v>0</v>
      </c>
      <c r="J9" s="9">
        <v>0</v>
      </c>
      <c r="K9" s="1">
        <v>0</v>
      </c>
      <c r="L9" s="9">
        <v>0</v>
      </c>
      <c r="M9" s="2">
        <v>0</v>
      </c>
      <c r="N9" s="2">
        <v>0</v>
      </c>
      <c r="O9" s="2">
        <v>711245</v>
      </c>
      <c r="P9" s="2">
        <v>1933</v>
      </c>
      <c r="Q9" s="2">
        <v>1677957</v>
      </c>
      <c r="R9" s="2">
        <v>20004</v>
      </c>
      <c r="S9" s="13">
        <v>1339752.4000000004</v>
      </c>
      <c r="T9" s="13">
        <v>20670.736333333334</v>
      </c>
      <c r="U9" s="13">
        <v>864804.96666666609</v>
      </c>
      <c r="V9" s="13">
        <v>36597.810666666643</v>
      </c>
      <c r="W9" s="2">
        <v>35946.400000000001</v>
      </c>
      <c r="X9" s="2">
        <v>30714.805333333301</v>
      </c>
      <c r="Y9" s="2">
        <v>1952.06666666667</v>
      </c>
      <c r="Z9" s="2">
        <v>2390.9596666666698</v>
      </c>
      <c r="AA9" s="1">
        <v>240530.03333333333</v>
      </c>
      <c r="AB9" s="1">
        <v>50648.105703299996</v>
      </c>
      <c r="AC9" s="13">
        <v>1129975.6999999993</v>
      </c>
      <c r="AD9" s="13">
        <v>74577.991274733402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</row>
    <row r="10" spans="1:40" x14ac:dyDescent="0.25">
      <c r="A10" s="5">
        <v>44171</v>
      </c>
      <c r="B10" s="12" t="s">
        <v>41</v>
      </c>
      <c r="C10" s="13">
        <v>91.6</v>
      </c>
      <c r="D10" s="13">
        <v>573000</v>
      </c>
      <c r="E10" s="13">
        <v>0</v>
      </c>
      <c r="F10" s="13">
        <v>0</v>
      </c>
      <c r="G10" s="1">
        <v>0</v>
      </c>
      <c r="H10" s="1">
        <v>0</v>
      </c>
      <c r="I10" s="9">
        <v>0</v>
      </c>
      <c r="J10" s="9">
        <v>0</v>
      </c>
      <c r="K10" s="1">
        <v>132563</v>
      </c>
      <c r="L10" s="9">
        <v>0</v>
      </c>
      <c r="M10" s="2">
        <v>0</v>
      </c>
      <c r="N10" s="2">
        <v>0</v>
      </c>
      <c r="O10" s="2">
        <v>613633</v>
      </c>
      <c r="P10" s="2">
        <v>2113</v>
      </c>
      <c r="Q10" s="2">
        <v>1350332</v>
      </c>
      <c r="R10" s="2">
        <v>13802</v>
      </c>
      <c r="S10" s="13">
        <v>866498.1032258065</v>
      </c>
      <c r="T10" s="13">
        <v>14149.707494623657</v>
      </c>
      <c r="U10" s="13">
        <v>2327548.727956993</v>
      </c>
      <c r="V10" s="13">
        <v>105138.13544086016</v>
      </c>
      <c r="W10" s="2">
        <v>31600.619354838698</v>
      </c>
      <c r="X10" s="2">
        <v>30802.7519139785</v>
      </c>
      <c r="Y10" s="2">
        <v>1618.22150537634</v>
      </c>
      <c r="Z10" s="2">
        <v>1778.6450215053801</v>
      </c>
      <c r="AA10" s="1">
        <v>202900.46559139789</v>
      </c>
      <c r="AB10" s="1">
        <v>44374.892965770996</v>
      </c>
      <c r="AC10" s="13">
        <v>761955.61612903187</v>
      </c>
      <c r="AD10" s="13">
        <v>54872.874009017192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</row>
    <row r="11" spans="1:40" x14ac:dyDescent="0.25">
      <c r="A11" s="5">
        <v>44178</v>
      </c>
      <c r="B11" s="12" t="s">
        <v>41</v>
      </c>
      <c r="C11" s="13">
        <v>10.3</v>
      </c>
      <c r="D11" s="13">
        <v>41500</v>
      </c>
      <c r="E11" s="13">
        <v>0</v>
      </c>
      <c r="F11" s="13">
        <v>0</v>
      </c>
      <c r="G11" s="1">
        <v>0</v>
      </c>
      <c r="H11" s="1">
        <v>0</v>
      </c>
      <c r="I11" s="9">
        <v>0</v>
      </c>
      <c r="J11" s="9">
        <v>0</v>
      </c>
      <c r="K11" s="1">
        <v>0</v>
      </c>
      <c r="L11" s="9">
        <v>0</v>
      </c>
      <c r="M11" s="2">
        <v>0</v>
      </c>
      <c r="N11" s="2">
        <v>0</v>
      </c>
      <c r="O11" s="2">
        <v>597364</v>
      </c>
      <c r="P11" s="2">
        <v>2144</v>
      </c>
      <c r="Q11" s="2">
        <v>1295727</v>
      </c>
      <c r="R11" s="2">
        <v>12769</v>
      </c>
      <c r="S11" s="13">
        <v>787622.3870967743</v>
      </c>
      <c r="T11" s="13">
        <v>13062.869354838702</v>
      </c>
      <c r="U11" s="13">
        <v>2571339.3548387066</v>
      </c>
      <c r="V11" s="13">
        <v>116561.52290322576</v>
      </c>
      <c r="W11" s="2">
        <v>30876.322580645199</v>
      </c>
      <c r="X11" s="2">
        <v>30817.4096774194</v>
      </c>
      <c r="Y11" s="2">
        <v>1562.58064516129</v>
      </c>
      <c r="Z11" s="2">
        <v>1676.5925806451601</v>
      </c>
      <c r="AA11" s="1">
        <v>196628.8709677415</v>
      </c>
      <c r="AB11" s="1">
        <v>43329.357509516085</v>
      </c>
      <c r="AC11" s="13">
        <v>700618.93548387126</v>
      </c>
      <c r="AD11" s="13">
        <v>51588.687798064602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</row>
    <row r="12" spans="1:40" x14ac:dyDescent="0.25">
      <c r="A12" s="5">
        <v>44185</v>
      </c>
      <c r="B12" s="12" t="s">
        <v>41</v>
      </c>
      <c r="C12" s="13">
        <v>37.9</v>
      </c>
      <c r="D12" s="13">
        <v>174000</v>
      </c>
      <c r="E12" s="13">
        <v>0</v>
      </c>
      <c r="F12" s="13">
        <v>0</v>
      </c>
      <c r="G12" s="1">
        <v>0</v>
      </c>
      <c r="H12" s="1">
        <v>0</v>
      </c>
      <c r="I12" s="9">
        <v>0</v>
      </c>
      <c r="J12" s="9">
        <v>0</v>
      </c>
      <c r="K12" s="1">
        <v>0</v>
      </c>
      <c r="L12" s="9">
        <v>0</v>
      </c>
      <c r="M12" s="2">
        <v>0</v>
      </c>
      <c r="N12" s="2">
        <v>0</v>
      </c>
      <c r="O12" s="2">
        <v>597364</v>
      </c>
      <c r="P12" s="2">
        <v>2144</v>
      </c>
      <c r="Q12" s="2">
        <v>1295727</v>
      </c>
      <c r="R12" s="2">
        <v>12769</v>
      </c>
      <c r="S12" s="13">
        <v>787622.3870967743</v>
      </c>
      <c r="T12" s="13">
        <v>13062.869354838702</v>
      </c>
      <c r="U12" s="13">
        <v>2571339.3548387066</v>
      </c>
      <c r="V12" s="13">
        <v>116561.52290322576</v>
      </c>
      <c r="W12" s="2">
        <v>30876.322580645199</v>
      </c>
      <c r="X12" s="2">
        <v>30817.4096774194</v>
      </c>
      <c r="Y12" s="2">
        <v>1562.58064516129</v>
      </c>
      <c r="Z12" s="2">
        <v>1676.5925806451601</v>
      </c>
      <c r="AA12" s="1">
        <v>196628.8709677415</v>
      </c>
      <c r="AB12" s="1">
        <v>43329.357509516085</v>
      </c>
      <c r="AC12" s="13">
        <v>700618.93548387126</v>
      </c>
      <c r="AD12" s="13">
        <v>51588.687798064602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</row>
    <row r="13" spans="1:40" x14ac:dyDescent="0.25">
      <c r="A13" s="5">
        <v>44192</v>
      </c>
      <c r="B13" s="12" t="s">
        <v>41</v>
      </c>
      <c r="C13" s="13">
        <v>5.8</v>
      </c>
      <c r="D13" s="13">
        <v>26500</v>
      </c>
      <c r="E13" s="13">
        <v>0</v>
      </c>
      <c r="F13" s="13">
        <v>0</v>
      </c>
      <c r="G13" s="1">
        <v>0</v>
      </c>
      <c r="H13" s="1">
        <v>0</v>
      </c>
      <c r="I13" s="9">
        <v>0</v>
      </c>
      <c r="J13" s="9">
        <v>0</v>
      </c>
      <c r="K13" s="1">
        <v>0</v>
      </c>
      <c r="L13" s="9">
        <v>0</v>
      </c>
      <c r="M13" s="2">
        <v>0</v>
      </c>
      <c r="N13" s="2">
        <v>0</v>
      </c>
      <c r="O13" s="2">
        <v>597364</v>
      </c>
      <c r="P13" s="2">
        <v>2144</v>
      </c>
      <c r="Q13" s="2">
        <v>1295727</v>
      </c>
      <c r="R13" s="2">
        <v>12769</v>
      </c>
      <c r="S13" s="13">
        <v>787622.3870967743</v>
      </c>
      <c r="T13" s="13">
        <v>13062.869354838702</v>
      </c>
      <c r="U13" s="13">
        <v>2571339.3548387066</v>
      </c>
      <c r="V13" s="13">
        <v>116561.52290322576</v>
      </c>
      <c r="W13" s="2">
        <v>30876.322580645199</v>
      </c>
      <c r="X13" s="2">
        <v>30817.4096774194</v>
      </c>
      <c r="Y13" s="2">
        <v>1562.58064516129</v>
      </c>
      <c r="Z13" s="2">
        <v>1676.5925806451601</v>
      </c>
      <c r="AA13" s="1">
        <v>196628.8709677415</v>
      </c>
      <c r="AB13" s="1">
        <v>43329.357509516085</v>
      </c>
      <c r="AC13" s="13">
        <v>700618.93548387126</v>
      </c>
      <c r="AD13" s="13">
        <v>51588.687798064602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</row>
    <row r="14" spans="1:40" x14ac:dyDescent="0.25">
      <c r="A14" s="5">
        <v>44199</v>
      </c>
      <c r="B14" s="12" t="s">
        <v>41</v>
      </c>
      <c r="C14" s="13">
        <v>42.7</v>
      </c>
      <c r="D14" s="13">
        <v>158000</v>
      </c>
      <c r="E14" s="13">
        <v>0</v>
      </c>
      <c r="F14" s="13">
        <v>0</v>
      </c>
      <c r="G14" s="1">
        <v>0</v>
      </c>
      <c r="H14" s="1">
        <v>0</v>
      </c>
      <c r="I14" s="9">
        <v>0</v>
      </c>
      <c r="J14" s="9">
        <v>0</v>
      </c>
      <c r="K14" s="1">
        <v>0</v>
      </c>
      <c r="L14" s="9">
        <v>0</v>
      </c>
      <c r="M14" s="2">
        <v>0</v>
      </c>
      <c r="N14" s="2">
        <v>0</v>
      </c>
      <c r="O14" s="2">
        <v>341351</v>
      </c>
      <c r="P14" s="2">
        <v>1226</v>
      </c>
      <c r="Q14" s="2">
        <v>740416</v>
      </c>
      <c r="R14" s="2">
        <v>7297</v>
      </c>
      <c r="S14" s="13">
        <v>450069.93548387126</v>
      </c>
      <c r="T14" s="13">
        <v>7464.4967741935561</v>
      </c>
      <c r="U14" s="13">
        <v>1469336.7741935477</v>
      </c>
      <c r="V14" s="13">
        <v>66606.584516128962</v>
      </c>
      <c r="W14" s="2">
        <v>31126.3870967742</v>
      </c>
      <c r="X14" s="2">
        <v>27828.602580645202</v>
      </c>
      <c r="Y14" s="2">
        <v>892.90322580645204</v>
      </c>
      <c r="Z14" s="2">
        <v>14440.827096774199</v>
      </c>
      <c r="AA14" s="1">
        <v>112359.35483870971</v>
      </c>
      <c r="AB14" s="1">
        <v>24759.632862580642</v>
      </c>
      <c r="AC14" s="13">
        <v>400353.67741935531</v>
      </c>
      <c r="AD14" s="13">
        <v>29479.250170322543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</row>
    <row r="15" spans="1:40" x14ac:dyDescent="0.25">
      <c r="A15" s="5">
        <v>44206</v>
      </c>
      <c r="B15" s="12" t="s">
        <v>41</v>
      </c>
      <c r="C15" s="13">
        <v>0</v>
      </c>
      <c r="D15" s="13">
        <v>0</v>
      </c>
      <c r="E15" s="13">
        <v>0</v>
      </c>
      <c r="F15" s="13">
        <v>0</v>
      </c>
      <c r="G15" s="1">
        <v>0</v>
      </c>
      <c r="H15" s="1">
        <v>0</v>
      </c>
      <c r="I15" s="9">
        <v>0</v>
      </c>
      <c r="J15" s="9">
        <v>0</v>
      </c>
      <c r="K15" s="1">
        <v>0</v>
      </c>
      <c r="L15" s="9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13">
        <v>0</v>
      </c>
      <c r="T15" s="13">
        <v>0</v>
      </c>
      <c r="U15" s="13">
        <v>0</v>
      </c>
      <c r="V15" s="13">
        <v>0</v>
      </c>
      <c r="W15" s="2">
        <v>31459.806451612902</v>
      </c>
      <c r="X15" s="2">
        <v>23843.526451612899</v>
      </c>
      <c r="Y15" s="2">
        <v>0</v>
      </c>
      <c r="Z15" s="2">
        <v>31459.806451612902</v>
      </c>
      <c r="AA15" s="1">
        <v>0</v>
      </c>
      <c r="AB15" s="1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</row>
    <row r="16" spans="1:40" x14ac:dyDescent="0.25">
      <c r="A16" s="5">
        <v>44213</v>
      </c>
      <c r="B16" s="12" t="s">
        <v>41</v>
      </c>
      <c r="C16" s="13">
        <v>0</v>
      </c>
      <c r="D16" s="13">
        <v>0</v>
      </c>
      <c r="E16" s="13">
        <v>0</v>
      </c>
      <c r="F16" s="13">
        <v>0</v>
      </c>
      <c r="G16" s="1">
        <v>0</v>
      </c>
      <c r="H16" s="1">
        <v>0</v>
      </c>
      <c r="I16" s="9">
        <v>0</v>
      </c>
      <c r="J16" s="9">
        <v>0</v>
      </c>
      <c r="K16" s="1">
        <v>0</v>
      </c>
      <c r="L16" s="9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13">
        <v>0</v>
      </c>
      <c r="T16" s="13">
        <v>0</v>
      </c>
      <c r="U16" s="13">
        <v>0</v>
      </c>
      <c r="V16" s="13">
        <v>0</v>
      </c>
      <c r="W16" s="2">
        <v>31459.806451612902</v>
      </c>
      <c r="X16" s="2">
        <v>23843.526451612899</v>
      </c>
      <c r="Y16" s="2">
        <v>0</v>
      </c>
      <c r="Z16" s="2">
        <v>31459.806451612902</v>
      </c>
      <c r="AA16" s="1">
        <v>0</v>
      </c>
      <c r="AB16" s="1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</row>
    <row r="17" spans="1:40" x14ac:dyDescent="0.25">
      <c r="A17" s="5">
        <v>44220</v>
      </c>
      <c r="B17" s="12" t="s">
        <v>41</v>
      </c>
      <c r="C17" s="13">
        <v>0</v>
      </c>
      <c r="D17" s="13">
        <v>0</v>
      </c>
      <c r="E17" s="13">
        <v>0</v>
      </c>
      <c r="F17" s="13">
        <v>0</v>
      </c>
      <c r="G17" s="1">
        <v>0</v>
      </c>
      <c r="H17" s="1">
        <v>0</v>
      </c>
      <c r="I17" s="9">
        <v>0</v>
      </c>
      <c r="J17" s="9">
        <v>0</v>
      </c>
      <c r="K17" s="1">
        <v>0</v>
      </c>
      <c r="L17" s="9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13">
        <v>0</v>
      </c>
      <c r="T17" s="13">
        <v>0</v>
      </c>
      <c r="U17" s="13">
        <v>0</v>
      </c>
      <c r="V17" s="13">
        <v>0</v>
      </c>
      <c r="W17" s="2">
        <v>31459.806451612902</v>
      </c>
      <c r="X17" s="2">
        <v>23843.526451612899</v>
      </c>
      <c r="Y17" s="2">
        <v>0</v>
      </c>
      <c r="Z17" s="2">
        <v>31459.806451612902</v>
      </c>
      <c r="AA17" s="1">
        <v>0</v>
      </c>
      <c r="AB17" s="1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</row>
    <row r="18" spans="1:40" x14ac:dyDescent="0.25">
      <c r="A18" s="5">
        <v>44227</v>
      </c>
      <c r="B18" s="12" t="s">
        <v>41</v>
      </c>
      <c r="C18" s="13">
        <v>0</v>
      </c>
      <c r="D18" s="13">
        <v>0</v>
      </c>
      <c r="E18" s="13">
        <v>0</v>
      </c>
      <c r="F18" s="13">
        <v>0</v>
      </c>
      <c r="G18" s="1">
        <v>0</v>
      </c>
      <c r="H18" s="1">
        <v>0</v>
      </c>
      <c r="I18" s="9">
        <v>0</v>
      </c>
      <c r="J18" s="9">
        <v>0</v>
      </c>
      <c r="K18" s="1">
        <v>0</v>
      </c>
      <c r="L18" s="9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3">
        <v>0</v>
      </c>
      <c r="T18" s="13">
        <v>0</v>
      </c>
      <c r="U18" s="13">
        <v>0</v>
      </c>
      <c r="V18" s="13">
        <v>0</v>
      </c>
      <c r="W18" s="2">
        <v>31459.806451612902</v>
      </c>
      <c r="X18" s="2">
        <v>23843.526451612899</v>
      </c>
      <c r="Y18" s="2">
        <v>0</v>
      </c>
      <c r="Z18" s="2">
        <v>31459.806451612902</v>
      </c>
      <c r="AA18" s="1">
        <v>0</v>
      </c>
      <c r="AB18" s="1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</row>
    <row r="19" spans="1:40" x14ac:dyDescent="0.25">
      <c r="A19" s="5">
        <v>44234</v>
      </c>
      <c r="B19" s="12" t="s">
        <v>41</v>
      </c>
      <c r="C19" s="13">
        <v>0</v>
      </c>
      <c r="D19" s="13">
        <v>0</v>
      </c>
      <c r="E19" s="13">
        <v>0</v>
      </c>
      <c r="F19" s="13">
        <v>0</v>
      </c>
      <c r="G19" s="1">
        <v>0</v>
      </c>
      <c r="H19" s="1">
        <v>0</v>
      </c>
      <c r="I19" s="9">
        <v>0</v>
      </c>
      <c r="J19" s="9">
        <v>0</v>
      </c>
      <c r="K19" s="1">
        <v>0</v>
      </c>
      <c r="L19" s="9">
        <v>0</v>
      </c>
      <c r="M19" s="2">
        <v>0</v>
      </c>
      <c r="N19" s="2">
        <v>0</v>
      </c>
      <c r="O19" s="2">
        <v>1909269</v>
      </c>
      <c r="P19" s="2">
        <v>25901</v>
      </c>
      <c r="Q19" s="2">
        <v>795401</v>
      </c>
      <c r="R19" s="2">
        <v>18181</v>
      </c>
      <c r="S19" s="13">
        <v>546603</v>
      </c>
      <c r="T19" s="13">
        <v>27998.912499999999</v>
      </c>
      <c r="U19" s="13">
        <v>293514.75</v>
      </c>
      <c r="V19" s="13">
        <v>9498.5874999999996</v>
      </c>
      <c r="W19" s="2">
        <v>26870.25</v>
      </c>
      <c r="X19" s="2">
        <v>21643.24</v>
      </c>
      <c r="Y19" s="2">
        <v>0</v>
      </c>
      <c r="Z19" s="2">
        <v>26870.25</v>
      </c>
      <c r="AA19" s="1">
        <v>0</v>
      </c>
      <c r="AB19" s="1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</row>
    <row r="20" spans="1:40" x14ac:dyDescent="0.25">
      <c r="A20" s="5">
        <v>44241</v>
      </c>
      <c r="B20" s="12" t="s">
        <v>41</v>
      </c>
      <c r="C20" s="13">
        <v>0</v>
      </c>
      <c r="D20" s="13">
        <v>0</v>
      </c>
      <c r="E20" s="13">
        <v>0</v>
      </c>
      <c r="F20" s="13">
        <v>0</v>
      </c>
      <c r="G20" s="1">
        <v>0</v>
      </c>
      <c r="H20" s="1">
        <v>0</v>
      </c>
      <c r="I20" s="9">
        <v>0</v>
      </c>
      <c r="J20" s="9">
        <v>0</v>
      </c>
      <c r="K20" s="1">
        <v>0</v>
      </c>
      <c r="L20" s="9">
        <v>0</v>
      </c>
      <c r="M20" s="2">
        <v>0</v>
      </c>
      <c r="N20" s="2">
        <v>0</v>
      </c>
      <c r="O20" s="2">
        <v>1909269</v>
      </c>
      <c r="P20" s="2">
        <v>25901</v>
      </c>
      <c r="Q20" s="2">
        <v>795401</v>
      </c>
      <c r="R20" s="2">
        <v>18181</v>
      </c>
      <c r="S20" s="13">
        <v>546603</v>
      </c>
      <c r="T20" s="13">
        <v>27998.912499999999</v>
      </c>
      <c r="U20" s="13">
        <v>293514.75</v>
      </c>
      <c r="V20" s="13">
        <v>9498.5874999999996</v>
      </c>
      <c r="W20" s="2">
        <v>26870.25</v>
      </c>
      <c r="X20" s="2">
        <v>21643.24</v>
      </c>
      <c r="Y20" s="2">
        <v>0</v>
      </c>
      <c r="Z20" s="2">
        <v>26870.25</v>
      </c>
      <c r="AA20" s="1">
        <v>0</v>
      </c>
      <c r="AB20" s="1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</row>
    <row r="21" spans="1:40" x14ac:dyDescent="0.25">
      <c r="A21" s="5">
        <v>44248</v>
      </c>
      <c r="B21" s="12" t="s">
        <v>41</v>
      </c>
      <c r="C21" s="13">
        <v>0</v>
      </c>
      <c r="D21" s="13">
        <v>0</v>
      </c>
      <c r="E21" s="13">
        <v>0</v>
      </c>
      <c r="F21" s="13">
        <v>0</v>
      </c>
      <c r="G21" s="1">
        <v>0</v>
      </c>
      <c r="H21" s="1">
        <v>0</v>
      </c>
      <c r="I21" s="9">
        <v>0</v>
      </c>
      <c r="J21" s="9">
        <v>0</v>
      </c>
      <c r="K21" s="1">
        <v>0</v>
      </c>
      <c r="L21" s="9">
        <v>0</v>
      </c>
      <c r="M21" s="2">
        <v>0</v>
      </c>
      <c r="N21" s="2">
        <v>0</v>
      </c>
      <c r="O21" s="2">
        <v>1909269</v>
      </c>
      <c r="P21" s="2">
        <v>25901</v>
      </c>
      <c r="Q21" s="2">
        <v>795401</v>
      </c>
      <c r="R21" s="2">
        <v>18181</v>
      </c>
      <c r="S21" s="13">
        <v>546603</v>
      </c>
      <c r="T21" s="13">
        <v>27998.912499999999</v>
      </c>
      <c r="U21" s="13">
        <v>293514.75</v>
      </c>
      <c r="V21" s="13">
        <v>9498.5874999999996</v>
      </c>
      <c r="W21" s="2">
        <v>26870.25</v>
      </c>
      <c r="X21" s="2">
        <v>21643.24</v>
      </c>
      <c r="Y21" s="2">
        <v>0</v>
      </c>
      <c r="Z21" s="2">
        <v>26870.25</v>
      </c>
      <c r="AA21" s="1">
        <v>0</v>
      </c>
      <c r="AB21" s="1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</row>
    <row r="22" spans="1:40" x14ac:dyDescent="0.25">
      <c r="A22" s="5">
        <v>44255</v>
      </c>
      <c r="B22" s="12" t="s">
        <v>41</v>
      </c>
      <c r="C22" s="13">
        <v>38.800000000000004</v>
      </c>
      <c r="D22" s="13">
        <v>308500</v>
      </c>
      <c r="E22" s="13">
        <v>0</v>
      </c>
      <c r="F22" s="13">
        <v>0</v>
      </c>
      <c r="G22" s="1">
        <v>0</v>
      </c>
      <c r="H22" s="1">
        <v>0</v>
      </c>
      <c r="I22" s="9">
        <v>0</v>
      </c>
      <c r="J22" s="9">
        <v>0</v>
      </c>
      <c r="K22" s="1">
        <v>0</v>
      </c>
      <c r="L22" s="9">
        <v>0</v>
      </c>
      <c r="M22" s="2">
        <v>0</v>
      </c>
      <c r="N22" s="2">
        <v>0</v>
      </c>
      <c r="O22" s="2">
        <v>1909269</v>
      </c>
      <c r="P22" s="2">
        <v>25901</v>
      </c>
      <c r="Q22" s="2">
        <v>795401</v>
      </c>
      <c r="R22" s="2">
        <v>18181</v>
      </c>
      <c r="S22" s="13">
        <v>546603</v>
      </c>
      <c r="T22" s="13">
        <v>27998.912499999999</v>
      </c>
      <c r="U22" s="13">
        <v>293514.75</v>
      </c>
      <c r="V22" s="13">
        <v>9498.5874999999996</v>
      </c>
      <c r="W22" s="2">
        <v>26870.25</v>
      </c>
      <c r="X22" s="2">
        <v>21643.24</v>
      </c>
      <c r="Y22" s="2">
        <v>0</v>
      </c>
      <c r="Z22" s="2">
        <v>26870.25</v>
      </c>
      <c r="AA22" s="1">
        <v>0</v>
      </c>
      <c r="AB22" s="1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</row>
    <row r="23" spans="1:40" x14ac:dyDescent="0.25">
      <c r="A23" s="5">
        <v>44262</v>
      </c>
      <c r="B23" s="12" t="s">
        <v>41</v>
      </c>
      <c r="C23" s="13">
        <v>43.3</v>
      </c>
      <c r="D23" s="13">
        <v>423000</v>
      </c>
      <c r="E23" s="13">
        <v>0</v>
      </c>
      <c r="F23" s="13">
        <v>0</v>
      </c>
      <c r="G23" s="1">
        <v>0</v>
      </c>
      <c r="H23" s="1">
        <v>0</v>
      </c>
      <c r="I23" s="9">
        <v>0</v>
      </c>
      <c r="J23" s="9">
        <v>0</v>
      </c>
      <c r="K23" s="1">
        <v>0</v>
      </c>
      <c r="L23" s="9">
        <v>0</v>
      </c>
      <c r="M23" s="2">
        <v>0</v>
      </c>
      <c r="N23" s="2">
        <v>0</v>
      </c>
      <c r="O23" s="2">
        <v>1835181</v>
      </c>
      <c r="P23" s="2">
        <v>19037</v>
      </c>
      <c r="Q23" s="2">
        <v>1328752</v>
      </c>
      <c r="R23" s="2">
        <v>16170</v>
      </c>
      <c r="S23" s="13">
        <v>1735612.064516129</v>
      </c>
      <c r="T23" s="13">
        <v>22796.222580645172</v>
      </c>
      <c r="U23" s="13">
        <v>1060295.4193548381</v>
      </c>
      <c r="V23" s="13">
        <v>22217.32935483873</v>
      </c>
      <c r="W23" s="2">
        <v>22180.2903225806</v>
      </c>
      <c r="X23" s="2">
        <v>18084.475161290298</v>
      </c>
      <c r="Y23" s="2">
        <v>6344.2580645161297</v>
      </c>
      <c r="Z23" s="2">
        <v>6246.6464516128999</v>
      </c>
      <c r="AA23" s="1">
        <v>0</v>
      </c>
      <c r="AB23" s="1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</row>
    <row r="24" spans="1:40" x14ac:dyDescent="0.25">
      <c r="A24" s="5">
        <v>44269</v>
      </c>
      <c r="B24" s="12" t="s">
        <v>41</v>
      </c>
      <c r="C24" s="13">
        <v>43.6</v>
      </c>
      <c r="D24" s="13">
        <v>641500</v>
      </c>
      <c r="E24" s="13">
        <v>0</v>
      </c>
      <c r="F24" s="13">
        <v>0</v>
      </c>
      <c r="G24" s="1">
        <v>0</v>
      </c>
      <c r="H24" s="1">
        <v>0</v>
      </c>
      <c r="I24" s="9">
        <v>0</v>
      </c>
      <c r="J24" s="9">
        <v>0</v>
      </c>
      <c r="K24" s="1">
        <v>0</v>
      </c>
      <c r="L24" s="9">
        <v>0</v>
      </c>
      <c r="M24" s="2">
        <v>0</v>
      </c>
      <c r="N24" s="2">
        <v>0</v>
      </c>
      <c r="O24" s="2">
        <v>1835181</v>
      </c>
      <c r="P24" s="2">
        <v>19037</v>
      </c>
      <c r="Q24" s="2">
        <v>1328752</v>
      </c>
      <c r="R24" s="2">
        <v>16170</v>
      </c>
      <c r="S24" s="13">
        <v>1735612.064516129</v>
      </c>
      <c r="T24" s="13">
        <v>22796.222580645172</v>
      </c>
      <c r="U24" s="13">
        <v>1060295.4193548381</v>
      </c>
      <c r="V24" s="13">
        <v>22217.32935483873</v>
      </c>
      <c r="W24" s="2">
        <v>22180.2903225806</v>
      </c>
      <c r="X24" s="2">
        <v>18084.475161290298</v>
      </c>
      <c r="Y24" s="2">
        <v>6344.2580645161297</v>
      </c>
      <c r="Z24" s="2">
        <v>6246.6464516128999</v>
      </c>
      <c r="AA24" s="1">
        <v>0</v>
      </c>
      <c r="AB24" s="1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</row>
    <row r="25" spans="1:40" x14ac:dyDescent="0.25">
      <c r="A25" s="5">
        <v>44276</v>
      </c>
      <c r="B25" s="12" t="s">
        <v>41</v>
      </c>
      <c r="C25" s="13">
        <v>35.4</v>
      </c>
      <c r="D25" s="13">
        <v>421500</v>
      </c>
      <c r="E25" s="13">
        <v>0</v>
      </c>
      <c r="F25" s="13">
        <v>0</v>
      </c>
      <c r="G25" s="1">
        <v>0</v>
      </c>
      <c r="H25" s="1">
        <v>0</v>
      </c>
      <c r="I25" s="9">
        <v>0</v>
      </c>
      <c r="J25" s="9">
        <v>0</v>
      </c>
      <c r="K25" s="1">
        <v>0</v>
      </c>
      <c r="L25" s="9">
        <v>0</v>
      </c>
      <c r="M25" s="2">
        <v>0</v>
      </c>
      <c r="N25" s="2">
        <v>0</v>
      </c>
      <c r="O25" s="2">
        <v>1835181</v>
      </c>
      <c r="P25" s="2">
        <v>19037</v>
      </c>
      <c r="Q25" s="2">
        <v>1328752</v>
      </c>
      <c r="R25" s="2">
        <v>16170</v>
      </c>
      <c r="S25" s="13">
        <v>1735612.064516129</v>
      </c>
      <c r="T25" s="13">
        <v>22796.222580645172</v>
      </c>
      <c r="U25" s="13">
        <v>1060295.4193548381</v>
      </c>
      <c r="V25" s="13">
        <v>22217.32935483873</v>
      </c>
      <c r="W25" s="2">
        <v>22180.2903225806</v>
      </c>
      <c r="X25" s="2">
        <v>18084.475161290298</v>
      </c>
      <c r="Y25" s="2">
        <v>6344.2580645161297</v>
      </c>
      <c r="Z25" s="2">
        <v>6246.6464516128999</v>
      </c>
      <c r="AA25" s="1">
        <v>0</v>
      </c>
      <c r="AB25" s="1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</row>
    <row r="26" spans="1:40" x14ac:dyDescent="0.25">
      <c r="A26" s="5">
        <v>44283</v>
      </c>
      <c r="B26" s="12" t="s">
        <v>41</v>
      </c>
      <c r="C26" s="13">
        <v>40.000000000000007</v>
      </c>
      <c r="D26" s="13">
        <v>436000</v>
      </c>
      <c r="E26" s="13">
        <v>0</v>
      </c>
      <c r="F26" s="13">
        <v>0</v>
      </c>
      <c r="G26" s="1">
        <v>0</v>
      </c>
      <c r="H26" s="1">
        <v>0</v>
      </c>
      <c r="I26" s="9">
        <v>0</v>
      </c>
      <c r="J26" s="9">
        <v>0</v>
      </c>
      <c r="K26" s="1">
        <v>0</v>
      </c>
      <c r="L26" s="9">
        <v>0</v>
      </c>
      <c r="M26" s="2">
        <v>0</v>
      </c>
      <c r="N26" s="2">
        <v>0</v>
      </c>
      <c r="O26" s="2">
        <v>1835181</v>
      </c>
      <c r="P26" s="2">
        <v>19037</v>
      </c>
      <c r="Q26" s="2">
        <v>1328752</v>
      </c>
      <c r="R26" s="2">
        <v>16170</v>
      </c>
      <c r="S26" s="13">
        <v>1735612.064516129</v>
      </c>
      <c r="T26" s="13">
        <v>22796.222580645172</v>
      </c>
      <c r="U26" s="13">
        <v>1060295.4193548381</v>
      </c>
      <c r="V26" s="13">
        <v>22217.32935483873</v>
      </c>
      <c r="W26" s="2">
        <v>22180.2903225806</v>
      </c>
      <c r="X26" s="2">
        <v>18084.475161290298</v>
      </c>
      <c r="Y26" s="2">
        <v>6344.2580645161297</v>
      </c>
      <c r="Z26" s="2">
        <v>6246.6464516128999</v>
      </c>
      <c r="AA26" s="1">
        <v>0</v>
      </c>
      <c r="AB26" s="1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</row>
    <row r="27" spans="1:40" x14ac:dyDescent="0.25">
      <c r="A27" s="5">
        <v>44290</v>
      </c>
      <c r="B27" s="12" t="s">
        <v>41</v>
      </c>
      <c r="C27" s="13">
        <v>15.5</v>
      </c>
      <c r="D27" s="13">
        <v>129500</v>
      </c>
      <c r="E27" s="13">
        <v>0</v>
      </c>
      <c r="F27" s="13">
        <v>0</v>
      </c>
      <c r="G27" s="1">
        <v>0</v>
      </c>
      <c r="H27" s="1">
        <v>0</v>
      </c>
      <c r="I27" s="9">
        <v>0</v>
      </c>
      <c r="J27" s="9">
        <v>0</v>
      </c>
      <c r="K27" s="1">
        <v>0</v>
      </c>
      <c r="L27" s="9">
        <v>0</v>
      </c>
      <c r="M27" s="2">
        <v>0</v>
      </c>
      <c r="N27" s="2">
        <v>0</v>
      </c>
      <c r="O27" s="2">
        <v>1348069</v>
      </c>
      <c r="P27" s="2">
        <v>28412</v>
      </c>
      <c r="Q27" s="2">
        <v>569465</v>
      </c>
      <c r="R27" s="2">
        <v>6930</v>
      </c>
      <c r="S27" s="13">
        <v>1459549.0752688174</v>
      </c>
      <c r="T27" s="13">
        <v>19101.71101075269</v>
      </c>
      <c r="U27" s="13">
        <v>1284973.1225806442</v>
      </c>
      <c r="V27" s="13">
        <v>22172.859247311826</v>
      </c>
      <c r="W27" s="2">
        <v>13642.6387096774</v>
      </c>
      <c r="X27" s="2">
        <v>11219.860021505399</v>
      </c>
      <c r="Y27" s="2">
        <v>8409.5010752688195</v>
      </c>
      <c r="Z27" s="2">
        <v>7042.1088602150503</v>
      </c>
      <c r="AA27" s="1">
        <v>0</v>
      </c>
      <c r="AB27" s="1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</row>
    <row r="28" spans="1:40" x14ac:dyDescent="0.25">
      <c r="A28" s="5">
        <v>44297</v>
      </c>
      <c r="B28" s="12" t="s">
        <v>41</v>
      </c>
      <c r="C28" s="13">
        <v>0</v>
      </c>
      <c r="D28" s="13">
        <v>0</v>
      </c>
      <c r="E28" s="13">
        <v>0</v>
      </c>
      <c r="F28" s="13">
        <v>0</v>
      </c>
      <c r="G28" s="1">
        <v>0</v>
      </c>
      <c r="H28" s="1">
        <v>0</v>
      </c>
      <c r="I28" s="9">
        <v>0</v>
      </c>
      <c r="J28" s="9">
        <v>0</v>
      </c>
      <c r="K28" s="1">
        <v>0</v>
      </c>
      <c r="L28" s="9">
        <v>0</v>
      </c>
      <c r="M28" s="2">
        <v>0</v>
      </c>
      <c r="N28" s="2">
        <v>0</v>
      </c>
      <c r="O28" s="2">
        <v>982735</v>
      </c>
      <c r="P28" s="2">
        <v>35442</v>
      </c>
      <c r="Q28" s="2">
        <v>0</v>
      </c>
      <c r="R28" s="2">
        <v>0</v>
      </c>
      <c r="S28" s="13">
        <v>1252501.833333333</v>
      </c>
      <c r="T28" s="13">
        <v>16330.827333333365</v>
      </c>
      <c r="U28" s="13">
        <v>1453481.4000000001</v>
      </c>
      <c r="V28" s="13">
        <v>22139.506666666704</v>
      </c>
      <c r="W28" s="2">
        <v>7239.4</v>
      </c>
      <c r="X28" s="2">
        <v>6071.3986666666697</v>
      </c>
      <c r="Y28" s="2">
        <v>9958.4333333333307</v>
      </c>
      <c r="Z28" s="2">
        <v>7638.7056666666704</v>
      </c>
      <c r="AA28" s="1">
        <v>0</v>
      </c>
      <c r="AB28" s="1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</row>
    <row r="29" spans="1:40" x14ac:dyDescent="0.25">
      <c r="A29" s="5">
        <v>44304</v>
      </c>
      <c r="B29" s="12" t="s">
        <v>41</v>
      </c>
      <c r="C29" s="13">
        <v>25.599999999999998</v>
      </c>
      <c r="D29" s="13">
        <v>127500</v>
      </c>
      <c r="E29" s="13">
        <v>0</v>
      </c>
      <c r="F29" s="13">
        <v>0</v>
      </c>
      <c r="G29" s="1">
        <v>0</v>
      </c>
      <c r="H29" s="1">
        <v>0</v>
      </c>
      <c r="I29" s="9">
        <v>0</v>
      </c>
      <c r="J29" s="9">
        <v>0</v>
      </c>
      <c r="K29" s="1">
        <v>0</v>
      </c>
      <c r="L29" s="9">
        <v>0</v>
      </c>
      <c r="M29" s="2">
        <v>0</v>
      </c>
      <c r="N29" s="2">
        <v>0</v>
      </c>
      <c r="O29" s="2">
        <v>982735</v>
      </c>
      <c r="P29" s="2">
        <v>35442</v>
      </c>
      <c r="Q29" s="2">
        <v>0</v>
      </c>
      <c r="R29" s="2">
        <v>0</v>
      </c>
      <c r="S29" s="13">
        <v>1252501.833333333</v>
      </c>
      <c r="T29" s="13">
        <v>16330.827333333365</v>
      </c>
      <c r="U29" s="13">
        <v>1453481.4000000001</v>
      </c>
      <c r="V29" s="13">
        <v>22139.506666666704</v>
      </c>
      <c r="W29" s="2">
        <v>7239.4</v>
      </c>
      <c r="X29" s="2">
        <v>6071.3986666666697</v>
      </c>
      <c r="Y29" s="2">
        <v>9958.4333333333307</v>
      </c>
      <c r="Z29" s="2">
        <v>7638.7056666666704</v>
      </c>
      <c r="AA29" s="1">
        <v>0</v>
      </c>
      <c r="AB29" s="1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</row>
    <row r="30" spans="1:40" x14ac:dyDescent="0.25">
      <c r="A30" s="5">
        <v>44311</v>
      </c>
      <c r="B30" s="12" t="s">
        <v>41</v>
      </c>
      <c r="C30" s="13">
        <v>45.400000000000006</v>
      </c>
      <c r="D30" s="13">
        <v>353000</v>
      </c>
      <c r="E30" s="13">
        <v>0</v>
      </c>
      <c r="F30" s="13">
        <v>0</v>
      </c>
      <c r="G30" s="1">
        <v>0</v>
      </c>
      <c r="H30" s="1">
        <v>0</v>
      </c>
      <c r="I30" s="9">
        <v>0</v>
      </c>
      <c r="J30" s="9">
        <v>0</v>
      </c>
      <c r="K30" s="1">
        <v>0</v>
      </c>
      <c r="L30" s="9">
        <v>0</v>
      </c>
      <c r="M30" s="2">
        <v>0</v>
      </c>
      <c r="N30" s="2">
        <v>0</v>
      </c>
      <c r="O30" s="2">
        <v>982735</v>
      </c>
      <c r="P30" s="2">
        <v>35442</v>
      </c>
      <c r="Q30" s="2">
        <v>0</v>
      </c>
      <c r="R30" s="2">
        <v>0</v>
      </c>
      <c r="S30" s="13">
        <v>1252501.833333333</v>
      </c>
      <c r="T30" s="13">
        <v>16330.827333333365</v>
      </c>
      <c r="U30" s="13">
        <v>1453481.4000000001</v>
      </c>
      <c r="V30" s="13">
        <v>22139.506666666704</v>
      </c>
      <c r="W30" s="2">
        <v>7239.4</v>
      </c>
      <c r="X30" s="2">
        <v>6071.3986666666697</v>
      </c>
      <c r="Y30" s="2">
        <v>9958.4333333333307</v>
      </c>
      <c r="Z30" s="2">
        <v>7638.7056666666704</v>
      </c>
      <c r="AA30" s="1">
        <v>0</v>
      </c>
      <c r="AB30" s="1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</row>
    <row r="31" spans="1:40" x14ac:dyDescent="0.25">
      <c r="A31" s="5">
        <v>44318</v>
      </c>
      <c r="B31" s="12" t="s">
        <v>41</v>
      </c>
      <c r="C31" s="13">
        <v>41.600000000000009</v>
      </c>
      <c r="D31" s="13">
        <v>504000</v>
      </c>
      <c r="E31" s="13">
        <v>0</v>
      </c>
      <c r="F31" s="13">
        <v>0</v>
      </c>
      <c r="G31" s="1">
        <v>0</v>
      </c>
      <c r="H31" s="1">
        <v>0</v>
      </c>
      <c r="I31" s="9">
        <v>0</v>
      </c>
      <c r="J31" s="9">
        <v>0</v>
      </c>
      <c r="K31" s="1">
        <v>0</v>
      </c>
      <c r="L31" s="9">
        <v>0</v>
      </c>
      <c r="M31" s="2">
        <v>0</v>
      </c>
      <c r="N31" s="2">
        <v>0</v>
      </c>
      <c r="O31" s="2">
        <v>1192902</v>
      </c>
      <c r="P31" s="2">
        <v>35573</v>
      </c>
      <c r="Q31" s="2">
        <v>422781</v>
      </c>
      <c r="R31" s="2">
        <v>4450</v>
      </c>
      <c r="S31" s="13">
        <v>1465192.5537634408</v>
      </c>
      <c r="T31" s="13">
        <v>18699.680537634405</v>
      </c>
      <c r="U31" s="13">
        <v>1527117.3870967745</v>
      </c>
      <c r="V31" s="13">
        <v>23605.061720430072</v>
      </c>
      <c r="W31" s="2">
        <v>11097.129032258101</v>
      </c>
      <c r="X31" s="2">
        <v>9617.4468817204306</v>
      </c>
      <c r="Y31" s="2">
        <v>10275.2311827957</v>
      </c>
      <c r="Z31" s="2">
        <v>7720.9209139784898</v>
      </c>
      <c r="AA31" s="1">
        <v>19139.2903225806</v>
      </c>
      <c r="AB31" s="1">
        <v>17072.516129032301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</row>
    <row r="32" spans="1:40" x14ac:dyDescent="0.25">
      <c r="A32" s="5">
        <v>44325</v>
      </c>
      <c r="B32" s="12" t="s">
        <v>41</v>
      </c>
      <c r="C32" s="13">
        <v>31.9</v>
      </c>
      <c r="D32" s="13">
        <v>358500</v>
      </c>
      <c r="E32" s="13">
        <v>0</v>
      </c>
      <c r="F32" s="13">
        <v>0</v>
      </c>
      <c r="G32" s="1">
        <v>0</v>
      </c>
      <c r="H32" s="1">
        <v>0</v>
      </c>
      <c r="I32" s="9">
        <v>0</v>
      </c>
      <c r="J32" s="9">
        <v>0</v>
      </c>
      <c r="K32" s="1">
        <v>0</v>
      </c>
      <c r="L32" s="9">
        <v>0</v>
      </c>
      <c r="M32" s="2">
        <v>0</v>
      </c>
      <c r="N32" s="2">
        <v>0</v>
      </c>
      <c r="O32" s="2">
        <v>1718318</v>
      </c>
      <c r="P32" s="2">
        <v>35899</v>
      </c>
      <c r="Q32" s="2">
        <v>1479733</v>
      </c>
      <c r="R32" s="2">
        <v>15576</v>
      </c>
      <c r="S32" s="13">
        <v>1996919.3548387047</v>
      </c>
      <c r="T32" s="13">
        <v>24621.81354838713</v>
      </c>
      <c r="U32" s="13">
        <v>1711207.3548387063</v>
      </c>
      <c r="V32" s="13">
        <v>27268.949354838685</v>
      </c>
      <c r="W32" s="2">
        <v>20741.451612903202</v>
      </c>
      <c r="X32" s="2">
        <v>18482.5674193548</v>
      </c>
      <c r="Y32" s="2">
        <v>11067.225806451601</v>
      </c>
      <c r="Z32" s="2">
        <v>7926.4590322580598</v>
      </c>
      <c r="AA32" s="1">
        <v>66987.516129032301</v>
      </c>
      <c r="AB32" s="1">
        <v>59753.806451612902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</row>
    <row r="33" spans="1:40" x14ac:dyDescent="0.25">
      <c r="A33" s="5">
        <v>44332</v>
      </c>
      <c r="B33" s="12" t="s">
        <v>41</v>
      </c>
      <c r="C33" s="13">
        <v>0</v>
      </c>
      <c r="D33" s="13">
        <v>0</v>
      </c>
      <c r="E33" s="13">
        <v>0</v>
      </c>
      <c r="F33" s="13">
        <v>0</v>
      </c>
      <c r="G33" s="1">
        <v>0</v>
      </c>
      <c r="H33" s="1">
        <v>0</v>
      </c>
      <c r="I33" s="9">
        <v>0</v>
      </c>
      <c r="J33" s="9">
        <v>0</v>
      </c>
      <c r="K33" s="1">
        <v>0</v>
      </c>
      <c r="L33" s="9">
        <v>0</v>
      </c>
      <c r="M33" s="2">
        <v>0</v>
      </c>
      <c r="N33" s="2">
        <v>0</v>
      </c>
      <c r="O33" s="2">
        <v>1718318</v>
      </c>
      <c r="P33" s="2">
        <v>35899</v>
      </c>
      <c r="Q33" s="2">
        <v>1479733</v>
      </c>
      <c r="R33" s="2">
        <v>15576</v>
      </c>
      <c r="S33" s="13">
        <v>1996919.3548387047</v>
      </c>
      <c r="T33" s="13">
        <v>24621.81354838713</v>
      </c>
      <c r="U33" s="13">
        <v>1711207.3548387063</v>
      </c>
      <c r="V33" s="13">
        <v>27268.949354838685</v>
      </c>
      <c r="W33" s="2">
        <v>20741.451612903202</v>
      </c>
      <c r="X33" s="2">
        <v>18482.5674193548</v>
      </c>
      <c r="Y33" s="2">
        <v>11067.225806451601</v>
      </c>
      <c r="Z33" s="2">
        <v>7926.4590322580598</v>
      </c>
      <c r="AA33" s="1">
        <v>66987.516129032301</v>
      </c>
      <c r="AB33" s="1">
        <v>59753.806451612902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</row>
    <row r="34" spans="1:40" x14ac:dyDescent="0.25">
      <c r="A34" s="5">
        <v>44339</v>
      </c>
      <c r="B34" s="12" t="s">
        <v>41</v>
      </c>
      <c r="C34" s="13">
        <v>0</v>
      </c>
      <c r="D34" s="13">
        <v>0</v>
      </c>
      <c r="E34" s="13">
        <v>0</v>
      </c>
      <c r="F34" s="13">
        <v>0</v>
      </c>
      <c r="G34" s="1">
        <v>0</v>
      </c>
      <c r="H34" s="1">
        <v>0</v>
      </c>
      <c r="I34" s="9">
        <v>0</v>
      </c>
      <c r="J34" s="9">
        <v>0</v>
      </c>
      <c r="K34" s="1">
        <v>0</v>
      </c>
      <c r="L34" s="9">
        <v>0</v>
      </c>
      <c r="M34" s="2">
        <v>0</v>
      </c>
      <c r="N34" s="2">
        <v>0</v>
      </c>
      <c r="O34" s="2">
        <v>1718318</v>
      </c>
      <c r="P34" s="2">
        <v>35899</v>
      </c>
      <c r="Q34" s="2">
        <v>1479733</v>
      </c>
      <c r="R34" s="2">
        <v>15576</v>
      </c>
      <c r="S34" s="13">
        <v>1996919.3548387047</v>
      </c>
      <c r="T34" s="13">
        <v>24621.81354838713</v>
      </c>
      <c r="U34" s="13">
        <v>1711207.3548387063</v>
      </c>
      <c r="V34" s="13">
        <v>27268.949354838685</v>
      </c>
      <c r="W34" s="2">
        <v>20741.451612903202</v>
      </c>
      <c r="X34" s="2">
        <v>18482.5674193548</v>
      </c>
      <c r="Y34" s="2">
        <v>11067.225806451601</v>
      </c>
      <c r="Z34" s="2">
        <v>7926.4590322580598</v>
      </c>
      <c r="AA34" s="1">
        <v>66987.516129032301</v>
      </c>
      <c r="AB34" s="1">
        <v>59753.806451612902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</row>
    <row r="35" spans="1:40" x14ac:dyDescent="0.25">
      <c r="A35" s="5">
        <v>44346</v>
      </c>
      <c r="B35" s="12" t="s">
        <v>41</v>
      </c>
      <c r="C35" s="13">
        <v>44.20000000000001</v>
      </c>
      <c r="D35" s="13">
        <v>1087250</v>
      </c>
      <c r="E35" s="13">
        <v>0</v>
      </c>
      <c r="F35" s="13">
        <v>0</v>
      </c>
      <c r="G35" s="1">
        <v>0</v>
      </c>
      <c r="H35" s="1">
        <v>0</v>
      </c>
      <c r="I35" s="9">
        <v>0</v>
      </c>
      <c r="J35" s="9">
        <v>0</v>
      </c>
      <c r="K35" s="1">
        <v>0</v>
      </c>
      <c r="L35" s="9">
        <v>0</v>
      </c>
      <c r="M35" s="2">
        <v>45000</v>
      </c>
      <c r="N35" s="2">
        <v>0</v>
      </c>
      <c r="O35" s="2">
        <v>1718318</v>
      </c>
      <c r="P35" s="2">
        <v>35899</v>
      </c>
      <c r="Q35" s="2">
        <v>1479733</v>
      </c>
      <c r="R35" s="2">
        <v>15576</v>
      </c>
      <c r="S35" s="13">
        <v>1996919.3548387047</v>
      </c>
      <c r="T35" s="13">
        <v>24621.81354838713</v>
      </c>
      <c r="U35" s="13">
        <v>1711207.3548387063</v>
      </c>
      <c r="V35" s="13">
        <v>27268.949354838685</v>
      </c>
      <c r="W35" s="2">
        <v>20741.451612903202</v>
      </c>
      <c r="X35" s="2">
        <v>18482.5674193548</v>
      </c>
      <c r="Y35" s="2">
        <v>11067.225806451601</v>
      </c>
      <c r="Z35" s="2">
        <v>7926.4590322580598</v>
      </c>
      <c r="AA35" s="1">
        <v>66987.516129032301</v>
      </c>
      <c r="AB35" s="1">
        <v>59753.806451612902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</row>
    <row r="36" spans="1:40" x14ac:dyDescent="0.25">
      <c r="A36" s="5">
        <v>44353</v>
      </c>
      <c r="B36" s="12" t="s">
        <v>41</v>
      </c>
      <c r="C36" s="13">
        <v>48.300000000000004</v>
      </c>
      <c r="D36" s="13">
        <v>960100</v>
      </c>
      <c r="E36" s="13">
        <v>0</v>
      </c>
      <c r="F36" s="13">
        <v>0</v>
      </c>
      <c r="G36" s="1">
        <v>0</v>
      </c>
      <c r="H36" s="1">
        <v>0</v>
      </c>
      <c r="I36" s="9">
        <v>0</v>
      </c>
      <c r="J36" s="9">
        <v>0</v>
      </c>
      <c r="K36" s="1">
        <v>0</v>
      </c>
      <c r="L36" s="9">
        <v>0</v>
      </c>
      <c r="M36" s="2">
        <v>0</v>
      </c>
      <c r="N36" s="2">
        <v>0</v>
      </c>
      <c r="O36" s="2">
        <v>1229800</v>
      </c>
      <c r="P36" s="2">
        <v>21923</v>
      </c>
      <c r="Q36" s="2">
        <v>1128828</v>
      </c>
      <c r="R36" s="2">
        <v>16019</v>
      </c>
      <c r="S36" s="13">
        <v>2094713.9935483874</v>
      </c>
      <c r="T36" s="13">
        <v>26913.353935483872</v>
      </c>
      <c r="U36" s="13">
        <v>1273342.5935483871</v>
      </c>
      <c r="V36" s="13">
        <v>23891.428193548389</v>
      </c>
      <c r="W36" s="2">
        <v>20907.064516129001</v>
      </c>
      <c r="X36" s="2">
        <v>19608.048774193601</v>
      </c>
      <c r="Y36" s="2">
        <v>10885.2322580645</v>
      </c>
      <c r="Z36" s="2">
        <v>8087.7512903225797</v>
      </c>
      <c r="AA36" s="1">
        <v>104313.64516129032</v>
      </c>
      <c r="AB36" s="1">
        <v>92856.258064516136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</row>
    <row r="37" spans="1:40" x14ac:dyDescent="0.25">
      <c r="A37" s="5">
        <v>44360</v>
      </c>
      <c r="B37" s="12" t="s">
        <v>41</v>
      </c>
      <c r="C37" s="13">
        <v>17.3</v>
      </c>
      <c r="D37" s="13">
        <v>239000</v>
      </c>
      <c r="E37" s="13">
        <v>0</v>
      </c>
      <c r="F37" s="13">
        <v>0</v>
      </c>
      <c r="G37" s="1">
        <v>0</v>
      </c>
      <c r="H37" s="1">
        <v>0</v>
      </c>
      <c r="I37" s="9">
        <v>0</v>
      </c>
      <c r="J37" s="9">
        <v>0</v>
      </c>
      <c r="K37" s="1">
        <v>0</v>
      </c>
      <c r="L37" s="9">
        <v>0</v>
      </c>
      <c r="M37" s="2">
        <v>0</v>
      </c>
      <c r="N37" s="2">
        <v>0</v>
      </c>
      <c r="O37" s="2">
        <v>1148380</v>
      </c>
      <c r="P37" s="2">
        <v>19594</v>
      </c>
      <c r="Q37" s="2">
        <v>1070344</v>
      </c>
      <c r="R37" s="2">
        <v>16093</v>
      </c>
      <c r="S37" s="13">
        <v>2111013.1000000029</v>
      </c>
      <c r="T37" s="13">
        <v>27295.277333333295</v>
      </c>
      <c r="U37" s="13">
        <v>1200365.1333333326</v>
      </c>
      <c r="V37" s="13">
        <v>23328.508000000002</v>
      </c>
      <c r="W37" s="2">
        <v>20934.666666666701</v>
      </c>
      <c r="X37" s="2">
        <v>19795.629000000001</v>
      </c>
      <c r="Y37" s="2">
        <v>10854.9</v>
      </c>
      <c r="Z37" s="2">
        <v>8114.6333333333296</v>
      </c>
      <c r="AA37" s="1">
        <v>110534.66666666701</v>
      </c>
      <c r="AB37" s="1">
        <v>98373.333333333299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</row>
    <row r="38" spans="1:40" x14ac:dyDescent="0.25">
      <c r="A38" s="5">
        <v>44367</v>
      </c>
      <c r="B38" s="12" t="s">
        <v>41</v>
      </c>
      <c r="C38" s="13">
        <v>0</v>
      </c>
      <c r="D38" s="13">
        <v>0</v>
      </c>
      <c r="E38" s="13">
        <v>0</v>
      </c>
      <c r="F38" s="13">
        <v>0</v>
      </c>
      <c r="G38" s="1">
        <v>0</v>
      </c>
      <c r="H38" s="1">
        <v>0</v>
      </c>
      <c r="I38" s="9">
        <v>0</v>
      </c>
      <c r="J38" s="9">
        <v>0</v>
      </c>
      <c r="K38" s="1">
        <v>0</v>
      </c>
      <c r="L38" s="9">
        <v>0</v>
      </c>
      <c r="M38" s="2">
        <v>0</v>
      </c>
      <c r="N38" s="2">
        <v>0</v>
      </c>
      <c r="O38" s="2">
        <v>1148380</v>
      </c>
      <c r="P38" s="2">
        <v>19594</v>
      </c>
      <c r="Q38" s="2">
        <v>1070344</v>
      </c>
      <c r="R38" s="2">
        <v>16093</v>
      </c>
      <c r="S38" s="13">
        <v>2111013.1000000029</v>
      </c>
      <c r="T38" s="13">
        <v>27295.277333333295</v>
      </c>
      <c r="U38" s="13">
        <v>1200365.1333333326</v>
      </c>
      <c r="V38" s="13">
        <v>23328.508000000002</v>
      </c>
      <c r="W38" s="2">
        <v>20934.666666666701</v>
      </c>
      <c r="X38" s="2">
        <v>19795.629000000001</v>
      </c>
      <c r="Y38" s="2">
        <v>10854.9</v>
      </c>
      <c r="Z38" s="2">
        <v>8114.6333333333296</v>
      </c>
      <c r="AA38" s="1">
        <v>110534.66666666701</v>
      </c>
      <c r="AB38" s="1">
        <v>98373.333333333299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</row>
    <row r="39" spans="1:40" x14ac:dyDescent="0.25">
      <c r="A39" s="5">
        <v>44374</v>
      </c>
      <c r="B39" s="12" t="s">
        <v>41</v>
      </c>
      <c r="C39" s="13">
        <v>55.099999999999994</v>
      </c>
      <c r="D39" s="13">
        <v>597000</v>
      </c>
      <c r="E39" s="13">
        <v>0</v>
      </c>
      <c r="F39" s="13">
        <v>0</v>
      </c>
      <c r="G39" s="1">
        <v>0</v>
      </c>
      <c r="H39" s="1">
        <v>0</v>
      </c>
      <c r="I39" s="9">
        <v>0</v>
      </c>
      <c r="J39" s="9">
        <v>0</v>
      </c>
      <c r="K39" s="1">
        <v>0</v>
      </c>
      <c r="L39" s="9">
        <v>0</v>
      </c>
      <c r="M39" s="2">
        <v>0</v>
      </c>
      <c r="N39" s="2">
        <v>0</v>
      </c>
      <c r="O39" s="2">
        <v>1148380</v>
      </c>
      <c r="P39" s="2">
        <v>19594</v>
      </c>
      <c r="Q39" s="2">
        <v>1070344</v>
      </c>
      <c r="R39" s="2">
        <v>16093</v>
      </c>
      <c r="S39" s="13">
        <v>2111013.1000000029</v>
      </c>
      <c r="T39" s="13">
        <v>27295.277333333295</v>
      </c>
      <c r="U39" s="13">
        <v>1200365.1333333326</v>
      </c>
      <c r="V39" s="13">
        <v>23328.508000000002</v>
      </c>
      <c r="W39" s="2">
        <v>20934.666666666701</v>
      </c>
      <c r="X39" s="2">
        <v>19795.629000000001</v>
      </c>
      <c r="Y39" s="2">
        <v>10854.9</v>
      </c>
      <c r="Z39" s="2">
        <v>8114.6333333333296</v>
      </c>
      <c r="AA39" s="1">
        <v>110534.66666666701</v>
      </c>
      <c r="AB39" s="1">
        <v>98373.333333333299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</row>
    <row r="40" spans="1:40" x14ac:dyDescent="0.25">
      <c r="A40" s="5">
        <v>44381</v>
      </c>
      <c r="B40" s="12" t="s">
        <v>41</v>
      </c>
      <c r="C40" s="13">
        <v>0</v>
      </c>
      <c r="D40" s="13">
        <v>0</v>
      </c>
      <c r="E40" s="13">
        <v>0</v>
      </c>
      <c r="F40" s="13">
        <v>0</v>
      </c>
      <c r="G40" s="3">
        <v>0</v>
      </c>
      <c r="H40" s="3">
        <v>0</v>
      </c>
      <c r="I40" s="9">
        <v>0</v>
      </c>
      <c r="J40" s="9">
        <v>0</v>
      </c>
      <c r="K40" s="3">
        <v>0</v>
      </c>
      <c r="L40" s="9">
        <v>0</v>
      </c>
      <c r="M40" s="3">
        <v>0</v>
      </c>
      <c r="N40" s="2">
        <v>0</v>
      </c>
      <c r="O40" s="17">
        <v>0</v>
      </c>
      <c r="P40" s="17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7">
        <v>0</v>
      </c>
      <c r="X40" s="17">
        <v>0</v>
      </c>
      <c r="Y40" s="13">
        <v>0</v>
      </c>
      <c r="Z40" s="13">
        <v>0</v>
      </c>
      <c r="AA40" s="3">
        <v>0</v>
      </c>
      <c r="AB40" s="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3111933</v>
      </c>
      <c r="AJ40" s="13">
        <v>62140.41</v>
      </c>
      <c r="AK40" s="13">
        <v>0</v>
      </c>
      <c r="AL40" s="13">
        <v>0</v>
      </c>
      <c r="AM40" s="13">
        <v>0</v>
      </c>
      <c r="AN40" s="13">
        <v>0</v>
      </c>
    </row>
    <row r="41" spans="1:40" x14ac:dyDescent="0.25">
      <c r="A41" s="5">
        <v>44388</v>
      </c>
      <c r="B41" s="12" t="s">
        <v>41</v>
      </c>
      <c r="C41" s="13">
        <v>0</v>
      </c>
      <c r="D41" s="13">
        <v>0</v>
      </c>
      <c r="E41" s="13">
        <v>0</v>
      </c>
      <c r="F41" s="13">
        <v>0</v>
      </c>
      <c r="G41" s="3">
        <v>0</v>
      </c>
      <c r="H41" s="3">
        <v>0</v>
      </c>
      <c r="I41" s="9">
        <v>0</v>
      </c>
      <c r="J41" s="9">
        <v>0</v>
      </c>
      <c r="K41" s="3">
        <v>0</v>
      </c>
      <c r="L41" s="9">
        <v>0</v>
      </c>
      <c r="M41" s="3">
        <v>0</v>
      </c>
      <c r="N41" s="2">
        <v>0</v>
      </c>
      <c r="O41" s="17">
        <v>0</v>
      </c>
      <c r="P41" s="17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7">
        <v>0</v>
      </c>
      <c r="X41" s="17">
        <v>0</v>
      </c>
      <c r="Y41" s="13">
        <v>0</v>
      </c>
      <c r="Z41" s="13">
        <v>0</v>
      </c>
      <c r="AA41" s="3">
        <v>0</v>
      </c>
      <c r="AB41" s="3">
        <v>0</v>
      </c>
      <c r="AC41" s="13">
        <v>0</v>
      </c>
      <c r="AD41" s="13">
        <v>0</v>
      </c>
      <c r="AE41" s="9">
        <v>60.9</v>
      </c>
      <c r="AF41" s="13">
        <v>306919.33333333331</v>
      </c>
      <c r="AG41" s="13">
        <v>3155873.75</v>
      </c>
      <c r="AH41" s="13">
        <v>51650.484999999993</v>
      </c>
      <c r="AI41" s="13">
        <v>4855625</v>
      </c>
      <c r="AJ41" s="13">
        <v>91231.22</v>
      </c>
      <c r="AK41" s="13">
        <v>3155873.75</v>
      </c>
      <c r="AL41" s="13">
        <v>51650.484999999993</v>
      </c>
      <c r="AM41" s="13">
        <v>0</v>
      </c>
      <c r="AN41" s="13">
        <v>0</v>
      </c>
    </row>
    <row r="42" spans="1:40" x14ac:dyDescent="0.25">
      <c r="A42" s="5">
        <v>44395</v>
      </c>
      <c r="B42" s="12" t="s">
        <v>41</v>
      </c>
      <c r="C42" s="13">
        <v>0</v>
      </c>
      <c r="D42" s="13">
        <v>0</v>
      </c>
      <c r="E42" s="13">
        <v>0</v>
      </c>
      <c r="F42" s="13">
        <v>0</v>
      </c>
      <c r="G42" s="3">
        <v>0</v>
      </c>
      <c r="H42" s="3">
        <v>0</v>
      </c>
      <c r="I42" s="9">
        <v>0</v>
      </c>
      <c r="J42" s="9">
        <v>0</v>
      </c>
      <c r="K42" s="3">
        <v>0</v>
      </c>
      <c r="L42" s="9">
        <v>0</v>
      </c>
      <c r="M42" s="3">
        <v>0</v>
      </c>
      <c r="N42" s="2">
        <v>0</v>
      </c>
      <c r="O42" s="17">
        <v>0</v>
      </c>
      <c r="P42" s="17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7">
        <v>0</v>
      </c>
      <c r="X42" s="17">
        <v>0</v>
      </c>
      <c r="Y42" s="13">
        <v>0</v>
      </c>
      <c r="Z42" s="13">
        <v>0</v>
      </c>
      <c r="AA42" s="3">
        <v>0</v>
      </c>
      <c r="AB42" s="3">
        <v>0</v>
      </c>
      <c r="AC42" s="13">
        <v>0</v>
      </c>
      <c r="AD42" s="13">
        <v>0</v>
      </c>
      <c r="AE42" s="9">
        <v>51.6</v>
      </c>
      <c r="AF42" s="13">
        <v>306919.33333333331</v>
      </c>
      <c r="AG42" s="13">
        <v>3155873.75</v>
      </c>
      <c r="AH42" s="13">
        <v>51650.484999999993</v>
      </c>
      <c r="AI42" s="13">
        <v>4679729</v>
      </c>
      <c r="AJ42" s="13">
        <v>87189.75</v>
      </c>
      <c r="AK42" s="13">
        <v>3155873.75</v>
      </c>
      <c r="AL42" s="13">
        <v>51650.484999999993</v>
      </c>
      <c r="AM42" s="13">
        <v>0</v>
      </c>
      <c r="AN42" s="13">
        <v>0</v>
      </c>
    </row>
    <row r="43" spans="1:40" x14ac:dyDescent="0.25">
      <c r="A43" s="5">
        <v>44402</v>
      </c>
      <c r="B43" s="12" t="s">
        <v>41</v>
      </c>
      <c r="C43" s="13">
        <v>0</v>
      </c>
      <c r="D43" s="13">
        <v>0</v>
      </c>
      <c r="E43" s="13">
        <v>0</v>
      </c>
      <c r="F43" s="13">
        <v>0</v>
      </c>
      <c r="G43" s="3">
        <v>0</v>
      </c>
      <c r="H43" s="3">
        <v>0</v>
      </c>
      <c r="I43" s="9">
        <v>0</v>
      </c>
      <c r="J43" s="9">
        <v>0</v>
      </c>
      <c r="K43" s="3">
        <v>0</v>
      </c>
      <c r="L43" s="9">
        <v>0</v>
      </c>
      <c r="M43" s="3">
        <v>0</v>
      </c>
      <c r="N43" s="2">
        <v>0</v>
      </c>
      <c r="O43" s="17">
        <v>0</v>
      </c>
      <c r="P43" s="17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7">
        <v>0</v>
      </c>
      <c r="X43" s="17">
        <v>0</v>
      </c>
      <c r="Y43" s="13">
        <v>0</v>
      </c>
      <c r="Z43" s="13">
        <v>0</v>
      </c>
      <c r="AA43" s="3">
        <v>0</v>
      </c>
      <c r="AB43" s="3">
        <v>0</v>
      </c>
      <c r="AC43" s="13">
        <v>0</v>
      </c>
      <c r="AD43" s="13">
        <v>0</v>
      </c>
      <c r="AE43" s="9">
        <v>24.5</v>
      </c>
      <c r="AF43" s="13">
        <v>306919.33333333331</v>
      </c>
      <c r="AG43" s="13">
        <v>3155873.75</v>
      </c>
      <c r="AH43" s="13">
        <v>51650.484999999993</v>
      </c>
      <c r="AI43" s="13">
        <v>5005518</v>
      </c>
      <c r="AJ43" s="13">
        <v>92988.49</v>
      </c>
      <c r="AK43" s="13">
        <v>3155873.75</v>
      </c>
      <c r="AL43" s="13">
        <v>51650.484999999993</v>
      </c>
      <c r="AM43" s="13">
        <v>0</v>
      </c>
      <c r="AN43" s="13">
        <v>0</v>
      </c>
    </row>
    <row r="44" spans="1:40" x14ac:dyDescent="0.25">
      <c r="A44" s="5">
        <v>44409</v>
      </c>
      <c r="B44" s="12" t="s">
        <v>41</v>
      </c>
      <c r="C44" s="13">
        <v>0</v>
      </c>
      <c r="D44" s="13">
        <v>0</v>
      </c>
      <c r="E44" s="13">
        <v>0</v>
      </c>
      <c r="F44" s="13">
        <v>0</v>
      </c>
      <c r="G44" s="3">
        <v>0</v>
      </c>
      <c r="H44" s="3">
        <v>0</v>
      </c>
      <c r="I44" s="9">
        <v>0</v>
      </c>
      <c r="J44" s="9">
        <v>0</v>
      </c>
      <c r="K44" s="3">
        <v>0</v>
      </c>
      <c r="L44" s="9">
        <v>0</v>
      </c>
      <c r="M44" s="3">
        <v>0</v>
      </c>
      <c r="N44" s="2">
        <v>0</v>
      </c>
      <c r="O44" s="17">
        <v>0</v>
      </c>
      <c r="P44" s="17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7">
        <v>0</v>
      </c>
      <c r="X44" s="17">
        <v>0</v>
      </c>
      <c r="Y44" s="13">
        <v>0</v>
      </c>
      <c r="Z44" s="13">
        <v>0</v>
      </c>
      <c r="AA44" s="3">
        <v>0</v>
      </c>
      <c r="AB44" s="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3155873.75</v>
      </c>
      <c r="AH44" s="13">
        <v>51650.484999999993</v>
      </c>
      <c r="AI44" s="13">
        <v>4132323</v>
      </c>
      <c r="AJ44" s="13">
        <v>75940.070000000007</v>
      </c>
      <c r="AK44" s="13">
        <v>3155873.75</v>
      </c>
      <c r="AL44" s="13">
        <v>51650.484999999993</v>
      </c>
      <c r="AM44" s="13">
        <v>0</v>
      </c>
      <c r="AN44" s="13">
        <v>0</v>
      </c>
    </row>
    <row r="45" spans="1:40" x14ac:dyDescent="0.25">
      <c r="A45" s="5">
        <v>44416</v>
      </c>
      <c r="B45" s="12" t="s">
        <v>41</v>
      </c>
      <c r="C45" s="13">
        <v>0</v>
      </c>
      <c r="D45" s="13">
        <v>0</v>
      </c>
      <c r="E45" s="13">
        <v>0</v>
      </c>
      <c r="F45" s="13">
        <v>0</v>
      </c>
      <c r="G45" s="3">
        <v>0</v>
      </c>
      <c r="H45" s="3">
        <v>0</v>
      </c>
      <c r="I45" s="9">
        <v>0</v>
      </c>
      <c r="J45" s="9">
        <v>0</v>
      </c>
      <c r="K45" s="3">
        <v>0</v>
      </c>
      <c r="L45" s="9">
        <v>0</v>
      </c>
      <c r="M45" s="3">
        <v>0</v>
      </c>
      <c r="N45" s="2">
        <v>0</v>
      </c>
      <c r="O45" s="17">
        <v>0</v>
      </c>
      <c r="P45" s="17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7">
        <v>0</v>
      </c>
      <c r="X45" s="17">
        <v>0</v>
      </c>
      <c r="Y45" s="13">
        <v>0</v>
      </c>
      <c r="Z45" s="13">
        <v>0</v>
      </c>
      <c r="AA45" s="3">
        <v>0</v>
      </c>
      <c r="AB45" s="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1845615</v>
      </c>
      <c r="AH45" s="13">
        <v>30608.865000000002</v>
      </c>
      <c r="AI45" s="13">
        <v>5411660</v>
      </c>
      <c r="AJ45" s="13">
        <v>60478.400000000001</v>
      </c>
      <c r="AK45" s="13">
        <v>1845615</v>
      </c>
      <c r="AL45" s="13">
        <v>30608.865000000002</v>
      </c>
      <c r="AM45" s="13">
        <v>288055</v>
      </c>
      <c r="AN45" s="13">
        <v>13152.189999999999</v>
      </c>
    </row>
    <row r="46" spans="1:40" x14ac:dyDescent="0.25">
      <c r="A46" s="5">
        <v>44423</v>
      </c>
      <c r="B46" s="12" t="s">
        <v>41</v>
      </c>
      <c r="C46" s="13">
        <v>0</v>
      </c>
      <c r="D46" s="13">
        <v>0</v>
      </c>
      <c r="E46" s="13">
        <v>22</v>
      </c>
      <c r="F46" s="13">
        <v>380000</v>
      </c>
      <c r="G46" s="3">
        <v>0</v>
      </c>
      <c r="H46" s="3">
        <v>0</v>
      </c>
      <c r="I46" s="9">
        <v>0</v>
      </c>
      <c r="J46" s="9">
        <v>0</v>
      </c>
      <c r="K46" s="3">
        <v>0</v>
      </c>
      <c r="L46" s="9">
        <v>0</v>
      </c>
      <c r="M46" s="3">
        <v>0</v>
      </c>
      <c r="N46" s="2">
        <v>0</v>
      </c>
      <c r="O46" s="17">
        <v>0</v>
      </c>
      <c r="P46" s="17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7">
        <v>0</v>
      </c>
      <c r="X46" s="17">
        <v>0</v>
      </c>
      <c r="Y46" s="13">
        <v>0</v>
      </c>
      <c r="Z46" s="13">
        <v>0</v>
      </c>
      <c r="AA46" s="3">
        <v>0</v>
      </c>
      <c r="AB46" s="3">
        <v>0</v>
      </c>
      <c r="AC46" s="13">
        <v>0</v>
      </c>
      <c r="AD46" s="13">
        <v>0</v>
      </c>
      <c r="AE46" s="9">
        <v>33.4</v>
      </c>
      <c r="AF46" s="13">
        <v>335940</v>
      </c>
      <c r="AG46" s="13">
        <v>1845615</v>
      </c>
      <c r="AH46" s="13">
        <v>30608.865000000002</v>
      </c>
      <c r="AI46" s="13">
        <v>3299183</v>
      </c>
      <c r="AJ46" s="13">
        <v>36521.83</v>
      </c>
      <c r="AK46" s="13">
        <v>1845615</v>
      </c>
      <c r="AL46" s="13">
        <v>30608.865000000002</v>
      </c>
      <c r="AM46" s="13">
        <v>409980</v>
      </c>
      <c r="AN46" s="13">
        <v>14225.060000000001</v>
      </c>
    </row>
    <row r="47" spans="1:40" x14ac:dyDescent="0.25">
      <c r="A47" s="5">
        <v>44430</v>
      </c>
      <c r="B47" s="12" t="s">
        <v>41</v>
      </c>
      <c r="C47" s="13">
        <v>0</v>
      </c>
      <c r="D47" s="13">
        <v>0</v>
      </c>
      <c r="E47" s="13">
        <v>86.2</v>
      </c>
      <c r="F47" s="13">
        <v>380000</v>
      </c>
      <c r="G47" s="3">
        <v>0</v>
      </c>
      <c r="H47" s="3">
        <v>0</v>
      </c>
      <c r="I47" s="9">
        <v>0</v>
      </c>
      <c r="J47" s="9">
        <v>0</v>
      </c>
      <c r="K47" s="3">
        <v>0</v>
      </c>
      <c r="L47" s="9">
        <v>0</v>
      </c>
      <c r="M47" s="3">
        <v>0</v>
      </c>
      <c r="N47" s="2">
        <v>0</v>
      </c>
      <c r="O47" s="17">
        <v>0</v>
      </c>
      <c r="P47" s="17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7">
        <v>0</v>
      </c>
      <c r="X47" s="17">
        <v>0</v>
      </c>
      <c r="Y47" s="13">
        <v>0</v>
      </c>
      <c r="Z47" s="13">
        <v>0</v>
      </c>
      <c r="AA47" s="3">
        <v>0</v>
      </c>
      <c r="AB47" s="3">
        <v>0</v>
      </c>
      <c r="AC47" s="13">
        <v>0</v>
      </c>
      <c r="AD47" s="13">
        <v>0</v>
      </c>
      <c r="AE47" s="9">
        <v>53.8</v>
      </c>
      <c r="AF47" s="13">
        <v>335940</v>
      </c>
      <c r="AG47" s="13">
        <v>1845615</v>
      </c>
      <c r="AH47" s="13">
        <v>30608.865000000002</v>
      </c>
      <c r="AI47" s="13">
        <v>2659640</v>
      </c>
      <c r="AJ47" s="13">
        <v>29924.94</v>
      </c>
      <c r="AK47" s="13">
        <v>1845615</v>
      </c>
      <c r="AL47" s="13">
        <v>30608.865000000002</v>
      </c>
      <c r="AM47" s="13">
        <v>465618</v>
      </c>
      <c r="AN47" s="13">
        <v>16199.36</v>
      </c>
    </row>
    <row r="48" spans="1:40" x14ac:dyDescent="0.25">
      <c r="A48" s="5">
        <v>44437</v>
      </c>
      <c r="B48" s="12" t="s">
        <v>41</v>
      </c>
      <c r="C48" s="13">
        <v>0</v>
      </c>
      <c r="D48" s="13">
        <v>0</v>
      </c>
      <c r="E48" s="13">
        <v>51.2</v>
      </c>
      <c r="F48" s="13">
        <v>380000</v>
      </c>
      <c r="G48" s="3">
        <v>0</v>
      </c>
      <c r="H48" s="3">
        <v>0</v>
      </c>
      <c r="I48" s="9">
        <v>0</v>
      </c>
      <c r="J48" s="9">
        <v>0</v>
      </c>
      <c r="K48" s="3">
        <v>0</v>
      </c>
      <c r="L48" s="9">
        <v>0</v>
      </c>
      <c r="M48" s="3">
        <v>0</v>
      </c>
      <c r="N48" s="2">
        <v>0</v>
      </c>
      <c r="O48" s="17">
        <v>0</v>
      </c>
      <c r="P48" s="17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7">
        <v>0</v>
      </c>
      <c r="X48" s="17">
        <v>0</v>
      </c>
      <c r="Y48" s="13">
        <v>0</v>
      </c>
      <c r="Z48" s="13">
        <v>0</v>
      </c>
      <c r="AA48" s="3">
        <v>0</v>
      </c>
      <c r="AB48" s="3">
        <v>0</v>
      </c>
      <c r="AC48" s="13">
        <v>0</v>
      </c>
      <c r="AD48" s="13">
        <v>0</v>
      </c>
      <c r="AE48" s="9">
        <v>34.9</v>
      </c>
      <c r="AF48" s="13">
        <v>0</v>
      </c>
      <c r="AG48" s="13">
        <v>1845615</v>
      </c>
      <c r="AH48" s="13">
        <v>30608.865000000002</v>
      </c>
      <c r="AI48" s="13">
        <v>2811904</v>
      </c>
      <c r="AJ48" s="13">
        <v>31557.34</v>
      </c>
      <c r="AK48" s="13">
        <v>1845615</v>
      </c>
      <c r="AL48" s="13">
        <v>30608.865000000002</v>
      </c>
      <c r="AM48" s="13">
        <v>833556</v>
      </c>
      <c r="AN48" s="13">
        <v>25091.71</v>
      </c>
    </row>
    <row r="49" spans="1:40" x14ac:dyDescent="0.25">
      <c r="A49" s="5">
        <v>44444</v>
      </c>
      <c r="B49" s="12" t="s">
        <v>41</v>
      </c>
      <c r="C49" s="13">
        <v>0</v>
      </c>
      <c r="D49" s="13">
        <v>0</v>
      </c>
      <c r="E49" s="13">
        <v>0</v>
      </c>
      <c r="F49" s="13">
        <v>0</v>
      </c>
      <c r="G49" s="3">
        <v>0</v>
      </c>
      <c r="H49" s="3">
        <v>0</v>
      </c>
      <c r="I49" s="9">
        <v>0</v>
      </c>
      <c r="J49" s="9">
        <v>0</v>
      </c>
      <c r="K49" s="3">
        <v>0</v>
      </c>
      <c r="L49" s="9">
        <v>0</v>
      </c>
      <c r="M49" s="3">
        <v>0</v>
      </c>
      <c r="N49" s="2">
        <v>0</v>
      </c>
      <c r="O49" s="17">
        <v>0</v>
      </c>
      <c r="P49" s="17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7">
        <v>0</v>
      </c>
      <c r="X49" s="17">
        <v>0</v>
      </c>
      <c r="Y49" s="13">
        <v>0</v>
      </c>
      <c r="Z49" s="13">
        <v>0</v>
      </c>
      <c r="AA49" s="3">
        <v>0</v>
      </c>
      <c r="AB49" s="3">
        <v>0</v>
      </c>
      <c r="AC49" s="13">
        <v>0</v>
      </c>
      <c r="AD49" s="13">
        <v>0</v>
      </c>
      <c r="AE49" s="9">
        <v>19.3</v>
      </c>
      <c r="AF49" s="13">
        <v>0</v>
      </c>
      <c r="AG49" s="13">
        <v>782516.8</v>
      </c>
      <c r="AH49" s="13">
        <v>18833.892</v>
      </c>
      <c r="AI49" s="13">
        <v>3694249</v>
      </c>
      <c r="AJ49" s="13">
        <v>39860.42</v>
      </c>
      <c r="AK49" s="13">
        <v>782516.8</v>
      </c>
      <c r="AL49" s="13">
        <v>18833.892</v>
      </c>
      <c r="AM49" s="13">
        <v>616442</v>
      </c>
      <c r="AN49" s="13">
        <v>18699.25</v>
      </c>
    </row>
    <row r="50" spans="1:40" x14ac:dyDescent="0.25">
      <c r="A50" s="5">
        <v>44451</v>
      </c>
      <c r="B50" s="12" t="s">
        <v>41</v>
      </c>
      <c r="C50" s="13">
        <v>0</v>
      </c>
      <c r="D50" s="13">
        <v>0</v>
      </c>
      <c r="E50" s="13">
        <v>47.5</v>
      </c>
      <c r="F50" s="13">
        <v>461646.66666666669</v>
      </c>
      <c r="G50" s="3">
        <v>0</v>
      </c>
      <c r="H50" s="3">
        <v>0</v>
      </c>
      <c r="I50" s="9">
        <v>0</v>
      </c>
      <c r="J50" s="9">
        <v>0</v>
      </c>
      <c r="K50" s="3">
        <v>0</v>
      </c>
      <c r="L50" s="9">
        <v>0</v>
      </c>
      <c r="M50" s="3">
        <v>0</v>
      </c>
      <c r="N50" s="2">
        <v>0</v>
      </c>
      <c r="O50" s="17">
        <v>0</v>
      </c>
      <c r="P50" s="17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7">
        <v>0</v>
      </c>
      <c r="X50" s="17">
        <v>0</v>
      </c>
      <c r="Y50" s="13">
        <v>0</v>
      </c>
      <c r="Z50" s="13">
        <v>0</v>
      </c>
      <c r="AA50" s="3">
        <v>0</v>
      </c>
      <c r="AB50" s="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782516.8</v>
      </c>
      <c r="AH50" s="13">
        <v>18833.892</v>
      </c>
      <c r="AI50" s="13">
        <v>3269439</v>
      </c>
      <c r="AJ50" s="13">
        <v>37107.800000000003</v>
      </c>
      <c r="AK50" s="13">
        <v>782516.8</v>
      </c>
      <c r="AL50" s="13">
        <v>18833.892</v>
      </c>
      <c r="AM50" s="13">
        <v>402793</v>
      </c>
      <c r="AN50" s="13">
        <v>17395.79</v>
      </c>
    </row>
    <row r="51" spans="1:40" x14ac:dyDescent="0.25">
      <c r="A51" s="5">
        <v>44458</v>
      </c>
      <c r="B51" s="12" t="s">
        <v>41</v>
      </c>
      <c r="C51" s="13">
        <v>0</v>
      </c>
      <c r="D51" s="13">
        <v>0</v>
      </c>
      <c r="E51" s="13">
        <v>95.6</v>
      </c>
      <c r="F51" s="13">
        <v>461646.66666666669</v>
      </c>
      <c r="G51" s="3">
        <v>0</v>
      </c>
      <c r="H51" s="3">
        <v>0</v>
      </c>
      <c r="I51" s="9">
        <v>0</v>
      </c>
      <c r="J51" s="9">
        <v>0</v>
      </c>
      <c r="K51" s="3">
        <v>0</v>
      </c>
      <c r="L51" s="9">
        <v>0</v>
      </c>
      <c r="M51" s="3">
        <v>0</v>
      </c>
      <c r="N51" s="2">
        <v>0</v>
      </c>
      <c r="O51" s="17">
        <v>0</v>
      </c>
      <c r="P51" s="17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7">
        <v>0</v>
      </c>
      <c r="X51" s="17">
        <v>0</v>
      </c>
      <c r="Y51" s="13">
        <v>0</v>
      </c>
      <c r="Z51" s="13">
        <v>0</v>
      </c>
      <c r="AA51" s="3">
        <v>0</v>
      </c>
      <c r="AB51" s="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782516.8</v>
      </c>
      <c r="AH51" s="13">
        <v>18833.892</v>
      </c>
      <c r="AI51" s="13">
        <v>3018004</v>
      </c>
      <c r="AJ51" s="13">
        <v>37075.31</v>
      </c>
      <c r="AK51" s="13">
        <v>782516.8</v>
      </c>
      <c r="AL51" s="13">
        <v>18833.892</v>
      </c>
      <c r="AM51" s="13">
        <v>549730</v>
      </c>
      <c r="AN51" s="13">
        <v>17437.669999999998</v>
      </c>
    </row>
    <row r="52" spans="1:40" x14ac:dyDescent="0.25">
      <c r="A52" s="5">
        <v>44465</v>
      </c>
      <c r="B52" s="12" t="s">
        <v>41</v>
      </c>
      <c r="C52" s="13">
        <v>0</v>
      </c>
      <c r="D52" s="13">
        <v>0</v>
      </c>
      <c r="E52" s="13">
        <v>32.5</v>
      </c>
      <c r="F52" s="13">
        <v>461646.66666666669</v>
      </c>
      <c r="G52" s="3">
        <v>0</v>
      </c>
      <c r="H52" s="3">
        <v>0</v>
      </c>
      <c r="I52" s="9">
        <v>0</v>
      </c>
      <c r="J52" s="9">
        <v>0</v>
      </c>
      <c r="K52" s="3">
        <v>0</v>
      </c>
      <c r="L52" s="9">
        <v>0</v>
      </c>
      <c r="M52" s="3">
        <v>0</v>
      </c>
      <c r="N52" s="2">
        <v>0</v>
      </c>
      <c r="O52" s="17">
        <v>0</v>
      </c>
      <c r="P52" s="17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7">
        <v>0</v>
      </c>
      <c r="X52" s="17">
        <v>0</v>
      </c>
      <c r="Y52" s="13">
        <v>0</v>
      </c>
      <c r="Z52" s="13">
        <v>0</v>
      </c>
      <c r="AA52" s="3">
        <v>0</v>
      </c>
      <c r="AB52" s="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782516.8</v>
      </c>
      <c r="AH52" s="13">
        <v>18833.892</v>
      </c>
      <c r="AI52" s="13">
        <v>3740225</v>
      </c>
      <c r="AJ52" s="13">
        <v>53277.31</v>
      </c>
      <c r="AK52" s="13">
        <v>782516.8</v>
      </c>
      <c r="AL52" s="13">
        <v>18833.892</v>
      </c>
      <c r="AM52" s="13">
        <v>551986</v>
      </c>
      <c r="AN52" s="13">
        <v>17590.260000000002</v>
      </c>
    </row>
    <row r="53" spans="1:40" x14ac:dyDescent="0.25">
      <c r="A53" s="5">
        <v>44472</v>
      </c>
      <c r="B53" s="12" t="s">
        <v>41</v>
      </c>
      <c r="C53" s="13">
        <v>0</v>
      </c>
      <c r="D53" s="13">
        <v>0</v>
      </c>
      <c r="E53" s="13">
        <v>0</v>
      </c>
      <c r="F53" s="13">
        <v>0</v>
      </c>
      <c r="G53" s="3">
        <v>0</v>
      </c>
      <c r="H53" s="3">
        <v>0</v>
      </c>
      <c r="I53" s="9">
        <v>0</v>
      </c>
      <c r="J53" s="9">
        <v>0</v>
      </c>
      <c r="K53" s="3">
        <v>0</v>
      </c>
      <c r="L53" s="9">
        <v>0</v>
      </c>
      <c r="M53" s="3">
        <v>0</v>
      </c>
      <c r="N53" s="2">
        <v>0</v>
      </c>
      <c r="O53" s="17">
        <v>0</v>
      </c>
      <c r="P53" s="17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7">
        <v>0</v>
      </c>
      <c r="X53" s="17">
        <v>0</v>
      </c>
      <c r="Y53" s="13">
        <v>0</v>
      </c>
      <c r="Z53" s="13">
        <v>0</v>
      </c>
      <c r="AA53" s="3">
        <v>0</v>
      </c>
      <c r="AB53" s="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782516.8</v>
      </c>
      <c r="AH53" s="13">
        <v>18833.892</v>
      </c>
      <c r="AI53" s="13">
        <v>3853831</v>
      </c>
      <c r="AJ53" s="13">
        <v>51970.89</v>
      </c>
      <c r="AK53" s="13">
        <v>782516.8</v>
      </c>
      <c r="AL53" s="13">
        <v>18833.892</v>
      </c>
      <c r="AM53" s="13">
        <v>388336</v>
      </c>
      <c r="AN53" s="13">
        <v>11814.57</v>
      </c>
    </row>
    <row r="54" spans="1:40" x14ac:dyDescent="0.25">
      <c r="A54" s="5">
        <v>44479</v>
      </c>
      <c r="B54" s="12" t="s">
        <v>41</v>
      </c>
      <c r="C54" s="13">
        <v>0</v>
      </c>
      <c r="D54" s="13">
        <v>0</v>
      </c>
      <c r="E54" s="13">
        <v>0</v>
      </c>
      <c r="F54" s="13">
        <v>0</v>
      </c>
      <c r="G54" s="3">
        <v>0</v>
      </c>
      <c r="H54" s="3">
        <v>0</v>
      </c>
      <c r="I54" s="9">
        <v>0</v>
      </c>
      <c r="J54" s="9">
        <v>0</v>
      </c>
      <c r="K54" s="3">
        <v>0</v>
      </c>
      <c r="L54" s="9">
        <v>0</v>
      </c>
      <c r="M54" s="3">
        <v>0</v>
      </c>
      <c r="N54" s="2">
        <v>0</v>
      </c>
      <c r="O54" s="17">
        <v>0</v>
      </c>
      <c r="P54" s="17">
        <v>0</v>
      </c>
      <c r="Q54" s="13">
        <v>117517</v>
      </c>
      <c r="R54" s="13">
        <v>9289.0149999999994</v>
      </c>
      <c r="S54" s="13">
        <v>0</v>
      </c>
      <c r="T54" s="13">
        <v>0</v>
      </c>
      <c r="U54" s="13">
        <v>1594464</v>
      </c>
      <c r="V54" s="13">
        <v>17463.45</v>
      </c>
      <c r="W54" s="17">
        <v>0</v>
      </c>
      <c r="X54" s="17">
        <v>0</v>
      </c>
      <c r="Y54" s="13">
        <v>117517</v>
      </c>
      <c r="Z54" s="13">
        <v>9289.0149999999994</v>
      </c>
      <c r="AA54" s="3">
        <v>0</v>
      </c>
      <c r="AB54" s="3">
        <v>0</v>
      </c>
      <c r="AC54" s="13">
        <v>142307</v>
      </c>
      <c r="AD54" s="13">
        <v>3827.28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</row>
    <row r="55" spans="1:40" x14ac:dyDescent="0.25">
      <c r="A55" s="5">
        <v>44486</v>
      </c>
      <c r="B55" s="12" t="s">
        <v>41</v>
      </c>
      <c r="C55" s="13">
        <v>0</v>
      </c>
      <c r="D55" s="13">
        <v>0</v>
      </c>
      <c r="E55" s="13">
        <v>0</v>
      </c>
      <c r="F55" s="13">
        <v>0</v>
      </c>
      <c r="G55" s="3">
        <v>0</v>
      </c>
      <c r="H55" s="3">
        <v>0</v>
      </c>
      <c r="I55" s="9">
        <v>0</v>
      </c>
      <c r="J55" s="9">
        <v>0</v>
      </c>
      <c r="K55" s="3">
        <v>0</v>
      </c>
      <c r="L55" s="9">
        <v>0</v>
      </c>
      <c r="M55" s="3">
        <v>0</v>
      </c>
      <c r="N55" s="2">
        <v>0</v>
      </c>
      <c r="O55" s="17">
        <v>0</v>
      </c>
      <c r="P55" s="17">
        <v>0</v>
      </c>
      <c r="Q55" s="13">
        <v>117517</v>
      </c>
      <c r="R55" s="13">
        <v>9289.0149999999994</v>
      </c>
      <c r="S55" s="13">
        <v>0</v>
      </c>
      <c r="T55" s="13">
        <v>0</v>
      </c>
      <c r="U55" s="13">
        <v>1401450</v>
      </c>
      <c r="V55" s="13">
        <v>16598.580000000002</v>
      </c>
      <c r="W55" s="17">
        <v>0</v>
      </c>
      <c r="X55" s="17">
        <v>0</v>
      </c>
      <c r="Y55" s="13">
        <v>117517</v>
      </c>
      <c r="Z55" s="13">
        <v>9289.0149999999994</v>
      </c>
      <c r="AA55" s="3">
        <v>0</v>
      </c>
      <c r="AB55" s="3">
        <v>0</v>
      </c>
      <c r="AC55" s="13">
        <v>127317</v>
      </c>
      <c r="AD55" s="13">
        <v>3819.04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</row>
    <row r="56" spans="1:40" x14ac:dyDescent="0.25">
      <c r="A56" s="5">
        <v>44493</v>
      </c>
      <c r="B56" s="12" t="s">
        <v>41</v>
      </c>
      <c r="C56" s="13">
        <v>0</v>
      </c>
      <c r="D56" s="13">
        <v>0</v>
      </c>
      <c r="E56" s="13">
        <v>0</v>
      </c>
      <c r="F56" s="13">
        <v>0</v>
      </c>
      <c r="G56" s="3">
        <v>0</v>
      </c>
      <c r="H56" s="3">
        <v>0</v>
      </c>
      <c r="I56" s="9">
        <v>0</v>
      </c>
      <c r="J56" s="9">
        <v>0</v>
      </c>
      <c r="K56" s="3">
        <v>0</v>
      </c>
      <c r="L56" s="9">
        <v>0</v>
      </c>
      <c r="M56" s="3">
        <v>0</v>
      </c>
      <c r="N56" s="2">
        <v>0</v>
      </c>
      <c r="O56" s="17">
        <v>0</v>
      </c>
      <c r="P56" s="17">
        <v>0</v>
      </c>
      <c r="Q56" s="13">
        <v>117517</v>
      </c>
      <c r="R56" s="13">
        <v>9289.0149999999994</v>
      </c>
      <c r="S56" s="13">
        <v>0</v>
      </c>
      <c r="T56" s="13">
        <v>0</v>
      </c>
      <c r="U56" s="13">
        <v>1308149</v>
      </c>
      <c r="V56" s="13">
        <v>15676.78</v>
      </c>
      <c r="W56" s="17">
        <v>0</v>
      </c>
      <c r="X56" s="17">
        <v>0</v>
      </c>
      <c r="Y56" s="13">
        <v>117517</v>
      </c>
      <c r="Z56" s="13">
        <v>9289.0149999999994</v>
      </c>
      <c r="AA56" s="3">
        <v>0</v>
      </c>
      <c r="AB56" s="3">
        <v>0</v>
      </c>
      <c r="AC56" s="13">
        <v>305478</v>
      </c>
      <c r="AD56" s="13">
        <v>8802.94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</row>
    <row r="57" spans="1:40" x14ac:dyDescent="0.25">
      <c r="A57" s="5">
        <v>44500</v>
      </c>
      <c r="B57" s="12" t="s">
        <v>41</v>
      </c>
      <c r="C57" s="13">
        <v>0</v>
      </c>
      <c r="D57" s="13">
        <v>0</v>
      </c>
      <c r="E57" s="13">
        <v>0</v>
      </c>
      <c r="F57" s="13">
        <v>0</v>
      </c>
      <c r="G57" s="3">
        <v>0</v>
      </c>
      <c r="H57" s="3">
        <v>0</v>
      </c>
      <c r="I57" s="9">
        <v>0</v>
      </c>
      <c r="J57" s="9">
        <v>0</v>
      </c>
      <c r="K57" s="3">
        <v>0</v>
      </c>
      <c r="L57" s="9">
        <v>0</v>
      </c>
      <c r="M57" s="3">
        <v>0</v>
      </c>
      <c r="N57" s="2">
        <v>0</v>
      </c>
      <c r="O57" s="17">
        <v>0</v>
      </c>
      <c r="P57" s="17">
        <v>0</v>
      </c>
      <c r="Q57" s="13">
        <v>117517</v>
      </c>
      <c r="R57" s="13">
        <v>9289.0149999999994</v>
      </c>
      <c r="S57" s="13">
        <v>0</v>
      </c>
      <c r="T57" s="13">
        <v>0</v>
      </c>
      <c r="U57" s="13">
        <v>1208896</v>
      </c>
      <c r="V57" s="13">
        <v>14732.39</v>
      </c>
      <c r="W57" s="17">
        <v>0</v>
      </c>
      <c r="X57" s="17">
        <v>0</v>
      </c>
      <c r="Y57" s="13">
        <v>117517</v>
      </c>
      <c r="Z57" s="13">
        <v>9289.0149999999994</v>
      </c>
      <c r="AA57" s="3">
        <v>0</v>
      </c>
      <c r="AB57" s="3">
        <v>0</v>
      </c>
      <c r="AC57" s="13">
        <v>479528</v>
      </c>
      <c r="AD57" s="13">
        <v>16907.689999999999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</row>
    <row r="58" spans="1:40" x14ac:dyDescent="0.25">
      <c r="A58" s="5">
        <v>44507</v>
      </c>
      <c r="B58" s="12" t="s">
        <v>41</v>
      </c>
      <c r="C58" s="13">
        <v>0</v>
      </c>
      <c r="D58" s="13">
        <v>0</v>
      </c>
      <c r="E58" s="13">
        <v>0</v>
      </c>
      <c r="F58" s="13">
        <v>0</v>
      </c>
      <c r="G58" s="3">
        <v>0</v>
      </c>
      <c r="H58" s="3">
        <v>0</v>
      </c>
      <c r="I58" s="9">
        <v>0</v>
      </c>
      <c r="J58" s="9">
        <v>0</v>
      </c>
      <c r="K58" s="3">
        <v>0</v>
      </c>
      <c r="L58" s="9">
        <v>0</v>
      </c>
      <c r="M58" s="3">
        <v>0</v>
      </c>
      <c r="N58" s="2">
        <v>0</v>
      </c>
      <c r="O58" s="17">
        <v>0</v>
      </c>
      <c r="P58" s="17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7">
        <v>0</v>
      </c>
      <c r="X58" s="17">
        <v>0</v>
      </c>
      <c r="Y58" s="13">
        <v>0</v>
      </c>
      <c r="Z58" s="13">
        <v>0</v>
      </c>
      <c r="AA58" s="3">
        <v>0</v>
      </c>
      <c r="AB58" s="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1772083</v>
      </c>
      <c r="AJ58" s="13">
        <v>17612.400000000001</v>
      </c>
      <c r="AK58" s="13">
        <v>0</v>
      </c>
      <c r="AL58" s="13">
        <v>0</v>
      </c>
      <c r="AM58" s="13">
        <v>0</v>
      </c>
      <c r="AN58" s="13">
        <v>0</v>
      </c>
    </row>
    <row r="59" spans="1:40" x14ac:dyDescent="0.25">
      <c r="A59" s="5">
        <v>44514</v>
      </c>
      <c r="B59" s="12" t="s">
        <v>41</v>
      </c>
      <c r="C59" s="13">
        <v>0</v>
      </c>
      <c r="D59" s="13">
        <v>0</v>
      </c>
      <c r="E59" s="13">
        <v>0</v>
      </c>
      <c r="F59" s="13">
        <v>0</v>
      </c>
      <c r="G59" s="3">
        <v>0</v>
      </c>
      <c r="H59" s="3">
        <v>0</v>
      </c>
      <c r="I59" s="9">
        <v>0</v>
      </c>
      <c r="J59" s="9">
        <v>0</v>
      </c>
      <c r="K59" s="3">
        <v>0</v>
      </c>
      <c r="L59" s="9">
        <v>0</v>
      </c>
      <c r="M59" s="3">
        <v>0</v>
      </c>
      <c r="N59" s="2">
        <v>0</v>
      </c>
      <c r="O59" s="17">
        <v>0</v>
      </c>
      <c r="P59" s="17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7">
        <v>0</v>
      </c>
      <c r="X59" s="17">
        <v>0</v>
      </c>
      <c r="Y59" s="13">
        <v>0</v>
      </c>
      <c r="Z59" s="13">
        <v>0</v>
      </c>
      <c r="AA59" s="3">
        <v>0</v>
      </c>
      <c r="AB59" s="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</row>
    <row r="60" spans="1:40" x14ac:dyDescent="0.25">
      <c r="A60" s="5">
        <v>44521</v>
      </c>
      <c r="B60" s="12" t="s">
        <v>41</v>
      </c>
      <c r="C60" s="13">
        <v>0</v>
      </c>
      <c r="D60" s="13">
        <v>0</v>
      </c>
      <c r="E60" s="13">
        <v>0</v>
      </c>
      <c r="F60" s="13">
        <v>0</v>
      </c>
      <c r="G60" s="3">
        <v>0</v>
      </c>
      <c r="H60" s="3">
        <v>0</v>
      </c>
      <c r="I60" s="9">
        <v>0</v>
      </c>
      <c r="J60" s="9">
        <v>0</v>
      </c>
      <c r="K60" s="3">
        <v>0</v>
      </c>
      <c r="L60" s="9">
        <v>0</v>
      </c>
      <c r="M60" s="3">
        <v>0</v>
      </c>
      <c r="N60" s="2">
        <v>0</v>
      </c>
      <c r="O60" s="17">
        <v>0</v>
      </c>
      <c r="P60" s="17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7">
        <v>0</v>
      </c>
      <c r="X60" s="17">
        <v>0</v>
      </c>
      <c r="Y60" s="13">
        <v>0</v>
      </c>
      <c r="Z60" s="13">
        <v>0</v>
      </c>
      <c r="AA60" s="3">
        <v>0</v>
      </c>
      <c r="AB60" s="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</row>
    <row r="61" spans="1:40" x14ac:dyDescent="0.25">
      <c r="A61" s="5">
        <v>44528</v>
      </c>
      <c r="B61" s="12" t="s">
        <v>41</v>
      </c>
      <c r="C61" s="13">
        <v>0</v>
      </c>
      <c r="D61" s="13">
        <v>0</v>
      </c>
      <c r="E61" s="13">
        <v>0</v>
      </c>
      <c r="F61" s="13">
        <v>0</v>
      </c>
      <c r="G61" s="3">
        <v>0</v>
      </c>
      <c r="H61" s="3">
        <v>0</v>
      </c>
      <c r="I61" s="9">
        <v>0</v>
      </c>
      <c r="J61" s="9">
        <v>0</v>
      </c>
      <c r="K61" s="3">
        <v>0</v>
      </c>
      <c r="L61" s="9">
        <v>0</v>
      </c>
      <c r="M61" s="3">
        <v>0</v>
      </c>
      <c r="N61" s="2">
        <v>0</v>
      </c>
      <c r="O61" s="17">
        <v>0</v>
      </c>
      <c r="P61" s="17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7">
        <v>0</v>
      </c>
      <c r="X61" s="17">
        <v>0</v>
      </c>
      <c r="Y61" s="13">
        <v>0</v>
      </c>
      <c r="Z61" s="13">
        <v>0</v>
      </c>
      <c r="AA61" s="3">
        <v>0</v>
      </c>
      <c r="AB61" s="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</row>
    <row r="62" spans="1:40" x14ac:dyDescent="0.25">
      <c r="A62" s="5">
        <v>44535</v>
      </c>
      <c r="B62" s="12" t="s">
        <v>41</v>
      </c>
      <c r="C62" s="13">
        <v>0</v>
      </c>
      <c r="D62" s="13">
        <v>0</v>
      </c>
      <c r="E62" s="13">
        <v>0</v>
      </c>
      <c r="F62" s="13">
        <v>0</v>
      </c>
      <c r="G62" s="3">
        <v>0</v>
      </c>
      <c r="H62" s="3">
        <v>0</v>
      </c>
      <c r="I62" s="9">
        <v>0</v>
      </c>
      <c r="J62" s="9">
        <v>0</v>
      </c>
      <c r="K62" s="3">
        <v>0</v>
      </c>
      <c r="L62" s="9">
        <v>0</v>
      </c>
      <c r="M62" s="3">
        <v>0</v>
      </c>
      <c r="N62" s="2">
        <v>0</v>
      </c>
      <c r="O62" s="17">
        <v>0</v>
      </c>
      <c r="P62" s="17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7">
        <v>0</v>
      </c>
      <c r="X62" s="17">
        <v>0</v>
      </c>
      <c r="Y62" s="13">
        <v>0</v>
      </c>
      <c r="Z62" s="13">
        <v>0</v>
      </c>
      <c r="AA62" s="3">
        <v>0</v>
      </c>
      <c r="AB62" s="3">
        <v>0</v>
      </c>
      <c r="AC62" s="13">
        <v>0</v>
      </c>
      <c r="AD62" s="13">
        <v>0</v>
      </c>
      <c r="AE62" s="9">
        <v>53.3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</row>
    <row r="63" spans="1:40" x14ac:dyDescent="0.25">
      <c r="A63" s="5">
        <v>44542</v>
      </c>
      <c r="B63" s="12" t="s">
        <v>41</v>
      </c>
      <c r="C63" s="13">
        <v>0</v>
      </c>
      <c r="D63" s="13">
        <v>0</v>
      </c>
      <c r="E63" s="13">
        <v>0</v>
      </c>
      <c r="F63" s="13">
        <v>0</v>
      </c>
      <c r="G63" s="3">
        <v>0</v>
      </c>
      <c r="H63" s="3">
        <v>0</v>
      </c>
      <c r="I63" s="9">
        <v>0</v>
      </c>
      <c r="J63" s="9">
        <v>0</v>
      </c>
      <c r="K63" s="3">
        <v>0</v>
      </c>
      <c r="L63" s="9">
        <v>0</v>
      </c>
      <c r="M63" s="3">
        <v>0</v>
      </c>
      <c r="N63" s="2">
        <v>0</v>
      </c>
      <c r="O63" s="17">
        <v>0</v>
      </c>
      <c r="P63" s="17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7">
        <v>0</v>
      </c>
      <c r="X63" s="17">
        <v>0</v>
      </c>
      <c r="Y63" s="13">
        <v>0</v>
      </c>
      <c r="Z63" s="13">
        <v>0</v>
      </c>
      <c r="AA63" s="3">
        <v>0</v>
      </c>
      <c r="AB63" s="3">
        <v>0</v>
      </c>
      <c r="AC63" s="13">
        <v>0</v>
      </c>
      <c r="AD63" s="13">
        <v>0</v>
      </c>
      <c r="AE63" s="9">
        <v>98.8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</row>
    <row r="64" spans="1:40" x14ac:dyDescent="0.25">
      <c r="A64" s="5">
        <v>44549</v>
      </c>
      <c r="B64" s="12" t="s">
        <v>41</v>
      </c>
      <c r="C64" s="13">
        <v>0</v>
      </c>
      <c r="D64" s="13">
        <v>0</v>
      </c>
      <c r="E64" s="13">
        <v>0</v>
      </c>
      <c r="F64" s="13">
        <v>0</v>
      </c>
      <c r="G64" s="3">
        <v>0</v>
      </c>
      <c r="H64" s="3">
        <v>0</v>
      </c>
      <c r="I64" s="9">
        <v>0</v>
      </c>
      <c r="J64" s="9">
        <v>0</v>
      </c>
      <c r="K64" s="3">
        <v>0</v>
      </c>
      <c r="L64" s="9">
        <v>0</v>
      </c>
      <c r="M64" s="3">
        <v>0</v>
      </c>
      <c r="N64" s="2">
        <v>0</v>
      </c>
      <c r="O64" s="17">
        <v>0</v>
      </c>
      <c r="P64" s="17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7">
        <v>0</v>
      </c>
      <c r="X64" s="17">
        <v>0</v>
      </c>
      <c r="Y64" s="13">
        <v>0</v>
      </c>
      <c r="Z64" s="13">
        <v>0</v>
      </c>
      <c r="AA64" s="3">
        <v>0</v>
      </c>
      <c r="AB64" s="3">
        <v>0</v>
      </c>
      <c r="AC64" s="13">
        <v>0</v>
      </c>
      <c r="AD64" s="13">
        <v>0</v>
      </c>
      <c r="AE64" s="9">
        <v>1.4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</row>
    <row r="65" spans="1:40" x14ac:dyDescent="0.25">
      <c r="A65" s="5">
        <v>44556</v>
      </c>
      <c r="B65" s="12" t="s">
        <v>41</v>
      </c>
      <c r="C65" s="13">
        <v>0</v>
      </c>
      <c r="D65" s="13">
        <v>0</v>
      </c>
      <c r="E65" s="13">
        <v>0</v>
      </c>
      <c r="F65" s="13">
        <v>0</v>
      </c>
      <c r="G65" s="3">
        <v>0</v>
      </c>
      <c r="H65" s="3">
        <v>0</v>
      </c>
      <c r="I65" s="9">
        <v>0</v>
      </c>
      <c r="J65" s="9">
        <v>0</v>
      </c>
      <c r="K65" s="3">
        <v>0</v>
      </c>
      <c r="L65" s="9">
        <v>0</v>
      </c>
      <c r="M65" s="3">
        <v>0</v>
      </c>
      <c r="N65" s="2">
        <v>0</v>
      </c>
      <c r="O65" s="17">
        <v>0</v>
      </c>
      <c r="P65" s="17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7">
        <v>0</v>
      </c>
      <c r="X65" s="17">
        <v>0</v>
      </c>
      <c r="Y65" s="13">
        <v>0</v>
      </c>
      <c r="Z65" s="13">
        <v>0</v>
      </c>
      <c r="AA65" s="3">
        <v>0</v>
      </c>
      <c r="AB65" s="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</row>
    <row r="66" spans="1:40" x14ac:dyDescent="0.25">
      <c r="A66" s="5">
        <v>44563</v>
      </c>
      <c r="B66" s="12" t="s">
        <v>41</v>
      </c>
      <c r="C66" s="13">
        <v>0</v>
      </c>
      <c r="D66" s="13">
        <v>0</v>
      </c>
      <c r="E66" s="13">
        <v>0</v>
      </c>
      <c r="F66" s="13">
        <v>0</v>
      </c>
      <c r="G66" s="3">
        <v>0</v>
      </c>
      <c r="H66" s="3">
        <v>0</v>
      </c>
      <c r="I66" s="9">
        <v>0</v>
      </c>
      <c r="J66" s="9">
        <v>0</v>
      </c>
      <c r="K66" s="3">
        <v>0</v>
      </c>
      <c r="L66" s="9">
        <v>0</v>
      </c>
      <c r="M66" s="3">
        <v>0</v>
      </c>
      <c r="N66" s="2">
        <v>0</v>
      </c>
      <c r="O66" s="17">
        <v>0</v>
      </c>
      <c r="P66" s="17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7">
        <v>0</v>
      </c>
      <c r="X66" s="17">
        <v>0</v>
      </c>
      <c r="Y66" s="13">
        <v>0</v>
      </c>
      <c r="Z66" s="13">
        <v>0</v>
      </c>
      <c r="AA66" s="3">
        <v>0</v>
      </c>
      <c r="AB66" s="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1891518</v>
      </c>
      <c r="AJ66" s="13">
        <v>23398.400000000001</v>
      </c>
      <c r="AK66" s="13">
        <v>0</v>
      </c>
      <c r="AL66" s="13">
        <v>0</v>
      </c>
      <c r="AM66" s="13">
        <v>194665</v>
      </c>
      <c r="AN66" s="13">
        <v>4784.4799999999996</v>
      </c>
    </row>
    <row r="67" spans="1:40" x14ac:dyDescent="0.25">
      <c r="A67" s="5">
        <v>44570</v>
      </c>
      <c r="B67" s="12" t="s">
        <v>41</v>
      </c>
      <c r="C67" s="13">
        <v>0</v>
      </c>
      <c r="D67" s="13">
        <v>0</v>
      </c>
      <c r="E67" s="13">
        <v>0</v>
      </c>
      <c r="F67" s="13">
        <v>0</v>
      </c>
      <c r="G67" s="3">
        <v>0</v>
      </c>
      <c r="H67" s="3">
        <v>0</v>
      </c>
      <c r="I67" s="9">
        <v>0</v>
      </c>
      <c r="J67" s="9">
        <v>0</v>
      </c>
      <c r="K67" s="3">
        <v>0</v>
      </c>
      <c r="L67" s="9">
        <v>0</v>
      </c>
      <c r="M67" s="3">
        <v>0</v>
      </c>
      <c r="N67" s="2">
        <v>0</v>
      </c>
      <c r="O67" s="17">
        <v>0</v>
      </c>
      <c r="P67" s="17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7">
        <v>0</v>
      </c>
      <c r="X67" s="17">
        <v>0</v>
      </c>
      <c r="Y67" s="13">
        <v>0</v>
      </c>
      <c r="Z67" s="13">
        <v>0</v>
      </c>
      <c r="AA67" s="3">
        <v>0</v>
      </c>
      <c r="AB67" s="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1121909.25</v>
      </c>
      <c r="AH67" s="13">
        <v>15439.674999999999</v>
      </c>
      <c r="AI67" s="13">
        <v>4866880</v>
      </c>
      <c r="AJ67" s="13">
        <v>59877.279999999999</v>
      </c>
      <c r="AK67" s="13">
        <v>1121909.25</v>
      </c>
      <c r="AL67" s="13">
        <v>15439.674999999999</v>
      </c>
      <c r="AM67" s="13">
        <v>701788</v>
      </c>
      <c r="AN67" s="13">
        <v>14832.96</v>
      </c>
    </row>
    <row r="68" spans="1:40" x14ac:dyDescent="0.25">
      <c r="A68" s="5">
        <v>44577</v>
      </c>
      <c r="B68" s="12" t="s">
        <v>41</v>
      </c>
      <c r="C68" s="13">
        <v>0</v>
      </c>
      <c r="D68" s="13">
        <v>0</v>
      </c>
      <c r="E68" s="13">
        <v>83.5</v>
      </c>
      <c r="F68" s="13">
        <v>602310</v>
      </c>
      <c r="G68" s="3">
        <v>0</v>
      </c>
      <c r="H68" s="3">
        <v>0</v>
      </c>
      <c r="I68" s="9">
        <v>0</v>
      </c>
      <c r="J68" s="9">
        <v>0</v>
      </c>
      <c r="K68" s="3">
        <v>0</v>
      </c>
      <c r="L68" s="9">
        <v>0</v>
      </c>
      <c r="M68" s="3">
        <v>0</v>
      </c>
      <c r="N68" s="2">
        <v>0</v>
      </c>
      <c r="O68" s="17">
        <v>0</v>
      </c>
      <c r="P68" s="17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7">
        <v>0</v>
      </c>
      <c r="X68" s="17">
        <v>0</v>
      </c>
      <c r="Y68" s="13">
        <v>0</v>
      </c>
      <c r="Z68" s="13">
        <v>0</v>
      </c>
      <c r="AA68" s="3">
        <v>0</v>
      </c>
      <c r="AB68" s="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1121909.25</v>
      </c>
      <c r="AH68" s="13">
        <v>15439.674999999999</v>
      </c>
      <c r="AI68" s="13">
        <v>3768017</v>
      </c>
      <c r="AJ68" s="13">
        <v>48309.67</v>
      </c>
      <c r="AK68" s="13">
        <v>1121909.25</v>
      </c>
      <c r="AL68" s="13">
        <v>15439.674999999999</v>
      </c>
      <c r="AM68" s="13">
        <v>704276</v>
      </c>
      <c r="AN68" s="13">
        <v>13942.34</v>
      </c>
    </row>
    <row r="69" spans="1:40" x14ac:dyDescent="0.25">
      <c r="A69" s="5">
        <v>44584</v>
      </c>
      <c r="B69" s="12" t="s">
        <v>41</v>
      </c>
      <c r="C69" s="13">
        <v>0</v>
      </c>
      <c r="D69" s="13">
        <v>0</v>
      </c>
      <c r="E69" s="13">
        <v>89.4</v>
      </c>
      <c r="F69" s="13">
        <v>602310</v>
      </c>
      <c r="G69" s="3">
        <v>0</v>
      </c>
      <c r="H69" s="3">
        <v>0</v>
      </c>
      <c r="I69" s="9">
        <v>0</v>
      </c>
      <c r="J69" s="9">
        <v>0</v>
      </c>
      <c r="K69" s="3">
        <v>0</v>
      </c>
      <c r="L69" s="9">
        <v>0</v>
      </c>
      <c r="M69" s="3">
        <v>0</v>
      </c>
      <c r="N69" s="2">
        <v>0</v>
      </c>
      <c r="O69" s="17">
        <v>0</v>
      </c>
      <c r="P69" s="17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7">
        <v>0</v>
      </c>
      <c r="X69" s="17">
        <v>0</v>
      </c>
      <c r="Y69" s="13">
        <v>0</v>
      </c>
      <c r="Z69" s="13">
        <v>0</v>
      </c>
      <c r="AA69" s="3">
        <v>0</v>
      </c>
      <c r="AB69" s="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1121909.25</v>
      </c>
      <c r="AH69" s="13">
        <v>15439.674999999999</v>
      </c>
      <c r="AI69" s="13">
        <v>3602065</v>
      </c>
      <c r="AJ69" s="13">
        <v>47385.04</v>
      </c>
      <c r="AK69" s="13">
        <v>1121909.25</v>
      </c>
      <c r="AL69" s="13">
        <v>15439.674999999999</v>
      </c>
      <c r="AM69" s="13">
        <v>664930</v>
      </c>
      <c r="AN69" s="13">
        <v>13548.1</v>
      </c>
    </row>
    <row r="70" spans="1:40" x14ac:dyDescent="0.25">
      <c r="A70" s="5">
        <v>44591</v>
      </c>
      <c r="B70" s="12" t="s">
        <v>41</v>
      </c>
      <c r="C70" s="13">
        <v>0</v>
      </c>
      <c r="D70" s="13">
        <v>0</v>
      </c>
      <c r="E70" s="13">
        <v>89.8</v>
      </c>
      <c r="F70" s="13">
        <v>602310</v>
      </c>
      <c r="G70" s="3">
        <v>0</v>
      </c>
      <c r="H70" s="3">
        <v>0</v>
      </c>
      <c r="I70" s="9">
        <v>0</v>
      </c>
      <c r="J70" s="9">
        <v>0</v>
      </c>
      <c r="K70" s="3">
        <v>0</v>
      </c>
      <c r="L70" s="9">
        <v>0</v>
      </c>
      <c r="M70" s="3">
        <v>0</v>
      </c>
      <c r="N70" s="2">
        <v>0</v>
      </c>
      <c r="O70" s="17">
        <v>0</v>
      </c>
      <c r="P70" s="17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7">
        <v>0</v>
      </c>
      <c r="X70" s="17">
        <v>0</v>
      </c>
      <c r="Y70" s="13">
        <v>0</v>
      </c>
      <c r="Z70" s="13">
        <v>0</v>
      </c>
      <c r="AA70" s="3">
        <v>0</v>
      </c>
      <c r="AB70" s="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1121909.25</v>
      </c>
      <c r="AH70" s="13">
        <v>15439.674999999999</v>
      </c>
      <c r="AI70" s="13">
        <v>3485901</v>
      </c>
      <c r="AJ70" s="13">
        <v>47726.69</v>
      </c>
      <c r="AK70" s="13">
        <v>1121909.25</v>
      </c>
      <c r="AL70" s="13">
        <v>15439.674999999999</v>
      </c>
      <c r="AM70" s="13">
        <v>222543</v>
      </c>
      <c r="AN70" s="13">
        <v>4550.5200000000004</v>
      </c>
    </row>
    <row r="71" spans="1:40" x14ac:dyDescent="0.25">
      <c r="A71" s="5">
        <v>44598</v>
      </c>
      <c r="B71" s="12" t="s">
        <v>41</v>
      </c>
      <c r="C71" s="13">
        <v>0</v>
      </c>
      <c r="D71" s="13">
        <v>0</v>
      </c>
      <c r="E71" s="13">
        <v>0</v>
      </c>
      <c r="F71" s="13">
        <v>0</v>
      </c>
      <c r="G71" s="3">
        <v>0</v>
      </c>
      <c r="H71" s="3">
        <v>0</v>
      </c>
      <c r="I71" s="9">
        <v>0</v>
      </c>
      <c r="J71" s="9">
        <v>0</v>
      </c>
      <c r="K71" s="3">
        <v>0</v>
      </c>
      <c r="L71" s="9">
        <v>0</v>
      </c>
      <c r="M71" s="3">
        <v>0</v>
      </c>
      <c r="N71" s="2">
        <v>0</v>
      </c>
      <c r="O71" s="17">
        <v>0</v>
      </c>
      <c r="P71" s="17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7">
        <v>0</v>
      </c>
      <c r="X71" s="17">
        <v>0</v>
      </c>
      <c r="Y71" s="13">
        <v>0</v>
      </c>
      <c r="Z71" s="13">
        <v>0</v>
      </c>
      <c r="AA71" s="3">
        <v>0</v>
      </c>
      <c r="AB71" s="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614991.25</v>
      </c>
      <c r="AH71" s="13">
        <v>20126.7</v>
      </c>
      <c r="AI71" s="13">
        <v>472601</v>
      </c>
      <c r="AJ71" s="13">
        <v>6242.37</v>
      </c>
      <c r="AK71" s="13">
        <v>614991.25</v>
      </c>
      <c r="AL71" s="13">
        <v>20126.7</v>
      </c>
      <c r="AM71" s="13">
        <v>0</v>
      </c>
      <c r="AN71" s="13">
        <v>0</v>
      </c>
    </row>
    <row r="72" spans="1:40" x14ac:dyDescent="0.25">
      <c r="A72" s="5">
        <v>44605</v>
      </c>
      <c r="B72" s="12" t="s">
        <v>41</v>
      </c>
      <c r="C72" s="13">
        <v>0</v>
      </c>
      <c r="D72" s="13">
        <v>0</v>
      </c>
      <c r="E72" s="13">
        <v>0</v>
      </c>
      <c r="F72" s="13">
        <v>0</v>
      </c>
      <c r="G72" s="3">
        <v>0</v>
      </c>
      <c r="H72" s="3">
        <v>0</v>
      </c>
      <c r="I72" s="9">
        <v>0</v>
      </c>
      <c r="J72" s="9">
        <v>0</v>
      </c>
      <c r="K72" s="3">
        <v>0</v>
      </c>
      <c r="L72" s="9">
        <v>0</v>
      </c>
      <c r="M72" s="3">
        <v>0</v>
      </c>
      <c r="N72" s="2">
        <v>0</v>
      </c>
      <c r="O72" s="17">
        <v>0</v>
      </c>
      <c r="P72" s="17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7">
        <v>0</v>
      </c>
      <c r="X72" s="17">
        <v>0</v>
      </c>
      <c r="Y72" s="13">
        <v>0</v>
      </c>
      <c r="Z72" s="13">
        <v>0</v>
      </c>
      <c r="AA72" s="3">
        <v>0</v>
      </c>
      <c r="AB72" s="3">
        <v>0</v>
      </c>
      <c r="AC72" s="13">
        <v>0</v>
      </c>
      <c r="AD72" s="13">
        <v>0</v>
      </c>
      <c r="AE72" s="9">
        <v>87.3</v>
      </c>
      <c r="AF72" s="13">
        <v>516104</v>
      </c>
      <c r="AG72" s="13">
        <v>614991.25</v>
      </c>
      <c r="AH72" s="13">
        <v>20126.7</v>
      </c>
      <c r="AI72" s="13">
        <v>0</v>
      </c>
      <c r="AJ72" s="13">
        <v>0</v>
      </c>
      <c r="AK72" s="13">
        <v>614991.25</v>
      </c>
      <c r="AL72" s="13">
        <v>20126.7</v>
      </c>
      <c r="AM72" s="13">
        <v>0</v>
      </c>
      <c r="AN72" s="13">
        <v>0</v>
      </c>
    </row>
    <row r="73" spans="1:40" x14ac:dyDescent="0.25">
      <c r="A73" s="5">
        <v>44612</v>
      </c>
      <c r="B73" s="12" t="s">
        <v>41</v>
      </c>
      <c r="C73" s="13">
        <v>0</v>
      </c>
      <c r="D73" s="13">
        <v>0</v>
      </c>
      <c r="E73" s="13">
        <v>66.599999999999994</v>
      </c>
      <c r="F73" s="13">
        <v>513630</v>
      </c>
      <c r="G73" s="3">
        <v>0</v>
      </c>
      <c r="H73" s="3">
        <v>0</v>
      </c>
      <c r="I73" s="9">
        <v>0</v>
      </c>
      <c r="J73" s="9">
        <v>0</v>
      </c>
      <c r="K73" s="3">
        <v>0</v>
      </c>
      <c r="L73" s="9">
        <v>0</v>
      </c>
      <c r="M73" s="3">
        <v>0</v>
      </c>
      <c r="N73" s="2">
        <v>0</v>
      </c>
      <c r="O73" s="17">
        <v>0</v>
      </c>
      <c r="P73" s="17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7">
        <v>0</v>
      </c>
      <c r="X73" s="17">
        <v>0</v>
      </c>
      <c r="Y73" s="13">
        <v>0</v>
      </c>
      <c r="Z73" s="13">
        <v>0</v>
      </c>
      <c r="AA73" s="3">
        <v>0</v>
      </c>
      <c r="AB73" s="3">
        <v>0</v>
      </c>
      <c r="AC73" s="13">
        <v>0</v>
      </c>
      <c r="AD73" s="13">
        <v>0</v>
      </c>
      <c r="AE73" s="9">
        <v>57</v>
      </c>
      <c r="AF73" s="13">
        <v>516104</v>
      </c>
      <c r="AG73" s="13">
        <v>614991.25</v>
      </c>
      <c r="AH73" s="13">
        <v>20126.7</v>
      </c>
      <c r="AI73" s="13">
        <v>4281089</v>
      </c>
      <c r="AJ73" s="13">
        <v>77844.2</v>
      </c>
      <c r="AK73" s="13">
        <v>614991.25</v>
      </c>
      <c r="AL73" s="13">
        <v>20126.7</v>
      </c>
      <c r="AM73" s="13">
        <v>552298</v>
      </c>
      <c r="AN73" s="13">
        <v>13350.94</v>
      </c>
    </row>
    <row r="74" spans="1:40" x14ac:dyDescent="0.25">
      <c r="A74" s="5">
        <v>44619</v>
      </c>
      <c r="B74" s="12" t="s">
        <v>41</v>
      </c>
      <c r="C74" s="13">
        <v>0</v>
      </c>
      <c r="D74" s="13">
        <v>0</v>
      </c>
      <c r="E74" s="13">
        <v>69.7</v>
      </c>
      <c r="F74" s="13">
        <v>513630</v>
      </c>
      <c r="G74" s="3">
        <v>0</v>
      </c>
      <c r="H74" s="3">
        <v>0</v>
      </c>
      <c r="I74" s="9">
        <v>0</v>
      </c>
      <c r="J74" s="9">
        <v>0</v>
      </c>
      <c r="K74" s="3">
        <v>0</v>
      </c>
      <c r="L74" s="9">
        <v>0</v>
      </c>
      <c r="M74" s="3">
        <v>0</v>
      </c>
      <c r="N74" s="2">
        <v>0</v>
      </c>
      <c r="O74" s="17">
        <v>0</v>
      </c>
      <c r="P74" s="17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7">
        <v>0</v>
      </c>
      <c r="X74" s="17">
        <v>0</v>
      </c>
      <c r="Y74" s="13">
        <v>0</v>
      </c>
      <c r="Z74" s="13">
        <v>0</v>
      </c>
      <c r="AA74" s="3">
        <v>0</v>
      </c>
      <c r="AB74" s="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614991.25</v>
      </c>
      <c r="AH74" s="13">
        <v>20126.7</v>
      </c>
      <c r="AI74" s="13">
        <v>7563844</v>
      </c>
      <c r="AJ74" s="13">
        <v>153606.89000000001</v>
      </c>
      <c r="AK74" s="13">
        <v>614991.25</v>
      </c>
      <c r="AL74" s="13">
        <v>20126.7</v>
      </c>
      <c r="AM74" s="13">
        <v>1206841</v>
      </c>
      <c r="AN74" s="13">
        <v>26380.04</v>
      </c>
    </row>
    <row r="75" spans="1:40" x14ac:dyDescent="0.25">
      <c r="A75" s="5">
        <v>44626</v>
      </c>
      <c r="B75" s="12" t="s">
        <v>41</v>
      </c>
      <c r="C75" s="13">
        <v>0</v>
      </c>
      <c r="D75" s="13">
        <v>0</v>
      </c>
      <c r="E75" s="13">
        <v>0</v>
      </c>
      <c r="F75" s="13">
        <v>0</v>
      </c>
      <c r="G75" s="3">
        <v>0</v>
      </c>
      <c r="H75" s="3">
        <v>0</v>
      </c>
      <c r="I75" s="9">
        <v>0</v>
      </c>
      <c r="J75" s="9">
        <v>0</v>
      </c>
      <c r="K75" s="3">
        <v>0</v>
      </c>
      <c r="L75" s="9">
        <v>0</v>
      </c>
      <c r="M75" s="3">
        <v>0</v>
      </c>
      <c r="N75" s="2">
        <v>0</v>
      </c>
      <c r="O75" s="17">
        <v>0</v>
      </c>
      <c r="P75" s="17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7">
        <v>0</v>
      </c>
      <c r="X75" s="17">
        <v>0</v>
      </c>
      <c r="Y75" s="13">
        <v>0</v>
      </c>
      <c r="Z75" s="13">
        <v>0</v>
      </c>
      <c r="AA75" s="3">
        <v>0</v>
      </c>
      <c r="AB75" s="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902420</v>
      </c>
      <c r="AH75" s="13">
        <v>31645.135999999999</v>
      </c>
      <c r="AI75" s="13">
        <v>4660765</v>
      </c>
      <c r="AJ75" s="13">
        <v>62078.27</v>
      </c>
      <c r="AK75" s="13">
        <v>902420</v>
      </c>
      <c r="AL75" s="13">
        <v>31645.135999999999</v>
      </c>
      <c r="AM75" s="13">
        <v>600893</v>
      </c>
      <c r="AN75" s="13">
        <v>11759.06</v>
      </c>
    </row>
    <row r="76" spans="1:40" x14ac:dyDescent="0.25">
      <c r="A76" s="5">
        <v>44633</v>
      </c>
      <c r="B76" s="12" t="s">
        <v>41</v>
      </c>
      <c r="C76" s="13">
        <v>0</v>
      </c>
      <c r="D76" s="13">
        <v>0</v>
      </c>
      <c r="E76" s="13">
        <v>0</v>
      </c>
      <c r="F76" s="13">
        <v>0</v>
      </c>
      <c r="G76" s="3">
        <v>0</v>
      </c>
      <c r="H76" s="3">
        <v>0</v>
      </c>
      <c r="I76" s="9">
        <v>0</v>
      </c>
      <c r="J76" s="9">
        <v>0</v>
      </c>
      <c r="K76" s="3">
        <v>0</v>
      </c>
      <c r="L76" s="9">
        <v>0</v>
      </c>
      <c r="M76" s="3">
        <v>0</v>
      </c>
      <c r="N76" s="2">
        <v>0</v>
      </c>
      <c r="O76" s="17">
        <v>0</v>
      </c>
      <c r="P76" s="17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7">
        <v>0</v>
      </c>
      <c r="X76" s="17">
        <v>0</v>
      </c>
      <c r="Y76" s="13">
        <v>0</v>
      </c>
      <c r="Z76" s="13">
        <v>0</v>
      </c>
      <c r="AA76" s="3">
        <v>0</v>
      </c>
      <c r="AB76" s="3">
        <v>0</v>
      </c>
      <c r="AC76" s="13">
        <v>0</v>
      </c>
      <c r="AD76" s="13">
        <v>0</v>
      </c>
      <c r="AE76" s="9">
        <v>67.7</v>
      </c>
      <c r="AF76" s="13">
        <v>447098</v>
      </c>
      <c r="AG76" s="13">
        <v>902420</v>
      </c>
      <c r="AH76" s="13">
        <v>31645.135999999999</v>
      </c>
      <c r="AI76" s="13">
        <v>5074560</v>
      </c>
      <c r="AJ76" s="13">
        <v>66989.13</v>
      </c>
      <c r="AK76" s="13">
        <v>902420</v>
      </c>
      <c r="AL76" s="13">
        <v>31645.135999999999</v>
      </c>
      <c r="AM76" s="13">
        <v>512488</v>
      </c>
      <c r="AN76" s="13">
        <v>9905.0499999999993</v>
      </c>
    </row>
    <row r="77" spans="1:40" x14ac:dyDescent="0.25">
      <c r="A77" s="5">
        <v>44640</v>
      </c>
      <c r="B77" s="12" t="s">
        <v>41</v>
      </c>
      <c r="C77" s="13">
        <v>0</v>
      </c>
      <c r="D77" s="13">
        <v>0</v>
      </c>
      <c r="E77" s="13">
        <v>0</v>
      </c>
      <c r="F77" s="13">
        <v>0</v>
      </c>
      <c r="G77" s="3">
        <v>0</v>
      </c>
      <c r="H77" s="3">
        <v>0</v>
      </c>
      <c r="I77" s="9">
        <v>0</v>
      </c>
      <c r="J77" s="9">
        <v>0</v>
      </c>
      <c r="K77" s="3">
        <v>0</v>
      </c>
      <c r="L77" s="9">
        <v>0</v>
      </c>
      <c r="M77" s="3">
        <v>0</v>
      </c>
      <c r="N77" s="2">
        <v>0</v>
      </c>
      <c r="O77" s="17">
        <v>0</v>
      </c>
      <c r="P77" s="17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7">
        <v>0</v>
      </c>
      <c r="X77" s="17">
        <v>0</v>
      </c>
      <c r="Y77" s="13">
        <v>0</v>
      </c>
      <c r="Z77" s="13">
        <v>0</v>
      </c>
      <c r="AA77" s="3">
        <v>0</v>
      </c>
      <c r="AB77" s="3">
        <v>0</v>
      </c>
      <c r="AC77" s="13">
        <v>0</v>
      </c>
      <c r="AD77" s="13">
        <v>0</v>
      </c>
      <c r="AE77" s="9">
        <v>68.7</v>
      </c>
      <c r="AF77" s="13">
        <v>447098</v>
      </c>
      <c r="AG77" s="13">
        <v>902420</v>
      </c>
      <c r="AH77" s="13">
        <v>31645.135999999999</v>
      </c>
      <c r="AI77" s="13">
        <v>8555318</v>
      </c>
      <c r="AJ77" s="13">
        <v>120192.97</v>
      </c>
      <c r="AK77" s="13">
        <v>902420</v>
      </c>
      <c r="AL77" s="13">
        <v>31645.135999999999</v>
      </c>
      <c r="AM77" s="13">
        <v>490001</v>
      </c>
      <c r="AN77" s="13">
        <v>9969.59</v>
      </c>
    </row>
    <row r="78" spans="1:40" x14ac:dyDescent="0.25">
      <c r="A78" s="5">
        <v>44647</v>
      </c>
      <c r="B78" s="12" t="s">
        <v>41</v>
      </c>
      <c r="C78" s="13">
        <v>0</v>
      </c>
      <c r="D78" s="13">
        <v>0</v>
      </c>
      <c r="E78" s="13">
        <v>68.599999999999994</v>
      </c>
      <c r="F78" s="13">
        <v>483050</v>
      </c>
      <c r="G78" s="3">
        <v>0</v>
      </c>
      <c r="H78" s="3">
        <v>0</v>
      </c>
      <c r="I78" s="9">
        <v>0</v>
      </c>
      <c r="J78" s="9">
        <v>0</v>
      </c>
      <c r="K78" s="3">
        <v>0</v>
      </c>
      <c r="L78" s="9">
        <v>0</v>
      </c>
      <c r="M78" s="3">
        <v>0</v>
      </c>
      <c r="N78" s="2">
        <v>0</v>
      </c>
      <c r="O78" s="17">
        <v>0</v>
      </c>
      <c r="P78" s="17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7">
        <v>0</v>
      </c>
      <c r="X78" s="17">
        <v>0</v>
      </c>
      <c r="Y78" s="13">
        <v>0</v>
      </c>
      <c r="Z78" s="13">
        <v>0</v>
      </c>
      <c r="AA78" s="3">
        <v>0</v>
      </c>
      <c r="AB78" s="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902420</v>
      </c>
      <c r="AH78" s="13">
        <v>31645.135999999999</v>
      </c>
      <c r="AI78" s="13">
        <v>9647986</v>
      </c>
      <c r="AJ78" s="13">
        <v>147958.20000000001</v>
      </c>
      <c r="AK78" s="13">
        <v>902420</v>
      </c>
      <c r="AL78" s="13">
        <v>31645.135999999999</v>
      </c>
      <c r="AM78" s="13">
        <v>488720</v>
      </c>
      <c r="AN78" s="13">
        <v>10016.98</v>
      </c>
    </row>
    <row r="79" spans="1:40" x14ac:dyDescent="0.25">
      <c r="A79" s="5">
        <v>44654</v>
      </c>
      <c r="B79" s="12" t="s">
        <v>41</v>
      </c>
      <c r="C79" s="13">
        <v>0</v>
      </c>
      <c r="D79" s="13">
        <v>0</v>
      </c>
      <c r="E79" s="13">
        <v>63.3</v>
      </c>
      <c r="F79" s="13">
        <v>483050</v>
      </c>
      <c r="G79" s="3">
        <v>0</v>
      </c>
      <c r="H79" s="3">
        <v>0</v>
      </c>
      <c r="I79" s="9">
        <v>0</v>
      </c>
      <c r="J79" s="9">
        <v>0</v>
      </c>
      <c r="K79" s="3">
        <v>0</v>
      </c>
      <c r="L79" s="9">
        <v>0</v>
      </c>
      <c r="M79" s="3">
        <v>0</v>
      </c>
      <c r="N79" s="2">
        <v>0</v>
      </c>
      <c r="O79" s="17">
        <v>0</v>
      </c>
      <c r="P79" s="17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7">
        <v>0</v>
      </c>
      <c r="X79" s="17">
        <v>0</v>
      </c>
      <c r="Y79" s="13">
        <v>0</v>
      </c>
      <c r="Z79" s="13">
        <v>0</v>
      </c>
      <c r="AA79" s="3">
        <v>0</v>
      </c>
      <c r="AB79" s="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902420</v>
      </c>
      <c r="AH79" s="13">
        <v>31645.135999999999</v>
      </c>
      <c r="AI79" s="13">
        <v>8159504</v>
      </c>
      <c r="AJ79" s="13">
        <v>121220.54</v>
      </c>
      <c r="AK79" s="13">
        <v>902420</v>
      </c>
      <c r="AL79" s="13">
        <v>31645.135999999999</v>
      </c>
      <c r="AM79" s="13">
        <v>488145</v>
      </c>
      <c r="AN79" s="13">
        <v>10125.77</v>
      </c>
    </row>
    <row r="80" spans="1:40" x14ac:dyDescent="0.25">
      <c r="A80" s="5">
        <v>44661</v>
      </c>
      <c r="B80" s="12" t="s">
        <v>41</v>
      </c>
      <c r="C80" s="13">
        <v>0</v>
      </c>
      <c r="D80" s="13">
        <v>0</v>
      </c>
      <c r="E80" s="13">
        <v>0</v>
      </c>
      <c r="F80" s="13">
        <v>0</v>
      </c>
      <c r="G80" s="3">
        <v>0</v>
      </c>
      <c r="H80" s="3">
        <v>0</v>
      </c>
      <c r="I80" s="9">
        <v>0</v>
      </c>
      <c r="J80" s="9">
        <v>0</v>
      </c>
      <c r="K80" s="3">
        <v>0</v>
      </c>
      <c r="L80" s="9">
        <v>0</v>
      </c>
      <c r="M80" s="3">
        <v>0</v>
      </c>
      <c r="N80" s="2">
        <v>0</v>
      </c>
      <c r="O80" s="17">
        <v>0</v>
      </c>
      <c r="P80" s="17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7">
        <v>0</v>
      </c>
      <c r="X80" s="17">
        <v>0</v>
      </c>
      <c r="Y80" s="13">
        <v>0</v>
      </c>
      <c r="Z80" s="13">
        <v>0</v>
      </c>
      <c r="AA80" s="3">
        <v>0</v>
      </c>
      <c r="AB80" s="3">
        <v>0</v>
      </c>
      <c r="AC80" s="13">
        <v>0</v>
      </c>
      <c r="AD80" s="13">
        <v>0</v>
      </c>
      <c r="AE80" s="9">
        <v>59.1</v>
      </c>
      <c r="AF80" s="13">
        <v>418432</v>
      </c>
      <c r="AG80" s="13">
        <v>743932.75</v>
      </c>
      <c r="AH80" s="13">
        <v>30276.012499999997</v>
      </c>
      <c r="AI80" s="13">
        <v>4410983</v>
      </c>
      <c r="AJ80" s="13">
        <v>51486.12</v>
      </c>
      <c r="AK80" s="13">
        <v>743932.75</v>
      </c>
      <c r="AL80" s="13">
        <v>30276.012499999997</v>
      </c>
      <c r="AM80" s="13">
        <v>549183</v>
      </c>
      <c r="AN80" s="13">
        <v>10085.16</v>
      </c>
    </row>
    <row r="81" spans="1:40" x14ac:dyDescent="0.25">
      <c r="A81" s="5">
        <v>44668</v>
      </c>
      <c r="B81" s="12" t="s">
        <v>41</v>
      </c>
      <c r="C81" s="13">
        <v>0</v>
      </c>
      <c r="D81" s="13">
        <v>0</v>
      </c>
      <c r="E81" s="13">
        <v>0</v>
      </c>
      <c r="F81" s="13">
        <v>0</v>
      </c>
      <c r="G81" s="3">
        <v>0</v>
      </c>
      <c r="H81" s="3">
        <v>0</v>
      </c>
      <c r="I81" s="9">
        <v>0</v>
      </c>
      <c r="J81" s="9">
        <v>0</v>
      </c>
      <c r="K81" s="3">
        <v>0</v>
      </c>
      <c r="L81" s="9">
        <v>0</v>
      </c>
      <c r="M81" s="3">
        <v>0</v>
      </c>
      <c r="N81" s="2">
        <v>0</v>
      </c>
      <c r="O81" s="17">
        <v>0</v>
      </c>
      <c r="P81" s="17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7">
        <v>0</v>
      </c>
      <c r="X81" s="17">
        <v>0</v>
      </c>
      <c r="Y81" s="13">
        <v>0</v>
      </c>
      <c r="Z81" s="13">
        <v>0</v>
      </c>
      <c r="AA81" s="3">
        <v>0</v>
      </c>
      <c r="AB81" s="3">
        <v>0</v>
      </c>
      <c r="AC81" s="13">
        <v>0</v>
      </c>
      <c r="AD81" s="13">
        <v>0</v>
      </c>
      <c r="AE81" s="9">
        <v>62.7</v>
      </c>
      <c r="AF81" s="13">
        <v>418432</v>
      </c>
      <c r="AG81" s="13">
        <v>743932.75</v>
      </c>
      <c r="AH81" s="13">
        <v>30276.012499999997</v>
      </c>
      <c r="AI81" s="13">
        <v>4473429</v>
      </c>
      <c r="AJ81" s="13">
        <v>57806.92</v>
      </c>
      <c r="AK81" s="13">
        <v>743932.75</v>
      </c>
      <c r="AL81" s="13">
        <v>30276.012499999997</v>
      </c>
      <c r="AM81" s="13">
        <v>539032</v>
      </c>
      <c r="AN81" s="13">
        <v>10142.5</v>
      </c>
    </row>
    <row r="82" spans="1:40" x14ac:dyDescent="0.25">
      <c r="A82" s="5">
        <v>44675</v>
      </c>
      <c r="B82" s="12" t="s">
        <v>41</v>
      </c>
      <c r="C82" s="13">
        <v>0</v>
      </c>
      <c r="D82" s="13">
        <v>0</v>
      </c>
      <c r="E82" s="13">
        <v>0</v>
      </c>
      <c r="F82" s="13">
        <v>0</v>
      </c>
      <c r="G82" s="3">
        <v>0</v>
      </c>
      <c r="H82" s="3">
        <v>0</v>
      </c>
      <c r="I82" s="9">
        <v>0</v>
      </c>
      <c r="J82" s="9">
        <v>0</v>
      </c>
      <c r="K82" s="3">
        <v>0</v>
      </c>
      <c r="L82" s="9">
        <v>0</v>
      </c>
      <c r="M82" s="3">
        <v>0</v>
      </c>
      <c r="N82" s="2">
        <v>0</v>
      </c>
      <c r="O82" s="17">
        <v>0</v>
      </c>
      <c r="P82" s="17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7">
        <v>0</v>
      </c>
      <c r="X82" s="17">
        <v>0</v>
      </c>
      <c r="Y82" s="13">
        <v>0</v>
      </c>
      <c r="Z82" s="13">
        <v>0</v>
      </c>
      <c r="AA82" s="3">
        <v>0</v>
      </c>
      <c r="AB82" s="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743932.75</v>
      </c>
      <c r="AH82" s="13">
        <v>30276.012499999997</v>
      </c>
      <c r="AI82" s="13">
        <v>4482296</v>
      </c>
      <c r="AJ82" s="13">
        <v>63527.03</v>
      </c>
      <c r="AK82" s="13">
        <v>743932.75</v>
      </c>
      <c r="AL82" s="13">
        <v>30276.012499999997</v>
      </c>
      <c r="AM82" s="13">
        <v>496677</v>
      </c>
      <c r="AN82" s="13">
        <v>10193.11</v>
      </c>
    </row>
    <row r="83" spans="1:40" x14ac:dyDescent="0.25">
      <c r="A83" s="5">
        <v>44682</v>
      </c>
      <c r="B83" s="12" t="s">
        <v>41</v>
      </c>
      <c r="C83" s="13">
        <v>0</v>
      </c>
      <c r="D83" s="13">
        <v>0</v>
      </c>
      <c r="E83" s="13">
        <v>0</v>
      </c>
      <c r="F83" s="13">
        <v>0</v>
      </c>
      <c r="G83" s="3">
        <v>0</v>
      </c>
      <c r="H83" s="3">
        <v>0</v>
      </c>
      <c r="I83" s="9">
        <v>0</v>
      </c>
      <c r="J83" s="9">
        <v>0</v>
      </c>
      <c r="K83" s="3">
        <v>0</v>
      </c>
      <c r="L83" s="9">
        <v>0</v>
      </c>
      <c r="M83" s="3">
        <v>0</v>
      </c>
      <c r="N83" s="2">
        <v>0</v>
      </c>
      <c r="O83" s="17">
        <v>0</v>
      </c>
      <c r="P83" s="17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7">
        <v>0</v>
      </c>
      <c r="X83" s="17">
        <v>0</v>
      </c>
      <c r="Y83" s="13">
        <v>0</v>
      </c>
      <c r="Z83" s="13">
        <v>0</v>
      </c>
      <c r="AA83" s="3">
        <v>0</v>
      </c>
      <c r="AB83" s="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743932.75</v>
      </c>
      <c r="AH83" s="13">
        <v>30276.012499999997</v>
      </c>
      <c r="AI83" s="13">
        <v>5083525</v>
      </c>
      <c r="AJ83" s="13">
        <v>67489.429999999993</v>
      </c>
      <c r="AK83" s="13">
        <v>743932.75</v>
      </c>
      <c r="AL83" s="13">
        <v>30276.012499999997</v>
      </c>
      <c r="AM83" s="13">
        <v>423292</v>
      </c>
      <c r="AN83" s="13">
        <v>8890.74</v>
      </c>
    </row>
    <row r="84" spans="1:40" x14ac:dyDescent="0.25">
      <c r="A84" s="5">
        <v>44689</v>
      </c>
      <c r="B84" s="12" t="s">
        <v>41</v>
      </c>
      <c r="C84" s="13">
        <v>0</v>
      </c>
      <c r="D84" s="13">
        <v>0</v>
      </c>
      <c r="E84" s="13">
        <v>0</v>
      </c>
      <c r="F84" s="13">
        <v>0</v>
      </c>
      <c r="G84" s="3">
        <v>0</v>
      </c>
      <c r="H84" s="3">
        <v>0</v>
      </c>
      <c r="I84" s="9">
        <v>0</v>
      </c>
      <c r="J84" s="9">
        <v>0</v>
      </c>
      <c r="K84" s="3">
        <v>0</v>
      </c>
      <c r="L84" s="9">
        <v>0</v>
      </c>
      <c r="M84" s="3">
        <v>0</v>
      </c>
      <c r="N84" s="2">
        <v>0</v>
      </c>
      <c r="O84" s="17">
        <v>0</v>
      </c>
      <c r="P84" s="17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7">
        <v>0</v>
      </c>
      <c r="X84" s="17">
        <v>0</v>
      </c>
      <c r="Y84" s="13">
        <v>0</v>
      </c>
      <c r="Z84" s="13">
        <v>0</v>
      </c>
      <c r="AA84" s="3">
        <v>0</v>
      </c>
      <c r="AB84" s="3">
        <v>0</v>
      </c>
      <c r="AC84" s="13">
        <v>0</v>
      </c>
      <c r="AD84" s="13">
        <v>0</v>
      </c>
      <c r="AE84" s="9">
        <v>125.7</v>
      </c>
      <c r="AF84" s="13">
        <v>209216</v>
      </c>
      <c r="AG84" s="13">
        <v>762803</v>
      </c>
      <c r="AH84" s="13">
        <v>27875.4</v>
      </c>
      <c r="AI84" s="13">
        <v>6444283</v>
      </c>
      <c r="AJ84" s="13">
        <v>69026.009999999995</v>
      </c>
      <c r="AK84" s="13">
        <v>762803</v>
      </c>
      <c r="AL84" s="13">
        <v>27875.4</v>
      </c>
      <c r="AM84" s="13">
        <v>172089</v>
      </c>
      <c r="AN84" s="13">
        <v>4582.3999999999996</v>
      </c>
    </row>
    <row r="85" spans="1:40" x14ac:dyDescent="0.25">
      <c r="A85" s="5">
        <v>44696</v>
      </c>
      <c r="B85" s="12" t="s">
        <v>41</v>
      </c>
      <c r="C85" s="13">
        <v>0</v>
      </c>
      <c r="D85" s="13">
        <v>0</v>
      </c>
      <c r="E85" s="13">
        <v>0</v>
      </c>
      <c r="F85" s="13">
        <v>0</v>
      </c>
      <c r="G85" s="3">
        <v>0</v>
      </c>
      <c r="H85" s="3">
        <v>0</v>
      </c>
      <c r="I85" s="9">
        <v>0</v>
      </c>
      <c r="J85" s="9">
        <v>0</v>
      </c>
      <c r="K85" s="3">
        <v>0</v>
      </c>
      <c r="L85" s="9">
        <v>0</v>
      </c>
      <c r="M85" s="3">
        <v>0</v>
      </c>
      <c r="N85" s="2">
        <v>0</v>
      </c>
      <c r="O85" s="17">
        <v>0</v>
      </c>
      <c r="P85" s="17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7">
        <v>0</v>
      </c>
      <c r="X85" s="17">
        <v>0</v>
      </c>
      <c r="Y85" s="13">
        <v>0</v>
      </c>
      <c r="Z85" s="13">
        <v>0</v>
      </c>
      <c r="AA85" s="3">
        <v>0</v>
      </c>
      <c r="AB85" s="3">
        <v>0</v>
      </c>
      <c r="AC85" s="13">
        <v>0</v>
      </c>
      <c r="AD85" s="13">
        <v>0</v>
      </c>
      <c r="AE85" s="9">
        <v>86.1</v>
      </c>
      <c r="AF85" s="13">
        <v>209216</v>
      </c>
      <c r="AG85" s="13">
        <v>762803</v>
      </c>
      <c r="AH85" s="13">
        <v>27875.4</v>
      </c>
      <c r="AI85" s="13">
        <v>7459528</v>
      </c>
      <c r="AJ85" s="13">
        <v>89669.77</v>
      </c>
      <c r="AK85" s="13">
        <v>762803</v>
      </c>
      <c r="AL85" s="13">
        <v>27875.4</v>
      </c>
      <c r="AM85" s="13">
        <v>521901</v>
      </c>
      <c r="AN85" s="13">
        <v>10774.05</v>
      </c>
    </row>
    <row r="86" spans="1:40" x14ac:dyDescent="0.25">
      <c r="A86" s="5">
        <v>44703</v>
      </c>
      <c r="B86" s="12" t="s">
        <v>41</v>
      </c>
      <c r="C86" s="13">
        <v>0</v>
      </c>
      <c r="D86" s="13">
        <v>0</v>
      </c>
      <c r="E86" s="13">
        <v>4.5</v>
      </c>
      <c r="F86" s="13">
        <v>0</v>
      </c>
      <c r="G86" s="3">
        <v>0</v>
      </c>
      <c r="H86" s="3">
        <v>0</v>
      </c>
      <c r="I86" s="9">
        <v>0</v>
      </c>
      <c r="J86" s="9">
        <v>0</v>
      </c>
      <c r="K86" s="3">
        <v>0</v>
      </c>
      <c r="L86" s="9">
        <v>0</v>
      </c>
      <c r="M86" s="3">
        <v>0</v>
      </c>
      <c r="N86" s="2">
        <v>0</v>
      </c>
      <c r="O86" s="17">
        <v>0</v>
      </c>
      <c r="P86" s="17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7">
        <v>0</v>
      </c>
      <c r="X86" s="17">
        <v>0</v>
      </c>
      <c r="Y86" s="13">
        <v>0</v>
      </c>
      <c r="Z86" s="13">
        <v>0</v>
      </c>
      <c r="AA86" s="3">
        <v>0</v>
      </c>
      <c r="AB86" s="3">
        <v>0</v>
      </c>
      <c r="AC86" s="13">
        <v>0</v>
      </c>
      <c r="AD86" s="13">
        <v>0</v>
      </c>
      <c r="AE86" s="9">
        <v>125.4</v>
      </c>
      <c r="AF86" s="13">
        <v>209216</v>
      </c>
      <c r="AG86" s="13">
        <v>762803</v>
      </c>
      <c r="AH86" s="13">
        <v>27875.4</v>
      </c>
      <c r="AI86" s="13">
        <v>5460394</v>
      </c>
      <c r="AJ86" s="13">
        <v>71622.5</v>
      </c>
      <c r="AK86" s="13">
        <v>762803</v>
      </c>
      <c r="AL86" s="13">
        <v>27875.4</v>
      </c>
      <c r="AM86" s="13">
        <v>527945</v>
      </c>
      <c r="AN86" s="13">
        <v>10824.92</v>
      </c>
    </row>
    <row r="87" spans="1:40" x14ac:dyDescent="0.25">
      <c r="A87" s="5">
        <v>44710</v>
      </c>
      <c r="B87" s="12" t="s">
        <v>41</v>
      </c>
      <c r="C87" s="13">
        <v>0</v>
      </c>
      <c r="D87" s="13">
        <v>0</v>
      </c>
      <c r="E87" s="13">
        <v>0</v>
      </c>
      <c r="F87" s="13">
        <v>0</v>
      </c>
      <c r="G87" s="3">
        <v>0</v>
      </c>
      <c r="H87" s="3">
        <v>0</v>
      </c>
      <c r="I87" s="9">
        <v>0</v>
      </c>
      <c r="J87" s="9">
        <v>0</v>
      </c>
      <c r="K87" s="3">
        <v>0</v>
      </c>
      <c r="L87" s="9">
        <v>0</v>
      </c>
      <c r="M87" s="3">
        <v>0</v>
      </c>
      <c r="N87" s="2">
        <v>0</v>
      </c>
      <c r="O87" s="17">
        <v>0</v>
      </c>
      <c r="P87" s="17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7">
        <v>0</v>
      </c>
      <c r="X87" s="17">
        <v>0</v>
      </c>
      <c r="Y87" s="13">
        <v>0</v>
      </c>
      <c r="Z87" s="13">
        <v>0</v>
      </c>
      <c r="AA87" s="3">
        <v>0</v>
      </c>
      <c r="AB87" s="3">
        <v>0</v>
      </c>
      <c r="AC87" s="13">
        <v>0</v>
      </c>
      <c r="AD87" s="13">
        <v>0</v>
      </c>
      <c r="AE87" s="9">
        <v>3.3</v>
      </c>
      <c r="AF87" s="13">
        <v>209216</v>
      </c>
      <c r="AG87" s="13">
        <v>762803</v>
      </c>
      <c r="AH87" s="13">
        <v>27875.4</v>
      </c>
      <c r="AI87" s="13">
        <v>6427645</v>
      </c>
      <c r="AJ87" s="13">
        <v>102586.48</v>
      </c>
      <c r="AK87" s="13">
        <v>762803</v>
      </c>
      <c r="AL87" s="13">
        <v>27875.4</v>
      </c>
      <c r="AM87" s="13">
        <v>522247</v>
      </c>
      <c r="AN87" s="13">
        <v>10869.51</v>
      </c>
    </row>
    <row r="88" spans="1:40" x14ac:dyDescent="0.25">
      <c r="A88" s="5">
        <v>44717</v>
      </c>
      <c r="B88" s="12" t="s">
        <v>41</v>
      </c>
      <c r="C88" s="13">
        <v>0</v>
      </c>
      <c r="D88" s="13">
        <v>0</v>
      </c>
      <c r="E88" s="13">
        <v>0</v>
      </c>
      <c r="F88" s="13">
        <v>0</v>
      </c>
      <c r="G88" s="3">
        <v>0</v>
      </c>
      <c r="H88" s="3">
        <v>0</v>
      </c>
      <c r="I88" s="9">
        <v>0</v>
      </c>
      <c r="J88" s="9">
        <v>0</v>
      </c>
      <c r="K88" s="3">
        <v>0</v>
      </c>
      <c r="L88" s="9">
        <v>0</v>
      </c>
      <c r="M88" s="3">
        <v>0</v>
      </c>
      <c r="N88" s="2">
        <v>0</v>
      </c>
      <c r="O88" s="17">
        <v>0</v>
      </c>
      <c r="P88" s="17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7">
        <v>0</v>
      </c>
      <c r="X88" s="17">
        <v>0</v>
      </c>
      <c r="Y88" s="13">
        <v>0</v>
      </c>
      <c r="Z88" s="13">
        <v>0</v>
      </c>
      <c r="AA88" s="3">
        <v>0</v>
      </c>
      <c r="AB88" s="3">
        <v>0</v>
      </c>
      <c r="AC88" s="13">
        <v>0</v>
      </c>
      <c r="AD88" s="13">
        <v>0</v>
      </c>
      <c r="AE88" s="9">
        <v>67.7</v>
      </c>
      <c r="AF88" s="13">
        <v>449917.33333333331</v>
      </c>
      <c r="AG88" s="13">
        <v>1639963.2</v>
      </c>
      <c r="AH88" s="13">
        <v>26147.693999999996</v>
      </c>
      <c r="AI88" s="13">
        <v>4725976</v>
      </c>
      <c r="AJ88" s="13">
        <v>68945.03</v>
      </c>
      <c r="AK88" s="13">
        <v>1639963.2</v>
      </c>
      <c r="AL88" s="13">
        <v>26147.693999999996</v>
      </c>
      <c r="AM88" s="13">
        <v>185383</v>
      </c>
      <c r="AN88" s="13">
        <v>3584.24</v>
      </c>
    </row>
    <row r="89" spans="1:40" x14ac:dyDescent="0.25">
      <c r="A89" s="5">
        <v>44724</v>
      </c>
      <c r="B89" s="12" t="s">
        <v>41</v>
      </c>
      <c r="C89" s="13">
        <v>0</v>
      </c>
      <c r="D89" s="13">
        <v>0</v>
      </c>
      <c r="E89" s="13">
        <v>45.8</v>
      </c>
      <c r="F89" s="13">
        <v>825831.85499999998</v>
      </c>
      <c r="G89" s="3">
        <v>0</v>
      </c>
      <c r="H89" s="3">
        <v>0</v>
      </c>
      <c r="I89" s="9">
        <v>0</v>
      </c>
      <c r="J89" s="9">
        <v>0</v>
      </c>
      <c r="K89" s="3">
        <v>0</v>
      </c>
      <c r="L89" s="9">
        <v>0</v>
      </c>
      <c r="M89" s="3">
        <v>0</v>
      </c>
      <c r="N89" s="2">
        <v>0</v>
      </c>
      <c r="O89" s="17">
        <v>0</v>
      </c>
      <c r="P89" s="17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7">
        <v>0</v>
      </c>
      <c r="X89" s="17">
        <v>0</v>
      </c>
      <c r="Y89" s="13">
        <v>0</v>
      </c>
      <c r="Z89" s="13">
        <v>0</v>
      </c>
      <c r="AA89" s="3">
        <v>0</v>
      </c>
      <c r="AB89" s="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1639963.2</v>
      </c>
      <c r="AH89" s="13">
        <v>26147.693999999996</v>
      </c>
      <c r="AI89" s="13">
        <v>4890324</v>
      </c>
      <c r="AJ89" s="13">
        <v>67455.06</v>
      </c>
      <c r="AK89" s="13">
        <v>1639963.2</v>
      </c>
      <c r="AL89" s="13">
        <v>26147.693999999996</v>
      </c>
      <c r="AM89" s="13">
        <v>560283</v>
      </c>
      <c r="AN89" s="13">
        <v>11445.66</v>
      </c>
    </row>
    <row r="90" spans="1:40" x14ac:dyDescent="0.25">
      <c r="A90" s="5">
        <v>44731</v>
      </c>
      <c r="B90" s="12" t="s">
        <v>41</v>
      </c>
      <c r="C90" s="13">
        <v>0</v>
      </c>
      <c r="D90" s="13">
        <v>0</v>
      </c>
      <c r="E90" s="13">
        <v>173.4</v>
      </c>
      <c r="F90" s="13">
        <v>825831.85499999998</v>
      </c>
      <c r="G90" s="3">
        <v>0</v>
      </c>
      <c r="H90" s="3">
        <v>0</v>
      </c>
      <c r="I90" s="9">
        <v>0</v>
      </c>
      <c r="J90" s="9">
        <v>0</v>
      </c>
      <c r="K90" s="3">
        <v>0</v>
      </c>
      <c r="L90" s="9">
        <v>0</v>
      </c>
      <c r="M90" s="3">
        <v>0</v>
      </c>
      <c r="N90" s="2">
        <v>0</v>
      </c>
      <c r="O90" s="17">
        <v>0</v>
      </c>
      <c r="P90" s="17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7">
        <v>0</v>
      </c>
      <c r="X90" s="17">
        <v>0</v>
      </c>
      <c r="Y90" s="13">
        <v>0</v>
      </c>
      <c r="Z90" s="13">
        <v>0</v>
      </c>
      <c r="AA90" s="3">
        <v>0</v>
      </c>
      <c r="AB90" s="3">
        <v>0</v>
      </c>
      <c r="AC90" s="13">
        <v>0</v>
      </c>
      <c r="AD90" s="13">
        <v>0</v>
      </c>
      <c r="AE90" s="9">
        <v>65.2</v>
      </c>
      <c r="AF90" s="13">
        <v>449917.33333333331</v>
      </c>
      <c r="AG90" s="13">
        <v>1639963.2</v>
      </c>
      <c r="AH90" s="13">
        <v>26147.693999999996</v>
      </c>
      <c r="AI90" s="13">
        <v>4495568</v>
      </c>
      <c r="AJ90" s="13">
        <v>62340.15</v>
      </c>
      <c r="AK90" s="13">
        <v>1639963.2</v>
      </c>
      <c r="AL90" s="13">
        <v>26147.693999999996</v>
      </c>
      <c r="AM90" s="13">
        <v>856493</v>
      </c>
      <c r="AN90" s="13">
        <v>14491.75</v>
      </c>
    </row>
    <row r="91" spans="1:40" x14ac:dyDescent="0.25">
      <c r="A91" s="5">
        <v>44738</v>
      </c>
      <c r="B91" s="12" t="s">
        <v>41</v>
      </c>
      <c r="C91" s="13">
        <v>0</v>
      </c>
      <c r="D91" s="13">
        <v>0</v>
      </c>
      <c r="E91" s="13">
        <v>125.9</v>
      </c>
      <c r="F91" s="13">
        <v>679256.34750000003</v>
      </c>
      <c r="G91" s="3">
        <v>0</v>
      </c>
      <c r="H91" s="3">
        <v>0</v>
      </c>
      <c r="I91" s="9">
        <v>0</v>
      </c>
      <c r="J91" s="9">
        <v>0</v>
      </c>
      <c r="K91" s="3">
        <v>0</v>
      </c>
      <c r="L91" s="9">
        <v>0</v>
      </c>
      <c r="M91" s="3">
        <v>0</v>
      </c>
      <c r="N91" s="2">
        <v>0</v>
      </c>
      <c r="O91" s="17">
        <v>0</v>
      </c>
      <c r="P91" s="17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7">
        <v>0</v>
      </c>
      <c r="X91" s="17">
        <v>0</v>
      </c>
      <c r="Y91" s="13">
        <v>0</v>
      </c>
      <c r="Z91" s="13">
        <v>0</v>
      </c>
      <c r="AA91" s="3">
        <v>0</v>
      </c>
      <c r="AB91" s="3">
        <v>0</v>
      </c>
      <c r="AC91" s="13">
        <v>0</v>
      </c>
      <c r="AD91" s="13">
        <v>0</v>
      </c>
      <c r="AE91" s="9">
        <v>151.30000000000001</v>
      </c>
      <c r="AF91" s="13">
        <v>449917.33333333331</v>
      </c>
      <c r="AG91" s="13">
        <v>1639963.2</v>
      </c>
      <c r="AH91" s="13">
        <v>26147.693999999996</v>
      </c>
      <c r="AI91" s="13">
        <v>8617360</v>
      </c>
      <c r="AJ91" s="13">
        <v>124333.98</v>
      </c>
      <c r="AK91" s="13">
        <v>1639963.2</v>
      </c>
      <c r="AL91" s="13">
        <v>26147.693999999996</v>
      </c>
      <c r="AM91" s="13">
        <v>835211</v>
      </c>
      <c r="AN91" s="13">
        <v>13911.9</v>
      </c>
    </row>
    <row r="92" spans="1:40" x14ac:dyDescent="0.25">
      <c r="A92" s="5">
        <v>44745</v>
      </c>
      <c r="B92" s="12" t="s">
        <v>41</v>
      </c>
      <c r="C92" s="13">
        <v>0</v>
      </c>
      <c r="D92" s="13">
        <v>0</v>
      </c>
      <c r="E92" s="13">
        <v>73.099999999999994</v>
      </c>
      <c r="F92" s="13">
        <v>679256.34750000003</v>
      </c>
      <c r="G92" s="3">
        <v>0</v>
      </c>
      <c r="H92" s="3">
        <v>0</v>
      </c>
      <c r="I92" s="9">
        <v>0</v>
      </c>
      <c r="J92" s="9">
        <v>0</v>
      </c>
      <c r="K92" s="3">
        <v>0</v>
      </c>
      <c r="L92" s="9">
        <v>0</v>
      </c>
      <c r="M92" s="3">
        <v>0</v>
      </c>
      <c r="N92" s="2">
        <v>0</v>
      </c>
      <c r="O92" s="17">
        <v>0</v>
      </c>
      <c r="P92" s="17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7">
        <v>0</v>
      </c>
      <c r="X92" s="17">
        <v>0</v>
      </c>
      <c r="Y92" s="13">
        <v>0</v>
      </c>
      <c r="Z92" s="13">
        <v>0</v>
      </c>
      <c r="AA92" s="3">
        <v>0</v>
      </c>
      <c r="AB92" s="3">
        <v>0</v>
      </c>
      <c r="AC92" s="13">
        <v>0</v>
      </c>
      <c r="AD92" s="13">
        <v>0</v>
      </c>
      <c r="AE92" s="9">
        <v>64.2</v>
      </c>
      <c r="AF92" s="13">
        <v>369302.25</v>
      </c>
      <c r="AG92" s="13">
        <v>1639963.2</v>
      </c>
      <c r="AH92" s="13">
        <v>26147.693999999996</v>
      </c>
      <c r="AI92" s="13">
        <v>3948636</v>
      </c>
      <c r="AJ92" s="13">
        <v>54385.75</v>
      </c>
      <c r="AK92" s="13">
        <v>1639963.2</v>
      </c>
      <c r="AL92" s="13">
        <v>26147.693999999996</v>
      </c>
      <c r="AM92" s="13">
        <v>554234</v>
      </c>
      <c r="AN92" s="13">
        <v>6740.23</v>
      </c>
    </row>
    <row r="93" spans="1:40" x14ac:dyDescent="0.25">
      <c r="A93" s="5">
        <v>44752</v>
      </c>
      <c r="B93" s="12" t="s">
        <v>41</v>
      </c>
      <c r="C93" s="13">
        <v>0</v>
      </c>
      <c r="D93" s="13">
        <v>0</v>
      </c>
      <c r="E93" s="13">
        <v>91.9</v>
      </c>
      <c r="F93" s="13">
        <v>679256.34750000003</v>
      </c>
      <c r="G93" s="3">
        <v>0</v>
      </c>
      <c r="H93" s="3">
        <v>0</v>
      </c>
      <c r="I93" s="9">
        <v>0</v>
      </c>
      <c r="J93" s="9">
        <v>0</v>
      </c>
      <c r="K93" s="3">
        <v>0</v>
      </c>
      <c r="L93" s="9">
        <v>0</v>
      </c>
      <c r="M93" s="3">
        <v>0</v>
      </c>
      <c r="N93" s="2">
        <v>0</v>
      </c>
      <c r="O93" s="17">
        <v>0</v>
      </c>
      <c r="P93" s="17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7">
        <v>0</v>
      </c>
      <c r="X93" s="17">
        <v>0</v>
      </c>
      <c r="Y93" s="13">
        <v>0</v>
      </c>
      <c r="Z93" s="13">
        <v>0</v>
      </c>
      <c r="AA93" s="3">
        <v>0</v>
      </c>
      <c r="AB93" s="3">
        <v>0</v>
      </c>
      <c r="AC93" s="13">
        <v>0</v>
      </c>
      <c r="AD93" s="13">
        <v>0</v>
      </c>
      <c r="AE93" s="9">
        <v>61.2</v>
      </c>
      <c r="AF93" s="13">
        <v>369302.25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</row>
    <row r="94" spans="1:40" x14ac:dyDescent="0.25">
      <c r="A94" s="5">
        <v>44759</v>
      </c>
      <c r="B94" s="12" t="s">
        <v>41</v>
      </c>
      <c r="C94" s="13">
        <v>0</v>
      </c>
      <c r="D94" s="13">
        <v>0</v>
      </c>
      <c r="E94" s="13">
        <v>34.1</v>
      </c>
      <c r="F94" s="13">
        <v>679256.34750000003</v>
      </c>
      <c r="G94" s="3">
        <v>0</v>
      </c>
      <c r="H94" s="3">
        <v>0</v>
      </c>
      <c r="I94" s="9">
        <v>0</v>
      </c>
      <c r="J94" s="9">
        <v>0</v>
      </c>
      <c r="K94" s="3">
        <v>0</v>
      </c>
      <c r="L94" s="9">
        <v>0</v>
      </c>
      <c r="M94" s="3">
        <v>0</v>
      </c>
      <c r="N94" s="2">
        <v>0</v>
      </c>
      <c r="O94" s="17">
        <v>0</v>
      </c>
      <c r="P94" s="17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7">
        <v>0</v>
      </c>
      <c r="X94" s="17">
        <v>0</v>
      </c>
      <c r="Y94" s="13">
        <v>0</v>
      </c>
      <c r="Z94" s="13">
        <v>0</v>
      </c>
      <c r="AA94" s="3">
        <v>0</v>
      </c>
      <c r="AB94" s="3">
        <v>0</v>
      </c>
      <c r="AC94" s="13">
        <v>0</v>
      </c>
      <c r="AD94" s="13">
        <v>0</v>
      </c>
      <c r="AE94" s="9">
        <v>60</v>
      </c>
      <c r="AF94" s="13">
        <v>369302.25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</row>
    <row r="95" spans="1:40" x14ac:dyDescent="0.25">
      <c r="A95" s="5">
        <v>44766</v>
      </c>
      <c r="B95" s="12" t="s">
        <v>41</v>
      </c>
      <c r="C95" s="13">
        <v>0</v>
      </c>
      <c r="D95" s="13">
        <v>0</v>
      </c>
      <c r="E95" s="13">
        <v>0</v>
      </c>
      <c r="F95" s="13">
        <v>0</v>
      </c>
      <c r="G95" s="3">
        <v>0</v>
      </c>
      <c r="H95" s="3">
        <v>0</v>
      </c>
      <c r="I95" s="9">
        <v>0</v>
      </c>
      <c r="J95" s="9">
        <v>0</v>
      </c>
      <c r="K95" s="3">
        <v>0</v>
      </c>
      <c r="L95" s="9">
        <v>0</v>
      </c>
      <c r="M95" s="3">
        <v>0</v>
      </c>
      <c r="N95" s="2">
        <v>0</v>
      </c>
      <c r="O95" s="17">
        <v>0</v>
      </c>
      <c r="P95" s="17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7">
        <v>0</v>
      </c>
      <c r="X95" s="17">
        <v>0</v>
      </c>
      <c r="Y95" s="13">
        <v>0</v>
      </c>
      <c r="Z95" s="13">
        <v>0</v>
      </c>
      <c r="AA95" s="3">
        <v>0</v>
      </c>
      <c r="AB95" s="3">
        <v>0</v>
      </c>
      <c r="AC95" s="13">
        <v>0</v>
      </c>
      <c r="AD95" s="13">
        <v>0</v>
      </c>
      <c r="AE95" s="9">
        <v>32.6</v>
      </c>
      <c r="AF95" s="13">
        <v>369302.25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</row>
    <row r="96" spans="1:40" x14ac:dyDescent="0.25">
      <c r="A96" s="5">
        <v>44773</v>
      </c>
      <c r="B96" s="12" t="s">
        <v>41</v>
      </c>
      <c r="C96" s="13">
        <v>0</v>
      </c>
      <c r="D96" s="13">
        <v>0</v>
      </c>
      <c r="E96" s="13">
        <v>0</v>
      </c>
      <c r="F96" s="13">
        <v>0</v>
      </c>
      <c r="G96" s="3">
        <v>0</v>
      </c>
      <c r="H96" s="3">
        <v>0</v>
      </c>
      <c r="I96" s="9">
        <v>0</v>
      </c>
      <c r="J96" s="9">
        <v>0</v>
      </c>
      <c r="K96" s="3">
        <v>0</v>
      </c>
      <c r="L96" s="9">
        <v>0</v>
      </c>
      <c r="M96" s="3">
        <v>0</v>
      </c>
      <c r="N96" s="2">
        <v>0</v>
      </c>
      <c r="O96" s="17">
        <v>0</v>
      </c>
      <c r="P96" s="17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7">
        <v>0</v>
      </c>
      <c r="X96" s="17">
        <v>0</v>
      </c>
      <c r="Y96" s="13">
        <v>0</v>
      </c>
      <c r="Z96" s="13">
        <v>0</v>
      </c>
      <c r="AA96" s="3">
        <v>0</v>
      </c>
      <c r="AB96" s="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</row>
    <row r="97" spans="1:40" x14ac:dyDescent="0.25">
      <c r="A97" s="5">
        <v>44780</v>
      </c>
      <c r="B97" s="12" t="s">
        <v>41</v>
      </c>
      <c r="C97" s="13">
        <v>0</v>
      </c>
      <c r="D97" s="13">
        <v>0</v>
      </c>
      <c r="E97" s="13">
        <v>0</v>
      </c>
      <c r="F97" s="13">
        <v>0</v>
      </c>
      <c r="G97" s="3">
        <v>0</v>
      </c>
      <c r="H97" s="3">
        <v>0</v>
      </c>
      <c r="I97" s="9">
        <v>0</v>
      </c>
      <c r="J97" s="9">
        <v>0</v>
      </c>
      <c r="K97" s="3">
        <v>0</v>
      </c>
      <c r="L97" s="9">
        <v>0</v>
      </c>
      <c r="M97" s="3">
        <v>0</v>
      </c>
      <c r="N97" s="2">
        <v>0</v>
      </c>
      <c r="O97" s="17">
        <v>0</v>
      </c>
      <c r="P97" s="17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7">
        <v>0</v>
      </c>
      <c r="X97" s="17">
        <v>0</v>
      </c>
      <c r="Y97" s="13">
        <v>0</v>
      </c>
      <c r="Z97" s="13">
        <v>0</v>
      </c>
      <c r="AA97" s="3">
        <v>0</v>
      </c>
      <c r="AB97" s="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</row>
    <row r="98" spans="1:40" x14ac:dyDescent="0.25">
      <c r="A98" s="5">
        <v>44787</v>
      </c>
      <c r="B98" s="12" t="s">
        <v>41</v>
      </c>
      <c r="C98" s="13">
        <v>0</v>
      </c>
      <c r="D98" s="13">
        <v>0</v>
      </c>
      <c r="E98" s="13">
        <v>0</v>
      </c>
      <c r="F98" s="13">
        <v>0</v>
      </c>
      <c r="G98" s="3">
        <v>0</v>
      </c>
      <c r="H98" s="3">
        <v>0</v>
      </c>
      <c r="I98" s="9">
        <v>0</v>
      </c>
      <c r="J98" s="9">
        <v>0</v>
      </c>
      <c r="K98" s="3">
        <v>0</v>
      </c>
      <c r="L98" s="9">
        <v>0</v>
      </c>
      <c r="M98" s="3">
        <v>0</v>
      </c>
      <c r="N98" s="2">
        <v>0</v>
      </c>
      <c r="O98" s="17">
        <v>0</v>
      </c>
      <c r="P98" s="17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7">
        <v>0</v>
      </c>
      <c r="X98" s="17">
        <v>0</v>
      </c>
      <c r="Y98" s="13">
        <v>0</v>
      </c>
      <c r="Z98" s="13">
        <v>0</v>
      </c>
      <c r="AA98" s="3">
        <v>0</v>
      </c>
      <c r="AB98" s="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</row>
    <row r="99" spans="1:40" x14ac:dyDescent="0.25">
      <c r="A99" s="5">
        <v>44794</v>
      </c>
      <c r="B99" s="12" t="s">
        <v>41</v>
      </c>
      <c r="C99" s="13">
        <v>0</v>
      </c>
      <c r="D99" s="13">
        <v>0</v>
      </c>
      <c r="E99" s="13">
        <v>0</v>
      </c>
      <c r="F99" s="13">
        <v>0</v>
      </c>
      <c r="G99" s="3">
        <v>0</v>
      </c>
      <c r="H99" s="3">
        <v>0</v>
      </c>
      <c r="I99" s="9">
        <v>0</v>
      </c>
      <c r="J99" s="9">
        <v>0</v>
      </c>
      <c r="K99" s="3">
        <v>0</v>
      </c>
      <c r="L99" s="9">
        <v>0</v>
      </c>
      <c r="M99" s="3">
        <v>0</v>
      </c>
      <c r="N99" s="2">
        <v>0</v>
      </c>
      <c r="O99" s="17">
        <v>0</v>
      </c>
      <c r="P99" s="17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7">
        <v>0</v>
      </c>
      <c r="X99" s="17">
        <v>0</v>
      </c>
      <c r="Y99" s="13">
        <v>0</v>
      </c>
      <c r="Z99" s="13">
        <v>0</v>
      </c>
      <c r="AA99" s="3">
        <v>0</v>
      </c>
      <c r="AB99" s="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</row>
    <row r="100" spans="1:40" x14ac:dyDescent="0.25">
      <c r="A100" s="5">
        <v>44801</v>
      </c>
      <c r="B100" s="12" t="s">
        <v>41</v>
      </c>
      <c r="C100" s="13">
        <v>0</v>
      </c>
      <c r="D100" s="13">
        <v>0</v>
      </c>
      <c r="E100" s="13">
        <v>0</v>
      </c>
      <c r="F100" s="13">
        <v>0</v>
      </c>
      <c r="G100" s="3">
        <v>0</v>
      </c>
      <c r="H100" s="3">
        <v>0</v>
      </c>
      <c r="I100" s="9">
        <v>0</v>
      </c>
      <c r="J100" s="9">
        <v>0</v>
      </c>
      <c r="K100" s="3">
        <v>0</v>
      </c>
      <c r="L100" s="9">
        <v>0</v>
      </c>
      <c r="M100" s="3">
        <v>0</v>
      </c>
      <c r="N100" s="2">
        <v>0</v>
      </c>
      <c r="O100" s="17">
        <v>0</v>
      </c>
      <c r="P100" s="17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7">
        <v>0</v>
      </c>
      <c r="X100" s="17">
        <v>0</v>
      </c>
      <c r="Y100" s="13">
        <v>0</v>
      </c>
      <c r="Z100" s="13">
        <v>0</v>
      </c>
      <c r="AA100" s="3">
        <v>0</v>
      </c>
      <c r="AB100" s="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</row>
    <row r="101" spans="1:40" x14ac:dyDescent="0.25">
      <c r="A101" s="5">
        <v>44808</v>
      </c>
      <c r="B101" s="12" t="s">
        <v>41</v>
      </c>
      <c r="C101" s="13">
        <v>0</v>
      </c>
      <c r="D101" s="13">
        <v>0</v>
      </c>
      <c r="E101" s="13">
        <v>0</v>
      </c>
      <c r="F101" s="13">
        <v>0</v>
      </c>
      <c r="G101" s="3">
        <v>0</v>
      </c>
      <c r="H101" s="3">
        <v>0</v>
      </c>
      <c r="I101" s="9">
        <v>0</v>
      </c>
      <c r="J101" s="9">
        <v>0</v>
      </c>
      <c r="K101" s="3">
        <v>0</v>
      </c>
      <c r="L101" s="9">
        <v>0</v>
      </c>
      <c r="M101" s="3">
        <v>0</v>
      </c>
      <c r="N101" s="2">
        <v>0</v>
      </c>
      <c r="O101" s="17">
        <v>0</v>
      </c>
      <c r="P101" s="17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7">
        <v>0</v>
      </c>
      <c r="X101" s="17">
        <v>0</v>
      </c>
      <c r="Y101" s="13">
        <v>0</v>
      </c>
      <c r="Z101" s="13">
        <v>0</v>
      </c>
      <c r="AA101" s="3">
        <v>0</v>
      </c>
      <c r="AB101" s="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</row>
    <row r="102" spans="1:40" x14ac:dyDescent="0.25">
      <c r="A102" s="5">
        <v>44815</v>
      </c>
      <c r="B102" s="12" t="s">
        <v>41</v>
      </c>
      <c r="C102" s="13">
        <v>0</v>
      </c>
      <c r="D102" s="13">
        <v>0</v>
      </c>
      <c r="E102" s="13">
        <v>0</v>
      </c>
      <c r="F102" s="13">
        <v>0</v>
      </c>
      <c r="G102" s="3">
        <v>0</v>
      </c>
      <c r="H102" s="3">
        <v>0</v>
      </c>
      <c r="I102" s="9">
        <v>0</v>
      </c>
      <c r="J102" s="9">
        <v>0</v>
      </c>
      <c r="K102" s="3">
        <v>0</v>
      </c>
      <c r="L102" s="9">
        <v>0</v>
      </c>
      <c r="M102" s="3">
        <v>0</v>
      </c>
      <c r="N102" s="2">
        <v>0</v>
      </c>
      <c r="O102" s="17">
        <v>0</v>
      </c>
      <c r="P102" s="17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7">
        <v>0</v>
      </c>
      <c r="X102" s="17">
        <v>0</v>
      </c>
      <c r="Y102" s="13">
        <v>0</v>
      </c>
      <c r="Z102" s="13">
        <v>0</v>
      </c>
      <c r="AA102" s="3">
        <v>0</v>
      </c>
      <c r="AB102" s="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</row>
    <row r="103" spans="1:40" x14ac:dyDescent="0.25">
      <c r="A103" s="5">
        <v>44822</v>
      </c>
      <c r="B103" s="12" t="s">
        <v>41</v>
      </c>
      <c r="C103" s="13">
        <v>0</v>
      </c>
      <c r="D103" s="13">
        <v>0</v>
      </c>
      <c r="E103" s="13">
        <v>0</v>
      </c>
      <c r="F103" s="13">
        <v>0</v>
      </c>
      <c r="G103" s="3">
        <v>0</v>
      </c>
      <c r="H103" s="3">
        <v>0</v>
      </c>
      <c r="I103" s="9">
        <v>0</v>
      </c>
      <c r="J103" s="9">
        <v>0</v>
      </c>
      <c r="K103" s="3">
        <v>0</v>
      </c>
      <c r="L103" s="9">
        <v>0</v>
      </c>
      <c r="M103" s="3">
        <v>0</v>
      </c>
      <c r="N103" s="2">
        <v>0</v>
      </c>
      <c r="O103" s="17">
        <v>0</v>
      </c>
      <c r="P103" s="17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7">
        <v>0</v>
      </c>
      <c r="X103" s="17">
        <v>0</v>
      </c>
      <c r="Y103" s="13">
        <v>0</v>
      </c>
      <c r="Z103" s="13">
        <v>0</v>
      </c>
      <c r="AA103" s="3">
        <v>0</v>
      </c>
      <c r="AB103" s="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</row>
    <row r="104" spans="1:40" x14ac:dyDescent="0.25">
      <c r="A104" s="5">
        <v>44829</v>
      </c>
      <c r="B104" s="12" t="s">
        <v>41</v>
      </c>
      <c r="C104" s="13">
        <v>0</v>
      </c>
      <c r="D104" s="13">
        <v>0</v>
      </c>
      <c r="E104" s="13">
        <v>0</v>
      </c>
      <c r="F104" s="13">
        <v>0</v>
      </c>
      <c r="G104" s="3">
        <v>0</v>
      </c>
      <c r="H104" s="3">
        <v>0</v>
      </c>
      <c r="I104" s="9">
        <v>0</v>
      </c>
      <c r="J104" s="9">
        <v>0</v>
      </c>
      <c r="K104" s="3">
        <v>0</v>
      </c>
      <c r="L104" s="9">
        <v>0</v>
      </c>
      <c r="M104" s="3">
        <v>0</v>
      </c>
      <c r="N104" s="2">
        <v>0</v>
      </c>
      <c r="O104" s="17">
        <v>0</v>
      </c>
      <c r="P104" s="17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7">
        <v>0</v>
      </c>
      <c r="X104" s="17">
        <v>0</v>
      </c>
      <c r="Y104" s="13">
        <v>0</v>
      </c>
      <c r="Z104" s="13">
        <v>0</v>
      </c>
      <c r="AA104" s="3">
        <v>0</v>
      </c>
      <c r="AB104" s="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</row>
    <row r="105" spans="1:40" x14ac:dyDescent="0.25">
      <c r="A105" s="5">
        <v>44836</v>
      </c>
      <c r="B105" s="12" t="s">
        <v>41</v>
      </c>
      <c r="C105" s="13">
        <v>0</v>
      </c>
      <c r="D105" s="13">
        <v>0</v>
      </c>
      <c r="E105" s="13">
        <v>0</v>
      </c>
      <c r="F105" s="13">
        <v>0</v>
      </c>
      <c r="G105" s="3">
        <v>0</v>
      </c>
      <c r="H105" s="3">
        <v>0</v>
      </c>
      <c r="I105" s="9">
        <v>0</v>
      </c>
      <c r="J105" s="9">
        <v>0</v>
      </c>
      <c r="K105" s="3">
        <v>0</v>
      </c>
      <c r="L105" s="9">
        <v>0</v>
      </c>
      <c r="M105" s="3">
        <v>0</v>
      </c>
      <c r="N105" s="2">
        <v>0</v>
      </c>
      <c r="O105" s="17">
        <v>0</v>
      </c>
      <c r="P105" s="17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7">
        <v>0</v>
      </c>
      <c r="X105" s="17">
        <v>0</v>
      </c>
      <c r="Y105" s="13">
        <v>0</v>
      </c>
      <c r="Z105" s="13">
        <v>0</v>
      </c>
      <c r="AA105" s="3">
        <v>0</v>
      </c>
      <c r="AB105" s="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FF36-2B45-40AC-A7DC-17C286A48518}">
  <dimension ref="A1:B5"/>
  <sheetViews>
    <sheetView workbookViewId="0">
      <selection activeCell="C18" sqref="C18"/>
    </sheetView>
  </sheetViews>
  <sheetFormatPr defaultRowHeight="15" x14ac:dyDescent="0.25"/>
  <cols>
    <col min="2" max="2" width="73" bestFit="1" customWidth="1"/>
  </cols>
  <sheetData>
    <row r="1" spans="1:2" x14ac:dyDescent="0.25">
      <c r="A1">
        <v>1</v>
      </c>
      <c r="B1" t="s">
        <v>61</v>
      </c>
    </row>
    <row r="2" spans="1:2" x14ac:dyDescent="0.25">
      <c r="A2">
        <v>2</v>
      </c>
      <c r="B2" t="s">
        <v>58</v>
      </c>
    </row>
    <row r="3" spans="1:2" x14ac:dyDescent="0.25">
      <c r="A3">
        <v>3</v>
      </c>
      <c r="B3" t="s">
        <v>59</v>
      </c>
    </row>
    <row r="4" spans="1:2" x14ac:dyDescent="0.25">
      <c r="A4">
        <v>4</v>
      </c>
      <c r="B4" t="s">
        <v>60</v>
      </c>
    </row>
    <row r="5" spans="1:2" x14ac:dyDescent="0.25">
      <c r="A5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Volume share</vt:lpstr>
      <vt:lpstr>Media_NB_AB_EC</vt:lpstr>
      <vt:lpstr>Questionaire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Deepashri Munishwar</dc:creator>
  <cp:lastModifiedBy>Kavya Bhat</cp:lastModifiedBy>
  <dcterms:created xsi:type="dcterms:W3CDTF">2023-03-01T10:16:41Z</dcterms:created>
  <dcterms:modified xsi:type="dcterms:W3CDTF">2023-03-22T14:58:47Z</dcterms:modified>
</cp:coreProperties>
</file>